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9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Sclerocronology\"/>
    </mc:Choice>
  </mc:AlternateContent>
  <xr:revisionPtr revIDLastSave="0" documentId="13_ncr:1_{13BC7C3F-3D16-4935-88B4-5E4F38E857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ep-Wedge" sheetId="1" r:id="rId1"/>
    <sheet name="Var-Cor" sheetId="9" r:id="rId2"/>
    <sheet name="Var-Sag" sheetId="8" r:id="rId3"/>
    <sheet name="VarRates" sheetId="7" r:id="rId4"/>
    <sheet name="VarRates-match" sheetId="11" r:id="rId5"/>
    <sheet name="MonthlyRates" sheetId="12" r:id="rId6"/>
    <sheet name="Disepimentos" sheetId="10" r:id="rId7"/>
    <sheet name="Hoja4" sheetId="6" r:id="rId8"/>
  </sheets>
  <definedNames>
    <definedName name="_xlnm._FilterDatabase" localSheetId="7" hidden="1">Hoja4!$P$1:$V$1</definedName>
    <definedName name="_xlnm._FilterDatabase" localSheetId="5" hidden="1">MonthlyRates!$AB$3:$AE$783</definedName>
    <definedName name="_xlnm._FilterDatabase" localSheetId="1" hidden="1">'Var-Cor'!$M$33:$P$1207</definedName>
    <definedName name="_xlnm._FilterDatabase" localSheetId="2" hidden="1">'Var-Sag'!$M$30:$P$1151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9" l="1"/>
  <c r="G31" i="9"/>
  <c r="E14" i="9"/>
  <c r="G12" i="9"/>
  <c r="R5" i="12" l="1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R1002" i="12"/>
  <c r="R1003" i="12"/>
  <c r="R1004" i="12"/>
  <c r="R1005" i="12"/>
  <c r="R1006" i="12"/>
  <c r="R1007" i="12"/>
  <c r="R1008" i="12"/>
  <c r="R1009" i="12"/>
  <c r="R1010" i="12"/>
  <c r="R1011" i="12"/>
  <c r="R1012" i="12"/>
  <c r="R1013" i="12"/>
  <c r="R1014" i="12"/>
  <c r="R1015" i="12"/>
  <c r="R1016" i="12"/>
  <c r="R1017" i="12"/>
  <c r="R1018" i="12"/>
  <c r="R1019" i="12"/>
  <c r="R1020" i="12"/>
  <c r="R1021" i="12"/>
  <c r="R1022" i="12"/>
  <c r="R1023" i="12"/>
  <c r="R1024" i="12"/>
  <c r="R1025" i="12"/>
  <c r="R1026" i="12"/>
  <c r="R1027" i="12"/>
  <c r="R1028" i="12"/>
  <c r="R1029" i="12"/>
  <c r="R1030" i="12"/>
  <c r="R1031" i="12"/>
  <c r="R1032" i="12"/>
  <c r="R1033" i="12"/>
  <c r="R1034" i="12"/>
  <c r="R1035" i="12"/>
  <c r="R1036" i="12"/>
  <c r="R1037" i="12"/>
  <c r="R1038" i="12"/>
  <c r="R1039" i="12"/>
  <c r="R1040" i="12"/>
  <c r="R1041" i="12"/>
  <c r="R1042" i="12"/>
  <c r="R1043" i="12"/>
  <c r="R1044" i="12"/>
  <c r="R1045" i="12"/>
  <c r="R1046" i="12"/>
  <c r="R1047" i="12"/>
  <c r="R1048" i="12"/>
  <c r="R1049" i="12"/>
  <c r="R1050" i="12"/>
  <c r="R1051" i="12"/>
  <c r="R1052" i="12"/>
  <c r="R1053" i="12"/>
  <c r="R1054" i="12"/>
  <c r="R1055" i="12"/>
  <c r="R1056" i="12"/>
  <c r="R1057" i="12"/>
  <c r="R1058" i="12"/>
  <c r="R1059" i="12"/>
  <c r="R1060" i="12"/>
  <c r="R1061" i="12"/>
  <c r="R1062" i="12"/>
  <c r="R1063" i="12"/>
  <c r="R1064" i="12"/>
  <c r="R1065" i="12"/>
  <c r="R1066" i="12"/>
  <c r="R1067" i="12"/>
  <c r="R1068" i="12"/>
  <c r="R1069" i="12"/>
  <c r="R1070" i="12"/>
  <c r="R1071" i="12"/>
  <c r="R1072" i="12"/>
  <c r="R1073" i="12"/>
  <c r="R1074" i="12"/>
  <c r="R1075" i="12"/>
  <c r="R1076" i="12"/>
  <c r="R1077" i="12"/>
  <c r="R1078" i="12"/>
  <c r="R1079" i="12"/>
  <c r="R1080" i="12"/>
  <c r="R1081" i="12"/>
  <c r="R1082" i="12"/>
  <c r="R1083" i="12"/>
  <c r="R1084" i="12"/>
  <c r="R1085" i="12"/>
  <c r="R1086" i="12"/>
  <c r="R1087" i="12"/>
  <c r="R1088" i="12"/>
  <c r="R1089" i="12"/>
  <c r="R1090" i="12"/>
  <c r="R1091" i="12"/>
  <c r="R1092" i="12"/>
  <c r="R1093" i="12"/>
  <c r="R1094" i="12"/>
  <c r="R1095" i="12"/>
  <c r="R1096" i="12"/>
  <c r="R1097" i="12"/>
  <c r="R1098" i="12"/>
  <c r="R1099" i="12"/>
  <c r="R1100" i="12"/>
  <c r="R1101" i="12"/>
  <c r="R1102" i="12"/>
  <c r="R1103" i="12"/>
  <c r="R1104" i="12"/>
  <c r="R1105" i="12"/>
  <c r="R1106" i="12"/>
  <c r="R1107" i="12"/>
  <c r="R1108" i="12"/>
  <c r="R1109" i="12"/>
  <c r="R1110" i="12"/>
  <c r="R1111" i="12"/>
  <c r="R1112" i="12"/>
  <c r="R1113" i="12"/>
  <c r="R4" i="12"/>
  <c r="E4" i="12"/>
  <c r="X34" i="12" l="1"/>
  <c r="K4" i="12" l="1"/>
  <c r="J4" i="12"/>
  <c r="L4" i="12" s="1"/>
  <c r="D36" i="9" l="1"/>
  <c r="C3" i="9"/>
  <c r="X4" i="12"/>
  <c r="W752" i="12" l="1"/>
  <c r="X752" i="12"/>
  <c r="W754" i="12"/>
  <c r="X754" i="12"/>
  <c r="Y754" i="12" s="1"/>
  <c r="W755" i="12"/>
  <c r="X755" i="12"/>
  <c r="W756" i="12"/>
  <c r="X756" i="12"/>
  <c r="W757" i="12"/>
  <c r="X757" i="12"/>
  <c r="W758" i="12"/>
  <c r="X758" i="12"/>
  <c r="W759" i="12"/>
  <c r="X759" i="12"/>
  <c r="W649" i="12"/>
  <c r="X649" i="12"/>
  <c r="W650" i="12"/>
  <c r="X650" i="12"/>
  <c r="W631" i="12"/>
  <c r="X631" i="12"/>
  <c r="W632" i="12"/>
  <c r="X632" i="12"/>
  <c r="W633" i="12"/>
  <c r="X633" i="12"/>
  <c r="W634" i="12"/>
  <c r="X634" i="12"/>
  <c r="W635" i="12"/>
  <c r="X635" i="12"/>
  <c r="W636" i="12"/>
  <c r="X636" i="12"/>
  <c r="W637" i="12"/>
  <c r="X637" i="12"/>
  <c r="W638" i="12"/>
  <c r="X638" i="12"/>
  <c r="Y638" i="12" s="1"/>
  <c r="W620" i="12"/>
  <c r="X620" i="12"/>
  <c r="W622" i="12"/>
  <c r="X622" i="12"/>
  <c r="W623" i="12"/>
  <c r="X623" i="12"/>
  <c r="W624" i="12"/>
  <c r="X624" i="12"/>
  <c r="W625" i="12"/>
  <c r="X625" i="12"/>
  <c r="W626" i="12"/>
  <c r="X626" i="12"/>
  <c r="W613" i="12"/>
  <c r="X613" i="12"/>
  <c r="W614" i="12"/>
  <c r="X614" i="12"/>
  <c r="W609" i="12"/>
  <c r="X609" i="12"/>
  <c r="W610" i="12"/>
  <c r="X610" i="12"/>
  <c r="W586" i="12"/>
  <c r="X586" i="12"/>
  <c r="W587" i="12"/>
  <c r="X587" i="12"/>
  <c r="W588" i="12"/>
  <c r="X588" i="12"/>
  <c r="W589" i="12"/>
  <c r="X589" i="12"/>
  <c r="W590" i="12"/>
  <c r="Y590" i="12" s="1"/>
  <c r="X590" i="12"/>
  <c r="W591" i="12"/>
  <c r="X591" i="12"/>
  <c r="W592" i="12"/>
  <c r="X592" i="12"/>
  <c r="Y592" i="12" s="1"/>
  <c r="W593" i="12"/>
  <c r="X593" i="12"/>
  <c r="W594" i="12"/>
  <c r="X594" i="12"/>
  <c r="W595" i="12"/>
  <c r="X595" i="12"/>
  <c r="W596" i="12"/>
  <c r="X596" i="12"/>
  <c r="W597" i="12"/>
  <c r="X597" i="12"/>
  <c r="W598" i="12"/>
  <c r="X598" i="12"/>
  <c r="W599" i="12"/>
  <c r="X599" i="12"/>
  <c r="W600" i="12"/>
  <c r="X600" i="12"/>
  <c r="Y600" i="12" s="1"/>
  <c r="W601" i="12"/>
  <c r="X601" i="12"/>
  <c r="W602" i="12"/>
  <c r="X602" i="12"/>
  <c r="W572" i="12"/>
  <c r="X572" i="12"/>
  <c r="W574" i="12"/>
  <c r="X574" i="12"/>
  <c r="W575" i="12"/>
  <c r="X575" i="12"/>
  <c r="Y575" i="12" s="1"/>
  <c r="W576" i="12"/>
  <c r="X576" i="12"/>
  <c r="W577" i="12"/>
  <c r="X577" i="12"/>
  <c r="W578" i="12"/>
  <c r="X578" i="12"/>
  <c r="W579" i="12"/>
  <c r="X579" i="12"/>
  <c r="W529" i="12"/>
  <c r="X529" i="12"/>
  <c r="W469" i="12"/>
  <c r="X469" i="12"/>
  <c r="W356" i="12"/>
  <c r="X356" i="12"/>
  <c r="W357" i="12"/>
  <c r="X357" i="12"/>
  <c r="W358" i="12"/>
  <c r="X358" i="12"/>
  <c r="W359" i="12"/>
  <c r="X359" i="12"/>
  <c r="W361" i="12"/>
  <c r="X361" i="12"/>
  <c r="W363" i="12"/>
  <c r="X363" i="12"/>
  <c r="W364" i="12"/>
  <c r="X364" i="12"/>
  <c r="W366" i="12"/>
  <c r="X366" i="12"/>
  <c r="W344" i="12"/>
  <c r="X344" i="12"/>
  <c r="W346" i="12"/>
  <c r="X346" i="12"/>
  <c r="W347" i="12"/>
  <c r="X347" i="12"/>
  <c r="W348" i="12"/>
  <c r="X348" i="12"/>
  <c r="W349" i="12"/>
  <c r="X349" i="12"/>
  <c r="W350" i="12"/>
  <c r="X350" i="12"/>
  <c r="W320" i="12"/>
  <c r="X320" i="12"/>
  <c r="W322" i="12"/>
  <c r="X322" i="12"/>
  <c r="W323" i="12"/>
  <c r="X323" i="12"/>
  <c r="W324" i="12"/>
  <c r="X324" i="12"/>
  <c r="W325" i="12"/>
  <c r="X325" i="12"/>
  <c r="W326" i="12"/>
  <c r="X326" i="12"/>
  <c r="W289" i="12"/>
  <c r="X289" i="12"/>
  <c r="W290" i="12"/>
  <c r="X290" i="12"/>
  <c r="W176" i="12"/>
  <c r="X176" i="12"/>
  <c r="W178" i="12"/>
  <c r="X178" i="12"/>
  <c r="W179" i="12"/>
  <c r="X179" i="12"/>
  <c r="W180" i="12"/>
  <c r="X180" i="12"/>
  <c r="W181" i="12"/>
  <c r="X181" i="12"/>
  <c r="W182" i="12"/>
  <c r="X182" i="12"/>
  <c r="W183" i="12"/>
  <c r="X183" i="12"/>
  <c r="W184" i="12"/>
  <c r="X184" i="12"/>
  <c r="W132" i="12"/>
  <c r="X132" i="12"/>
  <c r="W133" i="12"/>
  <c r="X133" i="12"/>
  <c r="W134" i="12"/>
  <c r="X134" i="12"/>
  <c r="W136" i="12"/>
  <c r="X136" i="12"/>
  <c r="W137" i="12"/>
  <c r="X137" i="12"/>
  <c r="W138" i="12"/>
  <c r="X138" i="12"/>
  <c r="W139" i="12"/>
  <c r="X139" i="12"/>
  <c r="Y139" i="12" s="1"/>
  <c r="W140" i="12"/>
  <c r="X140" i="12"/>
  <c r="W142" i="12"/>
  <c r="X142" i="12"/>
  <c r="W144" i="12"/>
  <c r="X144" i="12"/>
  <c r="W146" i="12"/>
  <c r="X146" i="12"/>
  <c r="W79" i="12"/>
  <c r="X79" i="12"/>
  <c r="W80" i="12"/>
  <c r="X80" i="12"/>
  <c r="W81" i="12"/>
  <c r="X81" i="12"/>
  <c r="W82" i="12"/>
  <c r="X82" i="12"/>
  <c r="W83" i="12"/>
  <c r="X83" i="12"/>
  <c r="W84" i="12"/>
  <c r="X84" i="12"/>
  <c r="W85" i="12"/>
  <c r="X85" i="12"/>
  <c r="W86" i="12"/>
  <c r="X86" i="12"/>
  <c r="W87" i="12"/>
  <c r="X87" i="12"/>
  <c r="W65" i="12"/>
  <c r="X65" i="12"/>
  <c r="W66" i="12"/>
  <c r="X66" i="12"/>
  <c r="W68" i="12"/>
  <c r="X68" i="12"/>
  <c r="W70" i="12"/>
  <c r="X70" i="12"/>
  <c r="W73" i="12"/>
  <c r="X73" i="12"/>
  <c r="W74" i="12"/>
  <c r="X74" i="12"/>
  <c r="W55" i="12"/>
  <c r="X55" i="12"/>
  <c r="W56" i="12"/>
  <c r="X56" i="12"/>
  <c r="W57" i="12"/>
  <c r="X57" i="12"/>
  <c r="W58" i="12"/>
  <c r="X58" i="12"/>
  <c r="W59" i="12"/>
  <c r="X59" i="12"/>
  <c r="W60" i="12"/>
  <c r="X60" i="12"/>
  <c r="W61" i="12"/>
  <c r="X61" i="12"/>
  <c r="W62" i="12"/>
  <c r="X62" i="12"/>
  <c r="W6" i="12"/>
  <c r="X6" i="12"/>
  <c r="W8" i="12"/>
  <c r="X8" i="12"/>
  <c r="D9" i="8"/>
  <c r="D10" i="8"/>
  <c r="D11" i="8"/>
  <c r="D8" i="8"/>
  <c r="J782" i="12"/>
  <c r="K782" i="12"/>
  <c r="J783" i="12"/>
  <c r="K783" i="12"/>
  <c r="K781" i="12"/>
  <c r="J781" i="12"/>
  <c r="J544" i="12"/>
  <c r="J505" i="12"/>
  <c r="K505" i="12"/>
  <c r="J506" i="12"/>
  <c r="K506" i="12"/>
  <c r="J463" i="12"/>
  <c r="K463" i="12"/>
  <c r="J464" i="12"/>
  <c r="L464" i="12" s="1"/>
  <c r="K464" i="12"/>
  <c r="J465" i="12"/>
  <c r="K465" i="12"/>
  <c r="J466" i="12"/>
  <c r="K466" i="12"/>
  <c r="J467" i="12"/>
  <c r="K467" i="12"/>
  <c r="J468" i="12"/>
  <c r="K468" i="12"/>
  <c r="J469" i="12"/>
  <c r="K469" i="12"/>
  <c r="J470" i="12"/>
  <c r="K470" i="12"/>
  <c r="J451" i="12"/>
  <c r="K451" i="12"/>
  <c r="J452" i="12"/>
  <c r="K452" i="12"/>
  <c r="J453" i="12"/>
  <c r="K453" i="12"/>
  <c r="J454" i="12"/>
  <c r="K454" i="12"/>
  <c r="J455" i="12"/>
  <c r="K455" i="12"/>
  <c r="J456" i="12"/>
  <c r="K456" i="12"/>
  <c r="J457" i="12"/>
  <c r="K457" i="12"/>
  <c r="J391" i="12"/>
  <c r="K391" i="12"/>
  <c r="J392" i="12"/>
  <c r="K392" i="12"/>
  <c r="J393" i="12"/>
  <c r="K393" i="12"/>
  <c r="J394" i="12"/>
  <c r="K394" i="12"/>
  <c r="L394" i="12" s="1"/>
  <c r="J395" i="12"/>
  <c r="K395" i="12"/>
  <c r="J396" i="12"/>
  <c r="K396" i="12"/>
  <c r="J397" i="12"/>
  <c r="K397" i="12"/>
  <c r="J398" i="12"/>
  <c r="K398" i="12"/>
  <c r="L398" i="12" s="1"/>
  <c r="J380" i="12"/>
  <c r="K380" i="12"/>
  <c r="J382" i="12"/>
  <c r="K382" i="12"/>
  <c r="L382" i="12" s="1"/>
  <c r="J383" i="12"/>
  <c r="K383" i="12"/>
  <c r="J384" i="12"/>
  <c r="K384" i="12"/>
  <c r="J385" i="12"/>
  <c r="K385" i="12"/>
  <c r="J368" i="12"/>
  <c r="K368" i="12"/>
  <c r="J370" i="12"/>
  <c r="K370" i="12"/>
  <c r="L370" i="12" s="1"/>
  <c r="J371" i="12"/>
  <c r="K371" i="12"/>
  <c r="J372" i="12"/>
  <c r="K372" i="12"/>
  <c r="J373" i="12"/>
  <c r="K373" i="12"/>
  <c r="J374" i="12"/>
  <c r="K374" i="12"/>
  <c r="J331" i="12"/>
  <c r="K331" i="12"/>
  <c r="J332" i="12"/>
  <c r="K332" i="12"/>
  <c r="J333" i="12"/>
  <c r="K333" i="12"/>
  <c r="J334" i="12"/>
  <c r="K334" i="12"/>
  <c r="J335" i="12"/>
  <c r="K335" i="12"/>
  <c r="J336" i="12"/>
  <c r="K336" i="12"/>
  <c r="J337" i="12"/>
  <c r="K337" i="12"/>
  <c r="J296" i="12"/>
  <c r="K296" i="12"/>
  <c r="J298" i="12"/>
  <c r="K298" i="12"/>
  <c r="L298" i="12" s="1"/>
  <c r="J299" i="12"/>
  <c r="K299" i="12"/>
  <c r="J300" i="12"/>
  <c r="K300" i="12"/>
  <c r="J301" i="12"/>
  <c r="K301" i="12"/>
  <c r="J302" i="12"/>
  <c r="K302" i="12"/>
  <c r="L302" i="12" s="1"/>
  <c r="J272" i="12"/>
  <c r="K272" i="12"/>
  <c r="J273" i="12"/>
  <c r="K273" i="12"/>
  <c r="J274" i="12"/>
  <c r="K274" i="12"/>
  <c r="J275" i="12"/>
  <c r="K275" i="12"/>
  <c r="J276" i="12"/>
  <c r="K276" i="12"/>
  <c r="J277" i="12"/>
  <c r="K277" i="12"/>
  <c r="J278" i="12"/>
  <c r="K278" i="12"/>
  <c r="J247" i="12"/>
  <c r="K247" i="12"/>
  <c r="J248" i="12"/>
  <c r="K248" i="12"/>
  <c r="J249" i="12"/>
  <c r="K249" i="12"/>
  <c r="J250" i="12"/>
  <c r="K250" i="12"/>
  <c r="J251" i="12"/>
  <c r="K251" i="12"/>
  <c r="J252" i="12"/>
  <c r="K252" i="12"/>
  <c r="J253" i="12"/>
  <c r="K253" i="12"/>
  <c r="J241" i="12"/>
  <c r="K241" i="12"/>
  <c r="J242" i="12"/>
  <c r="K242" i="12"/>
  <c r="J223" i="12"/>
  <c r="K223" i="12"/>
  <c r="J224" i="12"/>
  <c r="K224" i="12"/>
  <c r="J225" i="12"/>
  <c r="K225" i="12"/>
  <c r="J226" i="12"/>
  <c r="K226" i="12"/>
  <c r="L226" i="12" s="1"/>
  <c r="J227" i="12"/>
  <c r="K227" i="12"/>
  <c r="J228" i="12"/>
  <c r="K228" i="12"/>
  <c r="J229" i="12"/>
  <c r="K229" i="12"/>
  <c r="J230" i="12"/>
  <c r="K230" i="12"/>
  <c r="J199" i="12"/>
  <c r="K199" i="12"/>
  <c r="J200" i="12"/>
  <c r="K200" i="12"/>
  <c r="J201" i="12"/>
  <c r="K201" i="12"/>
  <c r="J202" i="12"/>
  <c r="K202" i="12"/>
  <c r="J203" i="12"/>
  <c r="K203" i="12"/>
  <c r="J204" i="12"/>
  <c r="K204" i="12"/>
  <c r="J205" i="12"/>
  <c r="K205" i="12"/>
  <c r="J206" i="12"/>
  <c r="K206" i="12"/>
  <c r="J116" i="12"/>
  <c r="K116" i="12"/>
  <c r="J117" i="12"/>
  <c r="K117" i="12"/>
  <c r="J118" i="12"/>
  <c r="K118" i="12"/>
  <c r="J119" i="12"/>
  <c r="K119" i="12"/>
  <c r="J120" i="12"/>
  <c r="K120" i="12"/>
  <c r="J121" i="12"/>
  <c r="K121" i="12"/>
  <c r="J122" i="12"/>
  <c r="K122" i="12"/>
  <c r="J92" i="12"/>
  <c r="K92" i="12"/>
  <c r="J93" i="12"/>
  <c r="K93" i="12"/>
  <c r="J94" i="12"/>
  <c r="K94" i="12"/>
  <c r="J95" i="12"/>
  <c r="K95" i="12"/>
  <c r="J96" i="12"/>
  <c r="K96" i="12"/>
  <c r="J97" i="12"/>
  <c r="K97" i="12"/>
  <c r="J98" i="12"/>
  <c r="K98" i="12"/>
  <c r="J44" i="12"/>
  <c r="K44" i="12"/>
  <c r="J46" i="12"/>
  <c r="K46" i="12"/>
  <c r="J47" i="12"/>
  <c r="K47" i="12"/>
  <c r="J48" i="12"/>
  <c r="K48" i="12"/>
  <c r="J49" i="12"/>
  <c r="K49" i="12"/>
  <c r="J50" i="12"/>
  <c r="K50" i="12"/>
  <c r="L50" i="12" s="1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E1173" i="12"/>
  <c r="E1172" i="12"/>
  <c r="E1171" i="12"/>
  <c r="E1170" i="12"/>
  <c r="E1169" i="12"/>
  <c r="E1168" i="12"/>
  <c r="E1167" i="12"/>
  <c r="E1166" i="12"/>
  <c r="E1165" i="12"/>
  <c r="E1164" i="12"/>
  <c r="E1163" i="12"/>
  <c r="E1162" i="12"/>
  <c r="E1161" i="12"/>
  <c r="E1160" i="12"/>
  <c r="E1159" i="12"/>
  <c r="E1158" i="12"/>
  <c r="E1157" i="12"/>
  <c r="E1156" i="12"/>
  <c r="E1155" i="12"/>
  <c r="E1154" i="12"/>
  <c r="E1153" i="12"/>
  <c r="E1152" i="12"/>
  <c r="E1151" i="12"/>
  <c r="E1150" i="12"/>
  <c r="E1149" i="12"/>
  <c r="E1148" i="12"/>
  <c r="E1147" i="12"/>
  <c r="E1146" i="12"/>
  <c r="E1145" i="12"/>
  <c r="E1144" i="12"/>
  <c r="E1143" i="12"/>
  <c r="E1142" i="12"/>
  <c r="E1141" i="12"/>
  <c r="E1140" i="12"/>
  <c r="E1139" i="12"/>
  <c r="E1138" i="12"/>
  <c r="E1137" i="12"/>
  <c r="E1136" i="12"/>
  <c r="E1135" i="12"/>
  <c r="E1134" i="12"/>
  <c r="E1133" i="12"/>
  <c r="E1132" i="12"/>
  <c r="E1131" i="12"/>
  <c r="E1130" i="12"/>
  <c r="E1129" i="12"/>
  <c r="E1128" i="12"/>
  <c r="E1127" i="12"/>
  <c r="E1126" i="12"/>
  <c r="E1125" i="12"/>
  <c r="E1124" i="12"/>
  <c r="E1123" i="12"/>
  <c r="E1122" i="12"/>
  <c r="E1121" i="12"/>
  <c r="E1120" i="12"/>
  <c r="E1119" i="12"/>
  <c r="E1118" i="12"/>
  <c r="E1117" i="12"/>
  <c r="E1116" i="12"/>
  <c r="E1115" i="12"/>
  <c r="E1114" i="12"/>
  <c r="E1113" i="12"/>
  <c r="E1112" i="12"/>
  <c r="E1111" i="12"/>
  <c r="E1110" i="12"/>
  <c r="E1109" i="12"/>
  <c r="E1108" i="12"/>
  <c r="E1107" i="12"/>
  <c r="E1106" i="12"/>
  <c r="E1105" i="12"/>
  <c r="E1104" i="12"/>
  <c r="E1103" i="12"/>
  <c r="E1102" i="12"/>
  <c r="E1101" i="12"/>
  <c r="E1100" i="12"/>
  <c r="E1099" i="12"/>
  <c r="E1098" i="12"/>
  <c r="E1097" i="12"/>
  <c r="E1096" i="12"/>
  <c r="E1095" i="12"/>
  <c r="E1094" i="12"/>
  <c r="E1093" i="12"/>
  <c r="E1092" i="12"/>
  <c r="E1091" i="12"/>
  <c r="E1090" i="12"/>
  <c r="E1089" i="12"/>
  <c r="E1088" i="12"/>
  <c r="E1087" i="12"/>
  <c r="E1086" i="12"/>
  <c r="E1085" i="12"/>
  <c r="E1084" i="12"/>
  <c r="E1083" i="12"/>
  <c r="E1082" i="12"/>
  <c r="E1081" i="12"/>
  <c r="E1080" i="12"/>
  <c r="E1079" i="12"/>
  <c r="E1078" i="12"/>
  <c r="E1077" i="12"/>
  <c r="E1076" i="12"/>
  <c r="E1075" i="12"/>
  <c r="E1074" i="12"/>
  <c r="E1073" i="12"/>
  <c r="E1072" i="12"/>
  <c r="E1071" i="12"/>
  <c r="E1070" i="12"/>
  <c r="E1069" i="12"/>
  <c r="E1068" i="12"/>
  <c r="E1067" i="12"/>
  <c r="E1066" i="12"/>
  <c r="E1065" i="12"/>
  <c r="E1064" i="12"/>
  <c r="E1063" i="12"/>
  <c r="E1062" i="12"/>
  <c r="E1061" i="12"/>
  <c r="E1060" i="12"/>
  <c r="E1059" i="12"/>
  <c r="E1058" i="12"/>
  <c r="E1057" i="12"/>
  <c r="E1056" i="12"/>
  <c r="E1055" i="12"/>
  <c r="E1054" i="12"/>
  <c r="E1053" i="12"/>
  <c r="E1052" i="12"/>
  <c r="E1051" i="12"/>
  <c r="E1050" i="12"/>
  <c r="E1049" i="12"/>
  <c r="E1048" i="12"/>
  <c r="E1047" i="12"/>
  <c r="E1046" i="12"/>
  <c r="E1045" i="12"/>
  <c r="E1044" i="12"/>
  <c r="E1043" i="12"/>
  <c r="E1042" i="12"/>
  <c r="E1041" i="12"/>
  <c r="E1040" i="12"/>
  <c r="E1039" i="12"/>
  <c r="E1038" i="12"/>
  <c r="E1037" i="12"/>
  <c r="E1036" i="12"/>
  <c r="E1035" i="12"/>
  <c r="E1034" i="12"/>
  <c r="E1033" i="12"/>
  <c r="E1032" i="12"/>
  <c r="E1031" i="12"/>
  <c r="E1030" i="12"/>
  <c r="E1029" i="12"/>
  <c r="E1028" i="12"/>
  <c r="E1027" i="12"/>
  <c r="E1026" i="12"/>
  <c r="E1025" i="12"/>
  <c r="E1024" i="12"/>
  <c r="E1023" i="12"/>
  <c r="E1022" i="12"/>
  <c r="E1021" i="12"/>
  <c r="E1020" i="12"/>
  <c r="E1019" i="12"/>
  <c r="E1018" i="12"/>
  <c r="E1017" i="12"/>
  <c r="E1016" i="12"/>
  <c r="E1015" i="12"/>
  <c r="E1014" i="12"/>
  <c r="E1013" i="12"/>
  <c r="E1012" i="12"/>
  <c r="E1011" i="12"/>
  <c r="E1010" i="12"/>
  <c r="E1009" i="12"/>
  <c r="E1008" i="12"/>
  <c r="E1007" i="12"/>
  <c r="E1006" i="12"/>
  <c r="E1005" i="12"/>
  <c r="E1004" i="12"/>
  <c r="E1003" i="12"/>
  <c r="E1002" i="12"/>
  <c r="E1001" i="12"/>
  <c r="E1000" i="12"/>
  <c r="E999" i="12"/>
  <c r="E998" i="12"/>
  <c r="E997" i="12"/>
  <c r="E996" i="12"/>
  <c r="E995" i="12"/>
  <c r="E994" i="12"/>
  <c r="E993" i="12"/>
  <c r="E992" i="12"/>
  <c r="E991" i="12"/>
  <c r="E990" i="12"/>
  <c r="E989" i="12"/>
  <c r="E988" i="12"/>
  <c r="E987" i="12"/>
  <c r="E986" i="12"/>
  <c r="E985" i="12"/>
  <c r="E984" i="12"/>
  <c r="E983" i="12"/>
  <c r="E982" i="12"/>
  <c r="E981" i="12"/>
  <c r="E980" i="12"/>
  <c r="E979" i="12"/>
  <c r="E978" i="12"/>
  <c r="E977" i="12"/>
  <c r="E976" i="12"/>
  <c r="E975" i="12"/>
  <c r="E974" i="12"/>
  <c r="E973" i="12"/>
  <c r="E972" i="12"/>
  <c r="E971" i="12"/>
  <c r="E970" i="12"/>
  <c r="E969" i="12"/>
  <c r="E968" i="12"/>
  <c r="E967" i="12"/>
  <c r="E966" i="12"/>
  <c r="E965" i="12"/>
  <c r="E964" i="12"/>
  <c r="E963" i="12"/>
  <c r="E962" i="12"/>
  <c r="E961" i="12"/>
  <c r="E960" i="12"/>
  <c r="E959" i="12"/>
  <c r="E958" i="12"/>
  <c r="E957" i="12"/>
  <c r="E956" i="12"/>
  <c r="E955" i="12"/>
  <c r="E954" i="12"/>
  <c r="E953" i="12"/>
  <c r="E952" i="12"/>
  <c r="E951" i="12"/>
  <c r="E950" i="12"/>
  <c r="E949" i="12"/>
  <c r="E948" i="12"/>
  <c r="E947" i="12"/>
  <c r="E946" i="12"/>
  <c r="E945" i="12"/>
  <c r="E944" i="12"/>
  <c r="E943" i="12"/>
  <c r="E942" i="12"/>
  <c r="E941" i="12"/>
  <c r="E940" i="12"/>
  <c r="E939" i="12"/>
  <c r="E938" i="12"/>
  <c r="E937" i="12"/>
  <c r="E936" i="12"/>
  <c r="E935" i="12"/>
  <c r="E934" i="12"/>
  <c r="E933" i="12"/>
  <c r="E932" i="12"/>
  <c r="E931" i="12"/>
  <c r="E930" i="12"/>
  <c r="E929" i="12"/>
  <c r="E928" i="12"/>
  <c r="E927" i="12"/>
  <c r="E926" i="12"/>
  <c r="E925" i="12"/>
  <c r="E924" i="12"/>
  <c r="E923" i="12"/>
  <c r="E922" i="12"/>
  <c r="E921" i="12"/>
  <c r="E920" i="12"/>
  <c r="E919" i="12"/>
  <c r="E918" i="12"/>
  <c r="E917" i="12"/>
  <c r="E916" i="12"/>
  <c r="E915" i="12"/>
  <c r="E914" i="12"/>
  <c r="E913" i="12"/>
  <c r="E912" i="12"/>
  <c r="E911" i="12"/>
  <c r="E910" i="12"/>
  <c r="E909" i="12"/>
  <c r="E908" i="12"/>
  <c r="E907" i="12"/>
  <c r="E906" i="12"/>
  <c r="E905" i="12"/>
  <c r="E904" i="12"/>
  <c r="E903" i="12"/>
  <c r="E902" i="12"/>
  <c r="E901" i="12"/>
  <c r="E900" i="12"/>
  <c r="E899" i="12"/>
  <c r="E898" i="12"/>
  <c r="E897" i="12"/>
  <c r="E896" i="12"/>
  <c r="E895" i="12"/>
  <c r="E894" i="12"/>
  <c r="E893" i="12"/>
  <c r="E892" i="12"/>
  <c r="E891" i="12"/>
  <c r="E890" i="12"/>
  <c r="E889" i="12"/>
  <c r="E888" i="12"/>
  <c r="E887" i="12"/>
  <c r="E886" i="12"/>
  <c r="E885" i="12"/>
  <c r="E884" i="12"/>
  <c r="E883" i="12"/>
  <c r="E882" i="12"/>
  <c r="E881" i="12"/>
  <c r="E880" i="12"/>
  <c r="E879" i="12"/>
  <c r="E878" i="12"/>
  <c r="E877" i="12"/>
  <c r="E876" i="12"/>
  <c r="E875" i="12"/>
  <c r="E874" i="12"/>
  <c r="E873" i="12"/>
  <c r="E872" i="12"/>
  <c r="E871" i="12"/>
  <c r="E870" i="12"/>
  <c r="E869" i="12"/>
  <c r="E868" i="12"/>
  <c r="E867" i="12"/>
  <c r="E866" i="12"/>
  <c r="E865" i="12"/>
  <c r="E864" i="12"/>
  <c r="E863" i="12"/>
  <c r="E862" i="12"/>
  <c r="E861" i="12"/>
  <c r="E860" i="12"/>
  <c r="E859" i="12"/>
  <c r="E858" i="12"/>
  <c r="E857" i="12"/>
  <c r="E856" i="12"/>
  <c r="E855" i="12"/>
  <c r="E854" i="12"/>
  <c r="E853" i="12"/>
  <c r="E852" i="12"/>
  <c r="E851" i="12"/>
  <c r="E850" i="12"/>
  <c r="E849" i="12"/>
  <c r="E848" i="12"/>
  <c r="E847" i="12"/>
  <c r="E846" i="12"/>
  <c r="E845" i="12"/>
  <c r="E844" i="12"/>
  <c r="E843" i="12"/>
  <c r="E842" i="12"/>
  <c r="E841" i="12"/>
  <c r="E840" i="12"/>
  <c r="E839" i="12"/>
  <c r="E838" i="12"/>
  <c r="E837" i="12"/>
  <c r="E836" i="12"/>
  <c r="E835" i="12"/>
  <c r="E834" i="12"/>
  <c r="E833" i="12"/>
  <c r="E832" i="12"/>
  <c r="E831" i="12"/>
  <c r="E830" i="12"/>
  <c r="E829" i="12"/>
  <c r="E828" i="12"/>
  <c r="E827" i="12"/>
  <c r="E826" i="12"/>
  <c r="E825" i="12"/>
  <c r="E824" i="12"/>
  <c r="E823" i="12"/>
  <c r="E822" i="12"/>
  <c r="E821" i="12"/>
  <c r="E820" i="12"/>
  <c r="E819" i="12"/>
  <c r="E818" i="12"/>
  <c r="E817" i="12"/>
  <c r="E816" i="12"/>
  <c r="E815" i="12"/>
  <c r="E814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800" i="12"/>
  <c r="E799" i="12"/>
  <c r="E798" i="12"/>
  <c r="E797" i="12"/>
  <c r="E796" i="12"/>
  <c r="E795" i="12"/>
  <c r="E794" i="12"/>
  <c r="E793" i="12"/>
  <c r="E792" i="12"/>
  <c r="E791" i="12"/>
  <c r="E790" i="12"/>
  <c r="E789" i="12"/>
  <c r="E788" i="12"/>
  <c r="E787" i="12"/>
  <c r="E786" i="12"/>
  <c r="E785" i="12"/>
  <c r="E784" i="12"/>
  <c r="E783" i="12"/>
  <c r="E782" i="12"/>
  <c r="E781" i="12"/>
  <c r="E780" i="12"/>
  <c r="E779" i="12"/>
  <c r="E778" i="12"/>
  <c r="E777" i="12"/>
  <c r="E776" i="12"/>
  <c r="E775" i="12"/>
  <c r="E774" i="12"/>
  <c r="E773" i="12"/>
  <c r="E772" i="12"/>
  <c r="E771" i="12"/>
  <c r="E770" i="12"/>
  <c r="E769" i="12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D35" i="9"/>
  <c r="D33" i="9"/>
  <c r="D34" i="9"/>
  <c r="D32" i="9"/>
  <c r="Y325" i="12" l="1"/>
  <c r="Y589" i="12"/>
  <c r="Y596" i="12"/>
  <c r="Y588" i="12"/>
  <c r="Y758" i="12"/>
  <c r="L46" i="12"/>
  <c r="L230" i="12"/>
  <c r="Y62" i="12"/>
  <c r="Y634" i="12"/>
  <c r="Y633" i="12"/>
  <c r="Y622" i="12"/>
  <c r="Y620" i="12"/>
  <c r="Y58" i="12"/>
  <c r="L225" i="12"/>
  <c r="L374" i="12"/>
  <c r="Y73" i="12"/>
  <c r="Y86" i="12"/>
  <c r="Y80" i="12"/>
  <c r="Y364" i="12"/>
  <c r="Y356" i="12"/>
  <c r="Y576" i="12"/>
  <c r="Y85" i="12"/>
  <c r="Y79" i="12"/>
  <c r="Y184" i="12"/>
  <c r="Y178" i="12"/>
  <c r="Y324" i="12"/>
  <c r="Y348" i="12"/>
  <c r="Y363" i="12"/>
  <c r="Y469" i="12"/>
  <c r="Y587" i="12"/>
  <c r="Y626" i="12"/>
  <c r="Y6" i="12"/>
  <c r="Y323" i="12"/>
  <c r="Y347" i="12"/>
  <c r="Y361" i="12"/>
  <c r="Y529" i="12"/>
  <c r="Y574" i="12"/>
  <c r="Y598" i="12"/>
  <c r="Y637" i="12"/>
  <c r="Y56" i="12"/>
  <c r="Y66" i="12"/>
  <c r="Y83" i="12"/>
  <c r="Y144" i="12"/>
  <c r="Y591" i="12"/>
  <c r="Y636" i="12"/>
  <c r="Y82" i="12"/>
  <c r="Y142" i="12"/>
  <c r="Y320" i="12"/>
  <c r="Y344" i="12"/>
  <c r="Y358" i="12"/>
  <c r="Y578" i="12"/>
  <c r="Y635" i="12"/>
  <c r="Y81" i="12"/>
  <c r="Y140" i="12"/>
  <c r="Y350" i="12"/>
  <c r="Y366" i="12"/>
  <c r="Y357" i="12"/>
  <c r="Y577" i="12"/>
  <c r="Y137" i="12"/>
  <c r="Y183" i="12"/>
  <c r="Y176" i="12"/>
  <c r="Y136" i="12"/>
  <c r="Y182" i="12"/>
  <c r="Y290" i="12"/>
  <c r="Y322" i="12"/>
  <c r="Y346" i="12"/>
  <c r="Y359" i="12"/>
  <c r="Y579" i="12"/>
  <c r="Y55" i="12"/>
  <c r="Y65" i="12"/>
  <c r="Y572" i="12"/>
  <c r="Y597" i="12"/>
  <c r="Y586" i="12"/>
  <c r="Y625" i="12"/>
  <c r="Y632" i="12"/>
  <c r="Y757" i="12"/>
  <c r="Y134" i="12"/>
  <c r="Y181" i="12"/>
  <c r="Y289" i="12"/>
  <c r="Y74" i="12"/>
  <c r="Y87" i="12"/>
  <c r="Y602" i="12"/>
  <c r="Y610" i="12"/>
  <c r="Y624" i="12"/>
  <c r="Y631" i="12"/>
  <c r="Y756" i="12"/>
  <c r="Y61" i="12"/>
  <c r="Y60" i="12"/>
  <c r="Y59" i="12"/>
  <c r="Y133" i="12"/>
  <c r="Y180" i="12"/>
  <c r="Y326" i="12"/>
  <c r="Y601" i="12"/>
  <c r="Y595" i="12"/>
  <c r="Y609" i="12"/>
  <c r="Y623" i="12"/>
  <c r="Y650" i="12"/>
  <c r="Y755" i="12"/>
  <c r="Y132" i="12"/>
  <c r="Y179" i="12"/>
  <c r="Y349" i="12"/>
  <c r="Y8" i="12"/>
  <c r="Y70" i="12"/>
  <c r="Y594" i="12"/>
  <c r="Y614" i="12"/>
  <c r="Y649" i="12"/>
  <c r="Y138" i="12"/>
  <c r="Y57" i="12"/>
  <c r="Y68" i="12"/>
  <c r="Y84" i="12"/>
  <c r="Y146" i="12"/>
  <c r="Y599" i="12"/>
  <c r="Y593" i="12"/>
  <c r="Y613" i="12"/>
  <c r="Y759" i="12"/>
  <c r="Y752" i="12"/>
  <c r="L11" i="12"/>
  <c r="L49" i="12"/>
  <c r="L299" i="12"/>
  <c r="L334" i="12"/>
  <c r="L372" i="12"/>
  <c r="L10" i="12"/>
  <c r="L48" i="12"/>
  <c r="L371" i="12"/>
  <c r="L9" i="12"/>
  <c r="L47" i="12"/>
  <c r="L252" i="12"/>
  <c r="L278" i="12"/>
  <c r="L272" i="12"/>
  <c r="L296" i="12"/>
  <c r="L332" i="12"/>
  <c r="L8" i="12"/>
  <c r="L224" i="12"/>
  <c r="L251" i="12"/>
  <c r="L277" i="12"/>
  <c r="L337" i="12"/>
  <c r="L331" i="12"/>
  <c r="L13" i="12"/>
  <c r="L7" i="12"/>
  <c r="L229" i="12"/>
  <c r="L223" i="12"/>
  <c r="L250" i="12"/>
  <c r="L276" i="12"/>
  <c r="L301" i="12"/>
  <c r="L336" i="12"/>
  <c r="L249" i="12"/>
  <c r="L275" i="12"/>
  <c r="L300" i="12"/>
  <c r="L335" i="12"/>
  <c r="L373" i="12"/>
  <c r="L97" i="12"/>
  <c r="L122" i="12"/>
  <c r="L116" i="12"/>
  <c r="L201" i="12"/>
  <c r="L227" i="12"/>
  <c r="L241" i="12"/>
  <c r="L248" i="12"/>
  <c r="L274" i="12"/>
  <c r="L783" i="12"/>
  <c r="L383" i="12"/>
  <c r="L395" i="12"/>
  <c r="L456" i="12"/>
  <c r="L470" i="12"/>
  <c r="L96" i="12"/>
  <c r="L121" i="12"/>
  <c r="L206" i="12"/>
  <c r="L200" i="12"/>
  <c r="L253" i="12"/>
  <c r="L247" i="12"/>
  <c r="L273" i="12"/>
  <c r="L333" i="12"/>
  <c r="L782" i="12"/>
  <c r="L455" i="12"/>
  <c r="L469" i="12"/>
  <c r="L463" i="12"/>
  <c r="L95" i="12"/>
  <c r="L120" i="12"/>
  <c r="L205" i="12"/>
  <c r="L199" i="12"/>
  <c r="L380" i="12"/>
  <c r="L393" i="12"/>
  <c r="L454" i="12"/>
  <c r="L468" i="12"/>
  <c r="L506" i="12"/>
  <c r="L94" i="12"/>
  <c r="L119" i="12"/>
  <c r="L204" i="12"/>
  <c r="L368" i="12"/>
  <c r="L392" i="12"/>
  <c r="L453" i="12"/>
  <c r="L467" i="12"/>
  <c r="L505" i="12"/>
  <c r="L44" i="12"/>
  <c r="L93" i="12"/>
  <c r="L118" i="12"/>
  <c r="L203" i="12"/>
  <c r="L12" i="12"/>
  <c r="L385" i="12"/>
  <c r="L397" i="12"/>
  <c r="L391" i="12"/>
  <c r="L452" i="12"/>
  <c r="L466" i="12"/>
  <c r="L98" i="12"/>
  <c r="L92" i="12"/>
  <c r="L117" i="12"/>
  <c r="L202" i="12"/>
  <c r="L228" i="12"/>
  <c r="L242" i="12"/>
  <c r="L384" i="12"/>
  <c r="L396" i="12"/>
  <c r="L457" i="12"/>
  <c r="L451" i="12"/>
  <c r="L465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4" i="12"/>
  <c r="W35" i="12"/>
  <c r="W36" i="12"/>
  <c r="W37" i="12"/>
  <c r="W38" i="12"/>
  <c r="W40" i="12"/>
  <c r="W42" i="12"/>
  <c r="W44" i="12"/>
  <c r="W46" i="12"/>
  <c r="W47" i="12"/>
  <c r="W48" i="12"/>
  <c r="W49" i="12"/>
  <c r="W50" i="12"/>
  <c r="W51" i="12"/>
  <c r="W52" i="12"/>
  <c r="W53" i="12"/>
  <c r="W54" i="12"/>
  <c r="W63" i="12"/>
  <c r="W71" i="12"/>
  <c r="W72" i="12"/>
  <c r="W75" i="12"/>
  <c r="W76" i="12"/>
  <c r="W77" i="12"/>
  <c r="W78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60" i="12"/>
  <c r="W162" i="12"/>
  <c r="W164" i="12"/>
  <c r="W166" i="12"/>
  <c r="W167" i="12"/>
  <c r="W168" i="12"/>
  <c r="W169" i="12"/>
  <c r="W170" i="12"/>
  <c r="W171" i="12"/>
  <c r="W173" i="12"/>
  <c r="W174" i="12"/>
  <c r="W185" i="12"/>
  <c r="W186" i="12"/>
  <c r="W187" i="12"/>
  <c r="W188" i="12"/>
  <c r="W189" i="12"/>
  <c r="W190" i="12"/>
  <c r="W191" i="12"/>
  <c r="W192" i="12"/>
  <c r="W193" i="12"/>
  <c r="W194" i="12"/>
  <c r="W195" i="12"/>
  <c r="W197" i="12"/>
  <c r="W198" i="12"/>
  <c r="W200" i="12"/>
  <c r="W202" i="12"/>
  <c r="W203" i="12"/>
  <c r="W204" i="12"/>
  <c r="W205" i="12"/>
  <c r="W206" i="12"/>
  <c r="W207" i="12"/>
  <c r="W209" i="12"/>
  <c r="W210" i="12"/>
  <c r="W212" i="12"/>
  <c r="W214" i="12"/>
  <c r="W215" i="12"/>
  <c r="W216" i="12"/>
  <c r="W217" i="12"/>
  <c r="W218" i="12"/>
  <c r="W220" i="12"/>
  <c r="W222" i="12"/>
  <c r="W224" i="12"/>
  <c r="W226" i="12"/>
  <c r="W227" i="12"/>
  <c r="W228" i="12"/>
  <c r="W229" i="12"/>
  <c r="W230" i="12"/>
  <c r="W231" i="12"/>
  <c r="W233" i="12"/>
  <c r="W234" i="12"/>
  <c r="W236" i="12"/>
  <c r="W238" i="12"/>
  <c r="W239" i="12"/>
  <c r="W240" i="12"/>
  <c r="W241" i="12"/>
  <c r="W242" i="12"/>
  <c r="W243" i="12"/>
  <c r="W245" i="12"/>
  <c r="W246" i="12"/>
  <c r="W248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8" i="12"/>
  <c r="W270" i="12"/>
  <c r="W272" i="12"/>
  <c r="W274" i="12"/>
  <c r="W275" i="12"/>
  <c r="W276" i="12"/>
  <c r="W277" i="12"/>
  <c r="W278" i="12"/>
  <c r="W280" i="12"/>
  <c r="W282" i="12"/>
  <c r="W284" i="12"/>
  <c r="W286" i="12"/>
  <c r="W287" i="12"/>
  <c r="W288" i="12"/>
  <c r="W291" i="12"/>
  <c r="W293" i="12"/>
  <c r="W294" i="12"/>
  <c r="W296" i="12"/>
  <c r="W298" i="12"/>
  <c r="W299" i="12"/>
  <c r="W300" i="12"/>
  <c r="W301" i="12"/>
  <c r="AC301" i="12" s="1"/>
  <c r="W302" i="12"/>
  <c r="W304" i="12"/>
  <c r="W306" i="12"/>
  <c r="W308" i="12"/>
  <c r="W310" i="12"/>
  <c r="W311" i="12"/>
  <c r="W312" i="12"/>
  <c r="W313" i="12"/>
  <c r="W314" i="12"/>
  <c r="W316" i="12"/>
  <c r="W318" i="12"/>
  <c r="W328" i="12"/>
  <c r="W330" i="12"/>
  <c r="W332" i="12"/>
  <c r="W334" i="12"/>
  <c r="W335" i="12"/>
  <c r="W336" i="12"/>
  <c r="W337" i="12"/>
  <c r="W338" i="12"/>
  <c r="W340" i="12"/>
  <c r="W342" i="12"/>
  <c r="W351" i="12"/>
  <c r="W352" i="12"/>
  <c r="W353" i="12"/>
  <c r="W354" i="12"/>
  <c r="W355" i="12"/>
  <c r="W368" i="12"/>
  <c r="W370" i="12"/>
  <c r="W371" i="12"/>
  <c r="W372" i="12"/>
  <c r="W373" i="12"/>
  <c r="W374" i="12"/>
  <c r="W376" i="12"/>
  <c r="W378" i="12"/>
  <c r="W380" i="12"/>
  <c r="W382" i="12"/>
  <c r="W383" i="12"/>
  <c r="W384" i="12"/>
  <c r="W385" i="12"/>
  <c r="W386" i="12"/>
  <c r="W388" i="12"/>
  <c r="W390" i="12"/>
  <c r="W392" i="12"/>
  <c r="W394" i="12"/>
  <c r="W395" i="12"/>
  <c r="W396" i="12"/>
  <c r="W397" i="12"/>
  <c r="W398" i="12"/>
  <c r="W399" i="12"/>
  <c r="W400" i="12"/>
  <c r="W401" i="12"/>
  <c r="W402" i="12"/>
  <c r="W403" i="12"/>
  <c r="W404" i="12"/>
  <c r="W405" i="12"/>
  <c r="W406" i="12"/>
  <c r="W407" i="12"/>
  <c r="W408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4" i="12"/>
  <c r="W426" i="12"/>
  <c r="W428" i="12"/>
  <c r="W430" i="12"/>
  <c r="W431" i="12"/>
  <c r="W432" i="12"/>
  <c r="W433" i="12"/>
  <c r="W434" i="12"/>
  <c r="W436" i="12"/>
  <c r="W438" i="12"/>
  <c r="W440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60" i="12"/>
  <c r="W462" i="12"/>
  <c r="W464" i="12"/>
  <c r="W466" i="12"/>
  <c r="W467" i="12"/>
  <c r="W468" i="12"/>
  <c r="W470" i="12"/>
  <c r="W471" i="12"/>
  <c r="W472" i="12"/>
  <c r="W473" i="12"/>
  <c r="W474" i="12"/>
  <c r="W475" i="12"/>
  <c r="W476" i="12"/>
  <c r="W477" i="12"/>
  <c r="W478" i="12"/>
  <c r="W479" i="12"/>
  <c r="W480" i="12"/>
  <c r="W481" i="12"/>
  <c r="W482" i="12"/>
  <c r="W483" i="12"/>
  <c r="W484" i="12"/>
  <c r="W485" i="12"/>
  <c r="W486" i="12"/>
  <c r="W487" i="12"/>
  <c r="W488" i="12"/>
  <c r="W489" i="12"/>
  <c r="W490" i="12"/>
  <c r="W491" i="12"/>
  <c r="W492" i="12"/>
  <c r="W493" i="12"/>
  <c r="W494" i="12"/>
  <c r="W495" i="12"/>
  <c r="W496" i="12"/>
  <c r="W497" i="12"/>
  <c r="W498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511" i="12"/>
  <c r="W512" i="12"/>
  <c r="W514" i="12"/>
  <c r="W515" i="12"/>
  <c r="W516" i="12"/>
  <c r="W517" i="12"/>
  <c r="W518" i="12"/>
  <c r="W519" i="12"/>
  <c r="W520" i="12"/>
  <c r="W521" i="12"/>
  <c r="W522" i="12"/>
  <c r="W523" i="12"/>
  <c r="W524" i="12"/>
  <c r="W526" i="12"/>
  <c r="W527" i="12"/>
  <c r="W528" i="12"/>
  <c r="W530" i="12"/>
  <c r="W531" i="12"/>
  <c r="W532" i="12"/>
  <c r="W533" i="12"/>
  <c r="W534" i="12"/>
  <c r="W535" i="12"/>
  <c r="W536" i="12"/>
  <c r="W537" i="12"/>
  <c r="W538" i="12"/>
  <c r="W539" i="12"/>
  <c r="W540" i="12"/>
  <c r="W541" i="12"/>
  <c r="W542" i="12"/>
  <c r="W543" i="12"/>
  <c r="W544" i="12"/>
  <c r="W545" i="12"/>
  <c r="W546" i="12"/>
  <c r="W547" i="12"/>
  <c r="W548" i="12"/>
  <c r="W550" i="12"/>
  <c r="W551" i="12"/>
  <c r="W552" i="12"/>
  <c r="W553" i="12"/>
  <c r="W554" i="12"/>
  <c r="W555" i="12"/>
  <c r="W556" i="12"/>
  <c r="W557" i="12"/>
  <c r="W558" i="12"/>
  <c r="W559" i="12"/>
  <c r="W560" i="12"/>
  <c r="W561" i="12"/>
  <c r="W562" i="12"/>
  <c r="W563" i="12"/>
  <c r="W564" i="12"/>
  <c r="W565" i="12"/>
  <c r="W566" i="12"/>
  <c r="W567" i="12"/>
  <c r="W568" i="12"/>
  <c r="W570" i="12"/>
  <c r="W571" i="12"/>
  <c r="W580" i="12"/>
  <c r="W582" i="12"/>
  <c r="W583" i="12"/>
  <c r="W584" i="12"/>
  <c r="W603" i="12"/>
  <c r="W604" i="12"/>
  <c r="W605" i="12"/>
  <c r="W606" i="12"/>
  <c r="W607" i="12"/>
  <c r="W608" i="12"/>
  <c r="W611" i="12"/>
  <c r="W612" i="12"/>
  <c r="W615" i="12"/>
  <c r="W617" i="12"/>
  <c r="W618" i="12"/>
  <c r="W627" i="12"/>
  <c r="W628" i="12"/>
  <c r="W629" i="12"/>
  <c r="W630" i="12"/>
  <c r="W639" i="12"/>
  <c r="W640" i="12"/>
  <c r="W641" i="12"/>
  <c r="W642" i="12"/>
  <c r="W643" i="12"/>
  <c r="W644" i="12"/>
  <c r="W645" i="12"/>
  <c r="W646" i="12"/>
  <c r="W647" i="12"/>
  <c r="W648" i="12"/>
  <c r="W651" i="12"/>
  <c r="W652" i="12"/>
  <c r="W653" i="12"/>
  <c r="W654" i="12"/>
  <c r="W655" i="12"/>
  <c r="W656" i="12"/>
  <c r="W658" i="12"/>
  <c r="W659" i="12"/>
  <c r="W660" i="12"/>
  <c r="W661" i="12"/>
  <c r="W662" i="12"/>
  <c r="W663" i="12"/>
  <c r="W664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8" i="12"/>
  <c r="W691" i="12"/>
  <c r="W694" i="12"/>
  <c r="W695" i="12"/>
  <c r="W696" i="12"/>
  <c r="W697" i="12"/>
  <c r="W698" i="12"/>
  <c r="W699" i="12"/>
  <c r="W700" i="12"/>
  <c r="W701" i="12"/>
  <c r="W702" i="12"/>
  <c r="W703" i="12"/>
  <c r="W704" i="12"/>
  <c r="W706" i="12"/>
  <c r="W707" i="12"/>
  <c r="W708" i="12"/>
  <c r="W709" i="12"/>
  <c r="W710" i="12"/>
  <c r="W711" i="12"/>
  <c r="W712" i="12"/>
  <c r="W713" i="12"/>
  <c r="W714" i="12"/>
  <c r="W715" i="12"/>
  <c r="W716" i="12"/>
  <c r="W718" i="12"/>
  <c r="W719" i="12"/>
  <c r="W720" i="12"/>
  <c r="W721" i="12"/>
  <c r="W722" i="12"/>
  <c r="W723" i="12"/>
  <c r="W724" i="12"/>
  <c r="W725" i="12"/>
  <c r="W726" i="12"/>
  <c r="W727" i="12"/>
  <c r="W728" i="12"/>
  <c r="W729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742" i="12"/>
  <c r="W743" i="12"/>
  <c r="W744" i="12"/>
  <c r="W745" i="12"/>
  <c r="W746" i="12"/>
  <c r="W747" i="12"/>
  <c r="W748" i="12"/>
  <c r="W749" i="12"/>
  <c r="W750" i="12"/>
  <c r="W751" i="12"/>
  <c r="W4" i="12"/>
  <c r="J5" i="12"/>
  <c r="J6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40" i="12"/>
  <c r="J42" i="12"/>
  <c r="J51" i="12"/>
  <c r="J53" i="12"/>
  <c r="J54" i="12"/>
  <c r="AC55" i="12"/>
  <c r="J56" i="12"/>
  <c r="AC57" i="12"/>
  <c r="J58" i="12"/>
  <c r="J59" i="12"/>
  <c r="AC59" i="12" s="1"/>
  <c r="J60" i="12"/>
  <c r="J61" i="12"/>
  <c r="AC61" i="12" s="1"/>
  <c r="J62" i="12"/>
  <c r="J63" i="12"/>
  <c r="J65" i="12"/>
  <c r="J66" i="12"/>
  <c r="J68" i="12"/>
  <c r="J70" i="12"/>
  <c r="J71" i="12"/>
  <c r="J72" i="12"/>
  <c r="J73" i="12"/>
  <c r="AC73" i="12" s="1"/>
  <c r="J74" i="12"/>
  <c r="J76" i="12"/>
  <c r="J79" i="12"/>
  <c r="AC79" i="12" s="1"/>
  <c r="AC81" i="12"/>
  <c r="J82" i="12"/>
  <c r="J83" i="12"/>
  <c r="AC83" i="12" s="1"/>
  <c r="J84" i="12"/>
  <c r="J85" i="12"/>
  <c r="AC85" i="12" s="1"/>
  <c r="J86" i="12"/>
  <c r="J87" i="12"/>
  <c r="J88" i="12"/>
  <c r="J89" i="12"/>
  <c r="J90" i="12"/>
  <c r="J91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23" i="12"/>
  <c r="J124" i="12"/>
  <c r="J125" i="12"/>
  <c r="J126" i="12"/>
  <c r="J127" i="12"/>
  <c r="J128" i="12"/>
  <c r="J129" i="12"/>
  <c r="J130" i="12"/>
  <c r="J131" i="12"/>
  <c r="J132" i="12"/>
  <c r="AC132" i="12" s="1"/>
  <c r="J133" i="12"/>
  <c r="J134" i="12"/>
  <c r="J135" i="12"/>
  <c r="J136" i="12"/>
  <c r="J137" i="12"/>
  <c r="AC137" i="12" s="1"/>
  <c r="J138" i="12"/>
  <c r="J139" i="12"/>
  <c r="AC139" i="12" s="1"/>
  <c r="J140" i="12"/>
  <c r="AC140" i="12" s="1"/>
  <c r="J142" i="12"/>
  <c r="J143" i="12"/>
  <c r="AC143" i="12" s="1"/>
  <c r="J144" i="12"/>
  <c r="AC144" i="12" s="1"/>
  <c r="J145" i="12"/>
  <c r="AC145" i="12" s="1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AC175" i="12" s="1"/>
  <c r="J176" i="12"/>
  <c r="J177" i="12"/>
  <c r="AC177" i="12" s="1"/>
  <c r="J178" i="12"/>
  <c r="J179" i="12"/>
  <c r="AC179" i="12" s="1"/>
  <c r="J180" i="12"/>
  <c r="J181" i="12"/>
  <c r="AC181" i="12" s="1"/>
  <c r="J182" i="12"/>
  <c r="J183" i="12"/>
  <c r="J184" i="12"/>
  <c r="J185" i="12"/>
  <c r="J186" i="12"/>
  <c r="J187" i="12"/>
  <c r="J188" i="12"/>
  <c r="J190" i="12"/>
  <c r="J191" i="12"/>
  <c r="J192" i="12"/>
  <c r="J193" i="12"/>
  <c r="J194" i="12"/>
  <c r="J195" i="12"/>
  <c r="J196" i="12"/>
  <c r="J197" i="12"/>
  <c r="J198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31" i="12"/>
  <c r="J232" i="12"/>
  <c r="J233" i="12"/>
  <c r="J234" i="12"/>
  <c r="J235" i="12"/>
  <c r="J236" i="12"/>
  <c r="J237" i="12"/>
  <c r="J238" i="12"/>
  <c r="J239" i="12"/>
  <c r="J240" i="12"/>
  <c r="J243" i="12"/>
  <c r="J244" i="12"/>
  <c r="J245" i="12"/>
  <c r="J246" i="12"/>
  <c r="J254" i="12"/>
  <c r="J256" i="12"/>
  <c r="J258" i="12"/>
  <c r="J260" i="12"/>
  <c r="J262" i="12"/>
  <c r="J263" i="12"/>
  <c r="J264" i="12"/>
  <c r="J265" i="12"/>
  <c r="J266" i="12"/>
  <c r="J267" i="12"/>
  <c r="J268" i="12"/>
  <c r="J269" i="12"/>
  <c r="J270" i="12"/>
  <c r="J271" i="12"/>
  <c r="J280" i="12"/>
  <c r="J282" i="12"/>
  <c r="J284" i="12"/>
  <c r="J286" i="12"/>
  <c r="J287" i="12"/>
  <c r="J288" i="12"/>
  <c r="J289" i="12"/>
  <c r="AC289" i="12" s="1"/>
  <c r="J290" i="12"/>
  <c r="J292" i="12"/>
  <c r="J294" i="12"/>
  <c r="J304" i="12"/>
  <c r="J306" i="12"/>
  <c r="J308" i="12"/>
  <c r="J310" i="12"/>
  <c r="J311" i="12"/>
  <c r="J312" i="12"/>
  <c r="J313" i="12"/>
  <c r="J314" i="12"/>
  <c r="J315" i="12"/>
  <c r="J317" i="12"/>
  <c r="J318" i="12"/>
  <c r="J320" i="12"/>
  <c r="J322" i="12"/>
  <c r="J323" i="12"/>
  <c r="AC323" i="12" s="1"/>
  <c r="J324" i="12"/>
  <c r="J325" i="12"/>
  <c r="AC325" i="12" s="1"/>
  <c r="J326" i="12"/>
  <c r="J327" i="12"/>
  <c r="J328" i="12"/>
  <c r="J329" i="12"/>
  <c r="J330" i="12"/>
  <c r="J338" i="12"/>
  <c r="J339" i="12"/>
  <c r="J341" i="12"/>
  <c r="J342" i="12"/>
  <c r="J344" i="12"/>
  <c r="J346" i="12"/>
  <c r="J347" i="12"/>
  <c r="AC347" i="12" s="1"/>
  <c r="J348" i="12"/>
  <c r="J349" i="12"/>
  <c r="AC349" i="12" s="1"/>
  <c r="J350" i="12"/>
  <c r="J352" i="12"/>
  <c r="J355" i="12"/>
  <c r="AC356" i="12"/>
  <c r="J358" i="12"/>
  <c r="AC358" i="12" s="1"/>
  <c r="J359" i="12"/>
  <c r="J360" i="12"/>
  <c r="J361" i="12"/>
  <c r="AC361" i="12" s="1"/>
  <c r="J362" i="12"/>
  <c r="AC363" i="12"/>
  <c r="J364" i="12"/>
  <c r="J366" i="12"/>
  <c r="J375" i="12"/>
  <c r="J376" i="12"/>
  <c r="J377" i="12"/>
  <c r="J378" i="12"/>
  <c r="J379" i="12"/>
  <c r="J386" i="12"/>
  <c r="J387" i="12"/>
  <c r="J388" i="12"/>
  <c r="J389" i="12"/>
  <c r="J390" i="12"/>
  <c r="J399" i="12"/>
  <c r="J401" i="12"/>
  <c r="J402" i="12"/>
  <c r="J404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8" i="12"/>
  <c r="J459" i="12"/>
  <c r="J460" i="12"/>
  <c r="J461" i="12"/>
  <c r="J462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6" i="12"/>
  <c r="J498" i="12"/>
  <c r="J500" i="12"/>
  <c r="J502" i="12"/>
  <c r="J503" i="12"/>
  <c r="J504" i="12"/>
  <c r="J507" i="12"/>
  <c r="J508" i="12"/>
  <c r="J510" i="12"/>
  <c r="J511" i="12"/>
  <c r="J512" i="12"/>
  <c r="J514" i="12"/>
  <c r="J515" i="12"/>
  <c r="J516" i="12"/>
  <c r="J517" i="12"/>
  <c r="J518" i="12"/>
  <c r="J520" i="12"/>
  <c r="J522" i="12"/>
  <c r="J524" i="12"/>
  <c r="J526" i="12"/>
  <c r="J527" i="12"/>
  <c r="J528" i="12"/>
  <c r="J529" i="12"/>
  <c r="AC529" i="12" s="1"/>
  <c r="J530" i="12"/>
  <c r="J531" i="12"/>
  <c r="J532" i="12"/>
  <c r="J533" i="12"/>
  <c r="J534" i="12"/>
  <c r="J535" i="12"/>
  <c r="J536" i="12"/>
  <c r="J538" i="12"/>
  <c r="J539" i="12"/>
  <c r="J540" i="12"/>
  <c r="J541" i="12"/>
  <c r="J542" i="12"/>
  <c r="J543" i="12"/>
  <c r="J545" i="12"/>
  <c r="J546" i="12"/>
  <c r="J547" i="12"/>
  <c r="J548" i="12"/>
  <c r="J549" i="12"/>
  <c r="J550" i="12"/>
  <c r="J551" i="12"/>
  <c r="J552" i="12"/>
  <c r="J553" i="12"/>
  <c r="J554" i="12"/>
  <c r="J556" i="12"/>
  <c r="J558" i="12"/>
  <c r="J560" i="12"/>
  <c r="J562" i="12"/>
  <c r="J563" i="12"/>
  <c r="J564" i="12"/>
  <c r="J565" i="12"/>
  <c r="J566" i="12"/>
  <c r="J567" i="12"/>
  <c r="J568" i="12"/>
  <c r="J569" i="12"/>
  <c r="J570" i="12"/>
  <c r="J571" i="12"/>
  <c r="J572" i="12"/>
  <c r="AC572" i="12" s="1"/>
  <c r="J573" i="12"/>
  <c r="J574" i="12"/>
  <c r="J575" i="12"/>
  <c r="AC575" i="12" s="1"/>
  <c r="J576" i="12"/>
  <c r="J577" i="12"/>
  <c r="AC577" i="12" s="1"/>
  <c r="J578" i="12"/>
  <c r="J579" i="12"/>
  <c r="J580" i="12"/>
  <c r="J581" i="12"/>
  <c r="J582" i="12"/>
  <c r="J583" i="12"/>
  <c r="J584" i="12"/>
  <c r="J585" i="12"/>
  <c r="AC585" i="12" s="1"/>
  <c r="J586" i="12"/>
  <c r="J587" i="12"/>
  <c r="J588" i="12"/>
  <c r="J589" i="12"/>
  <c r="AC589" i="12" s="1"/>
  <c r="J590" i="12"/>
  <c r="J591" i="12"/>
  <c r="J592" i="12"/>
  <c r="J593" i="12"/>
  <c r="J594" i="12"/>
  <c r="J595" i="12"/>
  <c r="J596" i="12"/>
  <c r="J597" i="12"/>
  <c r="AC597" i="12" s="1"/>
  <c r="J598" i="12"/>
  <c r="J599" i="12"/>
  <c r="J600" i="12"/>
  <c r="J601" i="12"/>
  <c r="AC601" i="12" s="1"/>
  <c r="J602" i="12"/>
  <c r="J604" i="12"/>
  <c r="J606" i="12"/>
  <c r="J608" i="12"/>
  <c r="AC609" i="12"/>
  <c r="J610" i="12"/>
  <c r="J611" i="12"/>
  <c r="J612" i="12"/>
  <c r="J613" i="12"/>
  <c r="AC613" i="12" s="1"/>
  <c r="J614" i="12"/>
  <c r="J615" i="12"/>
  <c r="J616" i="12"/>
  <c r="J617" i="12"/>
  <c r="J618" i="12"/>
  <c r="J619" i="12"/>
  <c r="J620" i="12"/>
  <c r="AC620" i="12" s="1"/>
  <c r="J621" i="12"/>
  <c r="J622" i="12"/>
  <c r="J623" i="12"/>
  <c r="AC623" i="12" s="1"/>
  <c r="J624" i="12"/>
  <c r="J625" i="12"/>
  <c r="AC625" i="12" s="1"/>
  <c r="J626" i="12"/>
  <c r="J627" i="12"/>
  <c r="J628" i="12"/>
  <c r="J629" i="12"/>
  <c r="J630" i="12"/>
  <c r="J631" i="12"/>
  <c r="AC631" i="12" s="1"/>
  <c r="J632" i="12"/>
  <c r="J633" i="12"/>
  <c r="AC633" i="12" s="1"/>
  <c r="J634" i="12"/>
  <c r="J635" i="12"/>
  <c r="AC635" i="12" s="1"/>
  <c r="J636" i="12"/>
  <c r="J637" i="12"/>
  <c r="AC637" i="12" s="1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AC649" i="12" s="1"/>
  <c r="J650" i="12"/>
  <c r="J651" i="12"/>
  <c r="J652" i="12"/>
  <c r="J653" i="12"/>
  <c r="J654" i="12"/>
  <c r="J655" i="12"/>
  <c r="J656" i="12"/>
  <c r="J658" i="12"/>
  <c r="J659" i="12"/>
  <c r="J660" i="12"/>
  <c r="J661" i="12"/>
  <c r="J662" i="12"/>
  <c r="J663" i="12"/>
  <c r="J664" i="12"/>
  <c r="J665" i="12"/>
  <c r="J666" i="12"/>
  <c r="J667" i="12"/>
  <c r="J668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8" i="12"/>
  <c r="J690" i="12"/>
  <c r="J692" i="12"/>
  <c r="J694" i="12"/>
  <c r="J695" i="12"/>
  <c r="J696" i="12"/>
  <c r="J697" i="12"/>
  <c r="J698" i="12"/>
  <c r="J699" i="12"/>
  <c r="J700" i="12"/>
  <c r="J701" i="12"/>
  <c r="J702" i="12"/>
  <c r="J703" i="12"/>
  <c r="J704" i="12"/>
  <c r="J706" i="12"/>
  <c r="J707" i="12"/>
  <c r="J708" i="12"/>
  <c r="J709" i="12"/>
  <c r="J710" i="12"/>
  <c r="J711" i="12"/>
  <c r="J712" i="12"/>
  <c r="J713" i="12"/>
  <c r="J714" i="12"/>
  <c r="J715" i="12"/>
  <c r="J716" i="12"/>
  <c r="J718" i="12"/>
  <c r="J719" i="12"/>
  <c r="J720" i="12"/>
  <c r="J721" i="12"/>
  <c r="J722" i="12"/>
  <c r="J724" i="12"/>
  <c r="J726" i="12"/>
  <c r="J728" i="12"/>
  <c r="J730" i="12"/>
  <c r="J731" i="12"/>
  <c r="J732" i="12"/>
  <c r="J733" i="12"/>
  <c r="J734" i="12"/>
  <c r="J735" i="12"/>
  <c r="J737" i="12"/>
  <c r="J738" i="12"/>
  <c r="J740" i="12"/>
  <c r="J742" i="12"/>
  <c r="J743" i="12"/>
  <c r="J744" i="12"/>
  <c r="J745" i="12"/>
  <c r="J746" i="12"/>
  <c r="J747" i="12"/>
  <c r="J749" i="12"/>
  <c r="J750" i="12"/>
  <c r="J752" i="12"/>
  <c r="AC752" i="12" s="1"/>
  <c r="J754" i="12"/>
  <c r="J755" i="12"/>
  <c r="AC755" i="12" s="1"/>
  <c r="J756" i="12"/>
  <c r="J757" i="12"/>
  <c r="AC757" i="12" s="1"/>
  <c r="J758" i="12"/>
  <c r="J759" i="12"/>
  <c r="J760" i="12"/>
  <c r="AC760" i="12" s="1"/>
  <c r="J761" i="12"/>
  <c r="AC761" i="12" s="1"/>
  <c r="J762" i="12"/>
  <c r="AC762" i="12" s="1"/>
  <c r="J763" i="12"/>
  <c r="AC763" i="12" s="1"/>
  <c r="J764" i="12"/>
  <c r="AC764" i="12" s="1"/>
  <c r="J765" i="12"/>
  <c r="AC765" i="12" s="1"/>
  <c r="J766" i="12"/>
  <c r="AC766" i="12" s="1"/>
  <c r="J767" i="12"/>
  <c r="AC767" i="12" s="1"/>
  <c r="J768" i="12"/>
  <c r="AC768" i="12" s="1"/>
  <c r="J769" i="12"/>
  <c r="AC769" i="12" s="1"/>
  <c r="J770" i="12"/>
  <c r="AC770" i="12" s="1"/>
  <c r="J771" i="12"/>
  <c r="AC771" i="12" s="1"/>
  <c r="J772" i="12"/>
  <c r="AC772" i="12" s="1"/>
  <c r="J773" i="12"/>
  <c r="AC773" i="12" s="1"/>
  <c r="J774" i="12"/>
  <c r="AC774" i="12" s="1"/>
  <c r="J775" i="12"/>
  <c r="AC775" i="12" s="1"/>
  <c r="J776" i="12"/>
  <c r="AC776" i="12" s="1"/>
  <c r="J778" i="12"/>
  <c r="AC778" i="12" s="1"/>
  <c r="J779" i="12"/>
  <c r="AC779" i="12" s="1"/>
  <c r="J780" i="12"/>
  <c r="AC780" i="12" s="1"/>
  <c r="AC781" i="12"/>
  <c r="AC782" i="12"/>
  <c r="AC783" i="12"/>
  <c r="Y4" i="12" l="1"/>
  <c r="AC4" i="12"/>
  <c r="AC748" i="12"/>
  <c r="AC736" i="12"/>
  <c r="AC724" i="12"/>
  <c r="AC712" i="12"/>
  <c r="AC700" i="12"/>
  <c r="AC675" i="12"/>
  <c r="AC663" i="12"/>
  <c r="AC651" i="12"/>
  <c r="AC638" i="12"/>
  <c r="AC619" i="12"/>
  <c r="AC605" i="12"/>
  <c r="AC591" i="12"/>
  <c r="AC576" i="12"/>
  <c r="AC562" i="12"/>
  <c r="AC550" i="12"/>
  <c r="AC538" i="12"/>
  <c r="AC501" i="12"/>
  <c r="AC489" i="12"/>
  <c r="AC477" i="12"/>
  <c r="AC464" i="12"/>
  <c r="AC452" i="12"/>
  <c r="AC440" i="12"/>
  <c r="AC428" i="12"/>
  <c r="AC416" i="12"/>
  <c r="AC404" i="12"/>
  <c r="AC392" i="12"/>
  <c r="AC380" i="12"/>
  <c r="AC368" i="12"/>
  <c r="AC351" i="12"/>
  <c r="AC335" i="12"/>
  <c r="AC320" i="12"/>
  <c r="AC282" i="12"/>
  <c r="AC270" i="12"/>
  <c r="AC258" i="12"/>
  <c r="AC246" i="12"/>
  <c r="AC234" i="12"/>
  <c r="AC222" i="12"/>
  <c r="AC210" i="12"/>
  <c r="AC198" i="12"/>
  <c r="AC186" i="12"/>
  <c r="AC170" i="12"/>
  <c r="AC158" i="12"/>
  <c r="AC146" i="12"/>
  <c r="AC126" i="12"/>
  <c r="AC114" i="12"/>
  <c r="AC102" i="12"/>
  <c r="AC90" i="12"/>
  <c r="AC74" i="12"/>
  <c r="AC60" i="12"/>
  <c r="AC33" i="12"/>
  <c r="AC21" i="12"/>
  <c r="AC9" i="12"/>
  <c r="AC678" i="12"/>
  <c r="AC747" i="12"/>
  <c r="AC735" i="12"/>
  <c r="AC723" i="12"/>
  <c r="AC711" i="12"/>
  <c r="AC699" i="12"/>
  <c r="AC686" i="12"/>
  <c r="AC674" i="12"/>
  <c r="AC662" i="12"/>
  <c r="AC650" i="12"/>
  <c r="AC636" i="12"/>
  <c r="AC618" i="12"/>
  <c r="AC604" i="12"/>
  <c r="AC590" i="12"/>
  <c r="AC574" i="12"/>
  <c r="AC561" i="12"/>
  <c r="AC549" i="12"/>
  <c r="AC537" i="12"/>
  <c r="AC524" i="12"/>
  <c r="AC512" i="12"/>
  <c r="AC500" i="12"/>
  <c r="AC488" i="12"/>
  <c r="AC476" i="12"/>
  <c r="AC463" i="12"/>
  <c r="AC451" i="12"/>
  <c r="AC439" i="12"/>
  <c r="AC427" i="12"/>
  <c r="AC415" i="12"/>
  <c r="AC403" i="12"/>
  <c r="AC391" i="12"/>
  <c r="AC379" i="12"/>
  <c r="AC350" i="12"/>
  <c r="AC334" i="12"/>
  <c r="AC318" i="12"/>
  <c r="AC306" i="12"/>
  <c r="AC294" i="12"/>
  <c r="AC269" i="12"/>
  <c r="AC257" i="12"/>
  <c r="AC245" i="12"/>
  <c r="AC233" i="12"/>
  <c r="AC221" i="12"/>
  <c r="AC209" i="12"/>
  <c r="AC197" i="12"/>
  <c r="AC185" i="12"/>
  <c r="AC169" i="12"/>
  <c r="AC157" i="12"/>
  <c r="AC142" i="12"/>
  <c r="AC125" i="12"/>
  <c r="AC113" i="12"/>
  <c r="AC101" i="12"/>
  <c r="AC89" i="12"/>
  <c r="AC72" i="12"/>
  <c r="AC58" i="12"/>
  <c r="AC44" i="12"/>
  <c r="AC32" i="12"/>
  <c r="AC20" i="12"/>
  <c r="AC8" i="12"/>
  <c r="AC746" i="12"/>
  <c r="AC734" i="12"/>
  <c r="AC722" i="12"/>
  <c r="AC710" i="12"/>
  <c r="AC698" i="12"/>
  <c r="AC685" i="12"/>
  <c r="AC673" i="12"/>
  <c r="AC661" i="12"/>
  <c r="AC648" i="12"/>
  <c r="AC634" i="12"/>
  <c r="AC617" i="12"/>
  <c r="AC603" i="12"/>
  <c r="AC588" i="12"/>
  <c r="AC573" i="12"/>
  <c r="AC560" i="12"/>
  <c r="AC548" i="12"/>
  <c r="AC536" i="12"/>
  <c r="AC523" i="12"/>
  <c r="AC511" i="12"/>
  <c r="AC499" i="12"/>
  <c r="AC487" i="12"/>
  <c r="AC475" i="12"/>
  <c r="AC462" i="12"/>
  <c r="AC450" i="12"/>
  <c r="AC438" i="12"/>
  <c r="AC426" i="12"/>
  <c r="AC414" i="12"/>
  <c r="AC402" i="12"/>
  <c r="AC390" i="12"/>
  <c r="AC378" i="12"/>
  <c r="AC366" i="12"/>
  <c r="AC348" i="12"/>
  <c r="AC333" i="12"/>
  <c r="AC317" i="12"/>
  <c r="AC293" i="12"/>
  <c r="AC280" i="12"/>
  <c r="AC268" i="12"/>
  <c r="AC256" i="12"/>
  <c r="AC244" i="12"/>
  <c r="AC232" i="12"/>
  <c r="AC220" i="12"/>
  <c r="AC208" i="12"/>
  <c r="AC196" i="12"/>
  <c r="AC184" i="12"/>
  <c r="AC168" i="12"/>
  <c r="AC156" i="12"/>
  <c r="AC138" i="12"/>
  <c r="AC124" i="12"/>
  <c r="AC112" i="12"/>
  <c r="AC100" i="12"/>
  <c r="AC88" i="12"/>
  <c r="AC71" i="12"/>
  <c r="AC56" i="12"/>
  <c r="AC31" i="12"/>
  <c r="AC19" i="12"/>
  <c r="AC7" i="12"/>
  <c r="AC745" i="12"/>
  <c r="AC733" i="12"/>
  <c r="AC721" i="12"/>
  <c r="AC709" i="12"/>
  <c r="AC697" i="12"/>
  <c r="AC684" i="12"/>
  <c r="AC672" i="12"/>
  <c r="AC660" i="12"/>
  <c r="AC647" i="12"/>
  <c r="AC632" i="12"/>
  <c r="AC616" i="12"/>
  <c r="AC602" i="12"/>
  <c r="AC587" i="12"/>
  <c r="AC571" i="12"/>
  <c r="AC559" i="12"/>
  <c r="AC547" i="12"/>
  <c r="AC535" i="12"/>
  <c r="AC522" i="12"/>
  <c r="AC510" i="12"/>
  <c r="AC498" i="12"/>
  <c r="AC486" i="12"/>
  <c r="AC474" i="12"/>
  <c r="AC461" i="12"/>
  <c r="AC449" i="12"/>
  <c r="AC437" i="12"/>
  <c r="AC425" i="12"/>
  <c r="AC413" i="12"/>
  <c r="AC401" i="12"/>
  <c r="AC389" i="12"/>
  <c r="AC377" i="12"/>
  <c r="AC364" i="12"/>
  <c r="AC346" i="12"/>
  <c r="AC332" i="12"/>
  <c r="AC316" i="12"/>
  <c r="AC304" i="12"/>
  <c r="AC292" i="12"/>
  <c r="AC267" i="12"/>
  <c r="AC255" i="12"/>
  <c r="AC243" i="12"/>
  <c r="AC231" i="12"/>
  <c r="AC219" i="12"/>
  <c r="AC207" i="12"/>
  <c r="AC195" i="12"/>
  <c r="AC183" i="12"/>
  <c r="AC167" i="12"/>
  <c r="AC155" i="12"/>
  <c r="AC136" i="12"/>
  <c r="AC123" i="12"/>
  <c r="AC111" i="12"/>
  <c r="AC99" i="12"/>
  <c r="AC87" i="12"/>
  <c r="AC70" i="12"/>
  <c r="AC54" i="12"/>
  <c r="AC42" i="12"/>
  <c r="AC30" i="12"/>
  <c r="AC18" i="12"/>
  <c r="AC6" i="12"/>
  <c r="AC741" i="12"/>
  <c r="AC759" i="12"/>
  <c r="AC744" i="12"/>
  <c r="AC732" i="12"/>
  <c r="AC720" i="12"/>
  <c r="AC708" i="12"/>
  <c r="AC696" i="12"/>
  <c r="AC683" i="12"/>
  <c r="AC671" i="12"/>
  <c r="AC659" i="12"/>
  <c r="AC646" i="12"/>
  <c r="AC630" i="12"/>
  <c r="AC615" i="12"/>
  <c r="AC600" i="12"/>
  <c r="AC586" i="12"/>
  <c r="AC570" i="12"/>
  <c r="AC558" i="12"/>
  <c r="AC546" i="12"/>
  <c r="AC534" i="12"/>
  <c r="AC521" i="12"/>
  <c r="AC509" i="12"/>
  <c r="AC497" i="12"/>
  <c r="AC485" i="12"/>
  <c r="AC473" i="12"/>
  <c r="AC460" i="12"/>
  <c r="AC448" i="12"/>
  <c r="AC436" i="12"/>
  <c r="AC424" i="12"/>
  <c r="AC412" i="12"/>
  <c r="AC400" i="12"/>
  <c r="AC388" i="12"/>
  <c r="AC376" i="12"/>
  <c r="AC362" i="12"/>
  <c r="AC344" i="12"/>
  <c r="AC331" i="12"/>
  <c r="AC315" i="12"/>
  <c r="AC291" i="12"/>
  <c r="AC278" i="12"/>
  <c r="AC266" i="12"/>
  <c r="AC254" i="12"/>
  <c r="AC242" i="12"/>
  <c r="AC230" i="12"/>
  <c r="AC218" i="12"/>
  <c r="AC206" i="12"/>
  <c r="AC194" i="12"/>
  <c r="AC182" i="12"/>
  <c r="AC166" i="12"/>
  <c r="AC154" i="12"/>
  <c r="AC135" i="12"/>
  <c r="AC122" i="12"/>
  <c r="AC110" i="12"/>
  <c r="AC98" i="12"/>
  <c r="AC86" i="12"/>
  <c r="AC53" i="12"/>
  <c r="AC29" i="12"/>
  <c r="AC17" i="12"/>
  <c r="AC5" i="12"/>
  <c r="AC758" i="12"/>
  <c r="AC743" i="12"/>
  <c r="AC731" i="12"/>
  <c r="AC719" i="12"/>
  <c r="AC707" i="12"/>
  <c r="AC695" i="12"/>
  <c r="AC682" i="12"/>
  <c r="AC670" i="12"/>
  <c r="AC658" i="12"/>
  <c r="AC645" i="12"/>
  <c r="AC629" i="12"/>
  <c r="AC614" i="12"/>
  <c r="AC599" i="12"/>
  <c r="AC584" i="12"/>
  <c r="AC569" i="12"/>
  <c r="AC557" i="12"/>
  <c r="AC545" i="12"/>
  <c r="AC533" i="12"/>
  <c r="AC520" i="12"/>
  <c r="AC508" i="12"/>
  <c r="AC496" i="12"/>
  <c r="AC484" i="12"/>
  <c r="AC472" i="12"/>
  <c r="AC459" i="12"/>
  <c r="AC447" i="12"/>
  <c r="AC435" i="12"/>
  <c r="AC423" i="12"/>
  <c r="AC411" i="12"/>
  <c r="AC399" i="12"/>
  <c r="AC387" i="12"/>
  <c r="AC375" i="12"/>
  <c r="AC360" i="12"/>
  <c r="AC342" i="12"/>
  <c r="AC330" i="12"/>
  <c r="AC314" i="12"/>
  <c r="AC302" i="12"/>
  <c r="AC290" i="12"/>
  <c r="AC277" i="12"/>
  <c r="AC265" i="12"/>
  <c r="AC253" i="12"/>
  <c r="AC241" i="12"/>
  <c r="AC229" i="12"/>
  <c r="AC217" i="12"/>
  <c r="AC205" i="12"/>
  <c r="AC180" i="12"/>
  <c r="AC165" i="12"/>
  <c r="AC153" i="12"/>
  <c r="AC134" i="12"/>
  <c r="AC121" i="12"/>
  <c r="AC109" i="12"/>
  <c r="AC97" i="12"/>
  <c r="AC84" i="12"/>
  <c r="AC68" i="12"/>
  <c r="AC52" i="12"/>
  <c r="AC40" i="12"/>
  <c r="AC28" i="12"/>
  <c r="AC16" i="12"/>
  <c r="AC756" i="12"/>
  <c r="AC742" i="12"/>
  <c r="AC730" i="12"/>
  <c r="AC718" i="12"/>
  <c r="AC706" i="12"/>
  <c r="AC694" i="12"/>
  <c r="AC681" i="12"/>
  <c r="AC669" i="12"/>
  <c r="AC644" i="12"/>
  <c r="AC628" i="12"/>
  <c r="AC612" i="12"/>
  <c r="AC598" i="12"/>
  <c r="AC583" i="12"/>
  <c r="AC568" i="12"/>
  <c r="AC556" i="12"/>
  <c r="AC544" i="12"/>
  <c r="AC532" i="12"/>
  <c r="AC519" i="12"/>
  <c r="AC507" i="12"/>
  <c r="AC495" i="12"/>
  <c r="AC483" i="12"/>
  <c r="AC471" i="12"/>
  <c r="AC458" i="12"/>
  <c r="AC446" i="12"/>
  <c r="AC434" i="12"/>
  <c r="AC422" i="12"/>
  <c r="AC410" i="12"/>
  <c r="AC398" i="12"/>
  <c r="AC386" i="12"/>
  <c r="AC374" i="12"/>
  <c r="AC359" i="12"/>
  <c r="AC341" i="12"/>
  <c r="AC329" i="12"/>
  <c r="AC313" i="12"/>
  <c r="AC288" i="12"/>
  <c r="AC276" i="12"/>
  <c r="AC264" i="12"/>
  <c r="AC252" i="12"/>
  <c r="AC240" i="12"/>
  <c r="AC228" i="12"/>
  <c r="AC216" i="12"/>
  <c r="AC204" i="12"/>
  <c r="AC192" i="12"/>
  <c r="AC178" i="12"/>
  <c r="AC164" i="12"/>
  <c r="AC152" i="12"/>
  <c r="AC133" i="12"/>
  <c r="AC120" i="12"/>
  <c r="AC108" i="12"/>
  <c r="AC96" i="12"/>
  <c r="AC82" i="12"/>
  <c r="AC51" i="12"/>
  <c r="AC27" i="12"/>
  <c r="AC15" i="12"/>
  <c r="AC754" i="12"/>
  <c r="AC729" i="12"/>
  <c r="AC680" i="12"/>
  <c r="AC668" i="12"/>
  <c r="AC656" i="12"/>
  <c r="AC643" i="12"/>
  <c r="AC627" i="12"/>
  <c r="AC611" i="12"/>
  <c r="AC596" i="12"/>
  <c r="AC582" i="12"/>
  <c r="AC567" i="12"/>
  <c r="AC555" i="12"/>
  <c r="AC543" i="12"/>
  <c r="AC531" i="12"/>
  <c r="AC518" i="12"/>
  <c r="AC506" i="12"/>
  <c r="AC494" i="12"/>
  <c r="AC482" i="12"/>
  <c r="AC470" i="12"/>
  <c r="AC457" i="12"/>
  <c r="AC445" i="12"/>
  <c r="AC433" i="12"/>
  <c r="AC421" i="12"/>
  <c r="AC409" i="12"/>
  <c r="AC397" i="12"/>
  <c r="AC385" i="12"/>
  <c r="AC373" i="12"/>
  <c r="AC357" i="12"/>
  <c r="AC340" i="12"/>
  <c r="AC328" i="12"/>
  <c r="AC312" i="12"/>
  <c r="AC300" i="12"/>
  <c r="AC287" i="12"/>
  <c r="AC275" i="12"/>
  <c r="AC263" i="12"/>
  <c r="AC251" i="12"/>
  <c r="AC239" i="12"/>
  <c r="AC227" i="12"/>
  <c r="AC215" i="12"/>
  <c r="AC203" i="12"/>
  <c r="AC191" i="12"/>
  <c r="AC176" i="12"/>
  <c r="AC163" i="12"/>
  <c r="AC151" i="12"/>
  <c r="AC131" i="12"/>
  <c r="AC119" i="12"/>
  <c r="AC107" i="12"/>
  <c r="AC95" i="12"/>
  <c r="AC80" i="12"/>
  <c r="AC66" i="12"/>
  <c r="AC50" i="12"/>
  <c r="AC38" i="12"/>
  <c r="AC26" i="12"/>
  <c r="AC14" i="12"/>
  <c r="AC714" i="12"/>
  <c r="AC740" i="12"/>
  <c r="AC728" i="12"/>
  <c r="AC716" i="12"/>
  <c r="AC704" i="12"/>
  <c r="AC692" i="12"/>
  <c r="AC679" i="12"/>
  <c r="AC667" i="12"/>
  <c r="AC655" i="12"/>
  <c r="AC642" i="12"/>
  <c r="AC626" i="12"/>
  <c r="AC610" i="12"/>
  <c r="AC595" i="12"/>
  <c r="AC581" i="12"/>
  <c r="AC566" i="12"/>
  <c r="AC554" i="12"/>
  <c r="AC542" i="12"/>
  <c r="AC530" i="12"/>
  <c r="AC517" i="12"/>
  <c r="AC505" i="12"/>
  <c r="AC493" i="12"/>
  <c r="AC481" i="12"/>
  <c r="AC468" i="12"/>
  <c r="AC456" i="12"/>
  <c r="AC444" i="12"/>
  <c r="AC432" i="12"/>
  <c r="AC420" i="12"/>
  <c r="AC408" i="12"/>
  <c r="AC396" i="12"/>
  <c r="AC384" i="12"/>
  <c r="AC372" i="12"/>
  <c r="AC355" i="12"/>
  <c r="AC339" i="12"/>
  <c r="AC327" i="12"/>
  <c r="AC311" i="12"/>
  <c r="AC299" i="12"/>
  <c r="AC286" i="12"/>
  <c r="AC274" i="12"/>
  <c r="AC262" i="12"/>
  <c r="AC250" i="12"/>
  <c r="AC238" i="12"/>
  <c r="AC226" i="12"/>
  <c r="AC214" i="12"/>
  <c r="AC202" i="12"/>
  <c r="AC190" i="12"/>
  <c r="AC174" i="12"/>
  <c r="AC162" i="12"/>
  <c r="AC150" i="12"/>
  <c r="AC130" i="12"/>
  <c r="AC118" i="12"/>
  <c r="AC106" i="12"/>
  <c r="AC94" i="12"/>
  <c r="AC78" i="12"/>
  <c r="AC65" i="12"/>
  <c r="AC49" i="12"/>
  <c r="AC37" i="12"/>
  <c r="AC25" i="12"/>
  <c r="AC13" i="12"/>
  <c r="AC751" i="12"/>
  <c r="AC739" i="12"/>
  <c r="AC727" i="12"/>
  <c r="AC715" i="12"/>
  <c r="AC703" i="12"/>
  <c r="AC691" i="12"/>
  <c r="AC666" i="12"/>
  <c r="AC654" i="12"/>
  <c r="AC641" i="12"/>
  <c r="AC624" i="12"/>
  <c r="AC608" i="12"/>
  <c r="AC594" i="12"/>
  <c r="AC580" i="12"/>
  <c r="AC565" i="12"/>
  <c r="AC553" i="12"/>
  <c r="AC541" i="12"/>
  <c r="AC528" i="12"/>
  <c r="AC516" i="12"/>
  <c r="AC504" i="12"/>
  <c r="AC492" i="12"/>
  <c r="AC480" i="12"/>
  <c r="AC467" i="12"/>
  <c r="AC455" i="12"/>
  <c r="AC443" i="12"/>
  <c r="AC431" i="12"/>
  <c r="AC419" i="12"/>
  <c r="AC407" i="12"/>
  <c r="AC395" i="12"/>
  <c r="AC383" i="12"/>
  <c r="AC371" i="12"/>
  <c r="AC354" i="12"/>
  <c r="AC338" i="12"/>
  <c r="AC326" i="12"/>
  <c r="AC310" i="12"/>
  <c r="AC298" i="12"/>
  <c r="AC273" i="12"/>
  <c r="AC261" i="12"/>
  <c r="AC249" i="12"/>
  <c r="AC237" i="12"/>
  <c r="AC225" i="12"/>
  <c r="AC213" i="12"/>
  <c r="AC201" i="12"/>
  <c r="AC189" i="12"/>
  <c r="AC173" i="12"/>
  <c r="AC161" i="12"/>
  <c r="AC149" i="12"/>
  <c r="AC129" i="12"/>
  <c r="AC117" i="12"/>
  <c r="AC105" i="12"/>
  <c r="AC93" i="12"/>
  <c r="AC77" i="12"/>
  <c r="AC48" i="12"/>
  <c r="AC36" i="12"/>
  <c r="AC24" i="12"/>
  <c r="AC12" i="12"/>
  <c r="AC750" i="12"/>
  <c r="AC738" i="12"/>
  <c r="AC726" i="12"/>
  <c r="AC702" i="12"/>
  <c r="AC690" i="12"/>
  <c r="AC677" i="12"/>
  <c r="AC665" i="12"/>
  <c r="AC653" i="12"/>
  <c r="AC640" i="12"/>
  <c r="AC622" i="12"/>
  <c r="AC607" i="12"/>
  <c r="AC593" i="12"/>
  <c r="AC579" i="12"/>
  <c r="AC564" i="12"/>
  <c r="AC552" i="12"/>
  <c r="AC540" i="12"/>
  <c r="AC527" i="12"/>
  <c r="AC515" i="12"/>
  <c r="AC503" i="12"/>
  <c r="AC491" i="12"/>
  <c r="AC479" i="12"/>
  <c r="AC466" i="12"/>
  <c r="AC454" i="12"/>
  <c r="AC442" i="12"/>
  <c r="AC430" i="12"/>
  <c r="AC418" i="12"/>
  <c r="AC406" i="12"/>
  <c r="AC394" i="12"/>
  <c r="AC382" i="12"/>
  <c r="AC370" i="12"/>
  <c r="AC353" i="12"/>
  <c r="AC337" i="12"/>
  <c r="AC324" i="12"/>
  <c r="AC284" i="12"/>
  <c r="AC272" i="12"/>
  <c r="AC260" i="12"/>
  <c r="AC248" i="12"/>
  <c r="AC236" i="12"/>
  <c r="AC224" i="12"/>
  <c r="AC212" i="12"/>
  <c r="AC200" i="12"/>
  <c r="AC188" i="12"/>
  <c r="AC172" i="12"/>
  <c r="AC160" i="12"/>
  <c r="AC148" i="12"/>
  <c r="AC128" i="12"/>
  <c r="AC116" i="12"/>
  <c r="AC104" i="12"/>
  <c r="AC92" i="12"/>
  <c r="AC76" i="12"/>
  <c r="AC63" i="12"/>
  <c r="AC47" i="12"/>
  <c r="AC35" i="12"/>
  <c r="AC23" i="12"/>
  <c r="AC11" i="12"/>
  <c r="AC749" i="12"/>
  <c r="AC737" i="12"/>
  <c r="AC725" i="12"/>
  <c r="AC713" i="12"/>
  <c r="AC701" i="12"/>
  <c r="AC688" i="12"/>
  <c r="AC676" i="12"/>
  <c r="AC664" i="12"/>
  <c r="AC652" i="12"/>
  <c r="AC639" i="12"/>
  <c r="AC621" i="12"/>
  <c r="AC606" i="12"/>
  <c r="AC592" i="12"/>
  <c r="AC578" i="12"/>
  <c r="AC563" i="12"/>
  <c r="AC551" i="12"/>
  <c r="AC539" i="12"/>
  <c r="AC526" i="12"/>
  <c r="AC514" i="12"/>
  <c r="AC502" i="12"/>
  <c r="AC490" i="12"/>
  <c r="AC478" i="12"/>
  <c r="AC465" i="12"/>
  <c r="AC453" i="12"/>
  <c r="AC441" i="12"/>
  <c r="AC429" i="12"/>
  <c r="AC417" i="12"/>
  <c r="AC405" i="12"/>
  <c r="AC393" i="12"/>
  <c r="AC352" i="12"/>
  <c r="AC336" i="12"/>
  <c r="AC322" i="12"/>
  <c r="AC308" i="12"/>
  <c r="AC296" i="12"/>
  <c r="AC271" i="12"/>
  <c r="AC259" i="12"/>
  <c r="AC247" i="12"/>
  <c r="AC235" i="12"/>
  <c r="AC223" i="12"/>
  <c r="AC211" i="12"/>
  <c r="AC199" i="12"/>
  <c r="AC187" i="12"/>
  <c r="AC171" i="12"/>
  <c r="AC159" i="12"/>
  <c r="AC147" i="12"/>
  <c r="AC127" i="12"/>
  <c r="AC115" i="12"/>
  <c r="AC103" i="12"/>
  <c r="AC91" i="12"/>
  <c r="AC75" i="12"/>
  <c r="AC62" i="12"/>
  <c r="AC46" i="12"/>
  <c r="AC34" i="12"/>
  <c r="AC22" i="12"/>
  <c r="AC10" i="12"/>
  <c r="AC193" i="12"/>
  <c r="B70" i="11"/>
  <c r="V71" i="11"/>
  <c r="U71" i="11"/>
  <c r="T71" i="11"/>
  <c r="D71" i="11"/>
  <c r="C71" i="11"/>
  <c r="B71" i="11"/>
  <c r="V70" i="11"/>
  <c r="U70" i="11"/>
  <c r="T70" i="11"/>
  <c r="D70" i="11"/>
  <c r="C70" i="11"/>
  <c r="AS67" i="11"/>
  <c r="AR67" i="11"/>
  <c r="AQ67" i="11"/>
  <c r="AS66" i="11"/>
  <c r="AR66" i="11"/>
  <c r="AQ66" i="11"/>
  <c r="AS65" i="11"/>
  <c r="AR65" i="11"/>
  <c r="AQ65" i="11"/>
  <c r="AS64" i="11"/>
  <c r="AR64" i="11"/>
  <c r="AQ64" i="11"/>
  <c r="AS63" i="11"/>
  <c r="AR63" i="11"/>
  <c r="AQ63" i="11"/>
  <c r="AS62" i="11"/>
  <c r="AR62" i="11"/>
  <c r="AQ62" i="11"/>
  <c r="AS61" i="11"/>
  <c r="AR61" i="11"/>
  <c r="AQ61" i="11"/>
  <c r="AS60" i="11"/>
  <c r="AR60" i="11"/>
  <c r="AQ60" i="11"/>
  <c r="AS59" i="11"/>
  <c r="AR59" i="11"/>
  <c r="AQ59" i="11"/>
  <c r="AS58" i="11"/>
  <c r="AR58" i="11"/>
  <c r="AQ58" i="11"/>
  <c r="AS57" i="11"/>
  <c r="AR57" i="11"/>
  <c r="AQ57" i="11"/>
  <c r="AS56" i="11"/>
  <c r="AR56" i="11"/>
  <c r="AQ56" i="11"/>
  <c r="AS55" i="11"/>
  <c r="AR55" i="11"/>
  <c r="AQ55" i="11"/>
  <c r="AS54" i="11"/>
  <c r="AR54" i="11"/>
  <c r="AQ54" i="11"/>
  <c r="AS53" i="11"/>
  <c r="AR53" i="11"/>
  <c r="AQ53" i="11"/>
  <c r="AS52" i="11"/>
  <c r="AR52" i="11"/>
  <c r="AQ52" i="11"/>
  <c r="AS51" i="11"/>
  <c r="AR51" i="11"/>
  <c r="AQ51" i="11"/>
  <c r="AS50" i="11"/>
  <c r="AR50" i="11"/>
  <c r="AQ50" i="11"/>
  <c r="AS49" i="11"/>
  <c r="AR49" i="11"/>
  <c r="AQ49" i="11"/>
  <c r="AS48" i="11"/>
  <c r="AR48" i="11"/>
  <c r="AQ48" i="11"/>
  <c r="AS47" i="11"/>
  <c r="AR47" i="11"/>
  <c r="AQ47" i="11"/>
  <c r="AS46" i="11"/>
  <c r="AR46" i="11"/>
  <c r="AQ46" i="11"/>
  <c r="AS45" i="11"/>
  <c r="AR45" i="11"/>
  <c r="AQ45" i="11"/>
  <c r="AS44" i="11"/>
  <c r="AR44" i="11"/>
  <c r="AQ44" i="11"/>
  <c r="AS43" i="11"/>
  <c r="AR43" i="11"/>
  <c r="AQ43" i="11"/>
  <c r="AS42" i="11"/>
  <c r="AR42" i="11"/>
  <c r="AQ42" i="11"/>
  <c r="AS41" i="11"/>
  <c r="AR41" i="11"/>
  <c r="AQ41" i="11"/>
  <c r="AS40" i="11"/>
  <c r="AR40" i="11"/>
  <c r="AQ40" i="11"/>
  <c r="AS39" i="11"/>
  <c r="AR39" i="11"/>
  <c r="AQ39" i="11"/>
  <c r="AS38" i="11"/>
  <c r="AR38" i="11"/>
  <c r="AQ38" i="11"/>
  <c r="AS37" i="11"/>
  <c r="AR37" i="11"/>
  <c r="AQ37" i="11"/>
  <c r="AS36" i="11"/>
  <c r="AR36" i="11"/>
  <c r="AQ36" i="11"/>
  <c r="AS35" i="11"/>
  <c r="AR35" i="11"/>
  <c r="AQ35" i="11"/>
  <c r="AS34" i="11"/>
  <c r="AR34" i="11"/>
  <c r="AQ34" i="11"/>
  <c r="AS33" i="11"/>
  <c r="AR33" i="11"/>
  <c r="AQ33" i="11"/>
  <c r="AS32" i="11"/>
  <c r="AR32" i="11"/>
  <c r="AQ32" i="11"/>
  <c r="AS31" i="11"/>
  <c r="AR31" i="11"/>
  <c r="AQ31" i="11"/>
  <c r="AS30" i="11"/>
  <c r="AR30" i="11"/>
  <c r="AQ30" i="11"/>
  <c r="AS29" i="11"/>
  <c r="AR29" i="11"/>
  <c r="AQ29" i="11"/>
  <c r="AS28" i="11"/>
  <c r="AR28" i="11"/>
  <c r="AQ28" i="11"/>
  <c r="AS27" i="11"/>
  <c r="AR27" i="11"/>
  <c r="AQ27" i="11"/>
  <c r="AS26" i="11"/>
  <c r="AR26" i="11"/>
  <c r="AQ26" i="11"/>
  <c r="AS25" i="11"/>
  <c r="AR25" i="11"/>
  <c r="AQ25" i="11"/>
  <c r="AS24" i="11"/>
  <c r="AR24" i="11"/>
  <c r="AQ24" i="11"/>
  <c r="AS23" i="11"/>
  <c r="AR23" i="11"/>
  <c r="AQ23" i="11"/>
  <c r="AS22" i="11"/>
  <c r="AR22" i="11"/>
  <c r="AQ22" i="11"/>
  <c r="AS21" i="11"/>
  <c r="AR21" i="11"/>
  <c r="AQ21" i="11"/>
  <c r="AS20" i="11"/>
  <c r="AR20" i="11"/>
  <c r="AQ20" i="11"/>
  <c r="AS19" i="11"/>
  <c r="AR19" i="11"/>
  <c r="AQ19" i="11"/>
  <c r="AS18" i="11"/>
  <c r="AR18" i="11"/>
  <c r="AQ18" i="11"/>
  <c r="AS17" i="11"/>
  <c r="AR17" i="11"/>
  <c r="AQ17" i="11"/>
  <c r="AS16" i="11"/>
  <c r="AR16" i="11"/>
  <c r="AQ16" i="11"/>
  <c r="AS15" i="11"/>
  <c r="AR15" i="11"/>
  <c r="AQ15" i="11"/>
  <c r="AS14" i="11"/>
  <c r="AR14" i="11"/>
  <c r="AQ14" i="11"/>
  <c r="AS13" i="11"/>
  <c r="AR13" i="11"/>
  <c r="AQ13" i="11"/>
  <c r="AS12" i="11"/>
  <c r="AR12" i="11"/>
  <c r="AQ12" i="11"/>
  <c r="AS11" i="11"/>
  <c r="AR11" i="11"/>
  <c r="AQ11" i="11"/>
  <c r="AS10" i="11"/>
  <c r="AR10" i="11"/>
  <c r="AQ10" i="11"/>
  <c r="AS9" i="11"/>
  <c r="AR9" i="11"/>
  <c r="AQ9" i="11"/>
  <c r="AS8" i="11"/>
  <c r="AR8" i="11"/>
  <c r="AQ8" i="11"/>
  <c r="AS7" i="11"/>
  <c r="AR7" i="11"/>
  <c r="AQ7" i="11"/>
  <c r="AS6" i="11"/>
  <c r="AR6" i="11"/>
  <c r="AQ6" i="11"/>
  <c r="AS5" i="11"/>
  <c r="AR5" i="11"/>
  <c r="AQ5" i="11"/>
  <c r="AS4" i="11"/>
  <c r="AR4" i="11"/>
  <c r="AQ4" i="11"/>
  <c r="AS3" i="11"/>
  <c r="AR3" i="11"/>
  <c r="AQ3" i="11"/>
  <c r="J7" i="6"/>
  <c r="J6" i="6"/>
  <c r="J5" i="6"/>
  <c r="J4" i="6"/>
  <c r="J3" i="6"/>
  <c r="J2" i="6"/>
  <c r="AR4" i="12" l="1"/>
  <c r="AC786" i="12"/>
  <c r="AC787" i="12"/>
  <c r="AR13" i="12"/>
  <c r="AR8" i="12"/>
  <c r="AR14" i="12"/>
  <c r="AR12" i="12"/>
  <c r="AR15" i="12"/>
  <c r="AR7" i="12"/>
  <c r="AR10" i="12"/>
  <c r="AR11" i="12"/>
  <c r="AR5" i="12"/>
  <c r="AR6" i="12"/>
  <c r="AR9" i="12"/>
  <c r="AS70" i="11"/>
  <c r="AQ71" i="11"/>
  <c r="AR71" i="11"/>
  <c r="AS71" i="11"/>
  <c r="AQ70" i="11"/>
  <c r="AR70" i="1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8" i="8"/>
  <c r="G9" i="9"/>
  <c r="G10" i="9"/>
  <c r="G11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8" i="9"/>
  <c r="I40" i="9" l="1"/>
  <c r="I16" i="9"/>
  <c r="N34" i="9"/>
  <c r="N31" i="8"/>
  <c r="N48" i="9"/>
  <c r="AH4" i="12"/>
  <c r="AH22" i="12"/>
  <c r="N1107" i="8"/>
  <c r="N1070" i="8"/>
  <c r="N963" i="8"/>
  <c r="N434" i="8"/>
  <c r="N628" i="8"/>
  <c r="N830" i="8"/>
  <c r="N672" i="8"/>
  <c r="N241" i="8"/>
  <c r="N948" i="8"/>
  <c r="N263" i="8"/>
  <c r="N324" i="8"/>
  <c r="N181" i="8"/>
  <c r="N1055" i="8"/>
  <c r="N1020" i="8"/>
  <c r="N755" i="8"/>
  <c r="N156" i="8"/>
  <c r="N1129" i="8"/>
  <c r="N997" i="8"/>
  <c r="N456" i="8"/>
  <c r="N814" i="8"/>
  <c r="N74" i="8"/>
  <c r="N936" i="8"/>
  <c r="N865" i="8"/>
  <c r="N528" i="8"/>
  <c r="N922" i="8"/>
  <c r="N849" i="8"/>
  <c r="N608" i="8"/>
  <c r="N573" i="8"/>
  <c r="N548" i="8"/>
  <c r="N500" i="8"/>
  <c r="N368" i="8"/>
  <c r="N344" i="8"/>
  <c r="N284" i="8"/>
  <c r="N141" i="8"/>
  <c r="N128" i="8"/>
  <c r="N117" i="8"/>
  <c r="N45" i="8"/>
  <c r="N561" i="8"/>
  <c r="N298" i="8"/>
  <c r="N91" i="8"/>
  <c r="N979" i="8"/>
  <c r="N882" i="8"/>
  <c r="N704" i="8"/>
  <c r="N648" i="8"/>
  <c r="N1087" i="8"/>
  <c r="N1037" i="8"/>
  <c r="N906" i="8"/>
  <c r="N893" i="8"/>
  <c r="N738" i="8"/>
  <c r="N198" i="8"/>
  <c r="N797" i="8"/>
  <c r="N774" i="8"/>
  <c r="N724" i="8"/>
  <c r="N688" i="8"/>
  <c r="N592" i="8"/>
  <c r="N520" i="8"/>
  <c r="N484" i="8"/>
  <c r="N472" i="8"/>
  <c r="N412" i="8"/>
  <c r="N388" i="8"/>
  <c r="N221" i="8"/>
  <c r="N234" i="8"/>
  <c r="AH479" i="12"/>
  <c r="N935" i="9"/>
  <c r="N261" i="9"/>
  <c r="N237" i="9"/>
  <c r="N451" i="9"/>
  <c r="N755" i="9"/>
  <c r="N612" i="9"/>
  <c r="N479" i="9"/>
  <c r="N143" i="9"/>
  <c r="N107" i="9"/>
  <c r="N911" i="9"/>
  <c r="N1051" i="9"/>
  <c r="N1187" i="9"/>
  <c r="N1007" i="9"/>
  <c r="N73" i="9"/>
  <c r="N1149" i="9"/>
  <c r="N1125" i="9"/>
  <c r="N827" i="9"/>
  <c r="N371" i="9"/>
  <c r="N415" i="9"/>
  <c r="N979" i="9"/>
  <c r="N848" i="9"/>
  <c r="N738" i="9"/>
  <c r="N726" i="9"/>
  <c r="N534" i="9"/>
  <c r="N430" i="9"/>
  <c r="N811" i="9"/>
  <c r="N632" i="9"/>
  <c r="N786" i="9"/>
  <c r="N656" i="9"/>
  <c r="N545" i="9"/>
  <c r="N403" i="9"/>
  <c r="N211" i="9"/>
  <c r="N175" i="9"/>
  <c r="N957" i="9"/>
  <c r="N1026" i="9"/>
  <c r="N690" i="9"/>
  <c r="N508" i="9"/>
  <c r="N497" i="9"/>
  <c r="N305" i="9"/>
  <c r="N1084" i="9"/>
  <c r="N891" i="9"/>
  <c r="N870" i="9"/>
  <c r="N592" i="9"/>
  <c r="N459" i="9"/>
  <c r="N280" i="9"/>
  <c r="N1106" i="9"/>
  <c r="N578" i="9"/>
  <c r="N567" i="9"/>
  <c r="N555" i="9"/>
  <c r="N98" i="9"/>
  <c r="N439" i="9"/>
  <c r="N127" i="9"/>
  <c r="N1167" i="9"/>
  <c r="N770" i="9"/>
  <c r="N321" i="9"/>
  <c r="N1069" i="9"/>
  <c r="N710" i="9"/>
  <c r="N674" i="9"/>
  <c r="N385" i="9"/>
  <c r="N349" i="9"/>
  <c r="N337" i="9"/>
  <c r="N194" i="9"/>
  <c r="N158" i="9"/>
  <c r="AS6" i="12" a="1"/>
  <c r="AS6" i="12" s="1"/>
  <c r="AM402" i="12" s="1"/>
  <c r="AH28" i="12"/>
  <c r="AS5" i="12" a="1"/>
  <c r="AS5" i="12" s="1"/>
  <c r="AM53" i="12" s="1"/>
  <c r="AS15" i="12" a="1"/>
  <c r="AS15" i="12" s="1"/>
  <c r="AM255" i="12" s="1"/>
  <c r="AS4" i="12" a="1"/>
  <c r="AS4" i="12" s="1"/>
  <c r="AM304" i="12" s="1"/>
  <c r="AS13" i="12" a="1"/>
  <c r="AS13" i="12" s="1"/>
  <c r="AM229" i="12" s="1"/>
  <c r="AH450" i="12"/>
  <c r="AS14" i="12" a="1"/>
  <c r="AS14" i="12" s="1"/>
  <c r="AM506" i="12" s="1"/>
  <c r="AS12" i="12" a="1"/>
  <c r="AS12" i="12" s="1"/>
  <c r="AM624" i="12" s="1"/>
  <c r="AH227" i="12"/>
  <c r="AS11" i="12" a="1"/>
  <c r="AS11" i="12" s="1"/>
  <c r="AM35" i="12" s="1"/>
  <c r="AH118" i="12"/>
  <c r="AH394" i="12"/>
  <c r="AS10" i="12" a="1"/>
  <c r="AS10" i="12" s="1"/>
  <c r="AM682" i="12" s="1"/>
  <c r="AS9" i="12" a="1"/>
  <c r="AS9" i="12" s="1"/>
  <c r="AH571" i="12"/>
  <c r="AS8" i="12" a="1"/>
  <c r="AS8" i="12" s="1"/>
  <c r="AM680" i="12" s="1"/>
  <c r="AS7" i="12" a="1"/>
  <c r="AS7" i="12" s="1"/>
  <c r="AM499" i="12" s="1"/>
  <c r="AH377" i="12"/>
  <c r="AH246" i="12"/>
  <c r="AH604" i="12"/>
  <c r="AH679" i="12"/>
  <c r="AH431" i="12"/>
  <c r="AH316" i="12"/>
  <c r="AH508" i="12"/>
  <c r="AH399" i="12"/>
  <c r="AH650" i="12"/>
  <c r="AH350" i="12"/>
  <c r="AH421" i="12"/>
  <c r="AH275" i="12"/>
  <c r="AH123" i="12"/>
  <c r="AH27" i="12"/>
  <c r="AH201" i="12"/>
  <c r="AH593" i="12"/>
  <c r="AH276" i="12"/>
  <c r="AH364" i="12"/>
  <c r="AH103" i="12"/>
  <c r="AH8" i="12"/>
  <c r="AH444" i="12"/>
  <c r="AH326" i="12"/>
  <c r="AH634" i="12"/>
  <c r="AH521" i="12"/>
  <c r="AH63" i="12"/>
  <c r="AH709" i="12"/>
  <c r="AH488" i="12"/>
  <c r="AH460" i="12"/>
  <c r="AH341" i="12"/>
  <c r="AH543" i="12"/>
  <c r="AH742" i="12"/>
  <c r="AH544" i="12"/>
  <c r="AH274" i="12"/>
  <c r="AH732" i="12"/>
  <c r="AH212" i="12"/>
  <c r="AH311" i="12"/>
  <c r="AH200" i="12"/>
  <c r="AH442" i="12"/>
  <c r="AH600" i="12"/>
  <c r="AH236" i="12"/>
  <c r="AH231" i="12"/>
  <c r="AH216" i="12"/>
  <c r="AH697" i="12"/>
  <c r="AH491" i="12"/>
  <c r="AH158" i="12"/>
  <c r="AH486" i="12"/>
  <c r="AH423" i="12"/>
  <c r="AH77" i="12"/>
  <c r="AH193" i="12"/>
  <c r="AH536" i="12"/>
  <c r="AH376" i="12"/>
  <c r="AH398" i="12"/>
  <c r="AH226" i="12"/>
  <c r="AH403" i="12"/>
  <c r="AH255" i="12"/>
  <c r="AH302" i="12"/>
  <c r="AH66" i="12"/>
  <c r="AH224" i="12"/>
  <c r="AH685" i="12"/>
  <c r="AH436" i="12"/>
  <c r="AH178" i="12"/>
  <c r="AH190" i="12"/>
  <c r="AH725" i="12"/>
  <c r="AH379" i="12"/>
  <c r="AH720" i="12"/>
  <c r="AH628" i="12"/>
  <c r="AH581" i="12"/>
  <c r="AH284" i="12"/>
  <c r="AH451" i="12"/>
  <c r="AH18" i="12"/>
  <c r="AH120" i="12"/>
  <c r="AH355" i="12"/>
  <c r="AH701" i="12"/>
  <c r="AH184" i="12"/>
  <c r="AH51" i="12"/>
  <c r="AH280" i="12"/>
  <c r="AH338" i="12"/>
  <c r="AH168" i="12"/>
  <c r="AH567" i="12"/>
  <c r="AH167" i="12"/>
  <c r="AH213" i="12"/>
  <c r="AH535" i="12"/>
  <c r="AH251" i="12"/>
  <c r="AH331" i="12"/>
  <c r="AH11" i="12"/>
  <c r="AH437" i="12"/>
  <c r="AH136" i="12"/>
  <c r="AH666" i="12"/>
  <c r="AH187" i="12"/>
  <c r="AH583" i="12"/>
  <c r="AH104" i="12"/>
  <c r="AH400" i="12"/>
  <c r="AH92" i="12"/>
  <c r="AH409" i="12"/>
  <c r="AH746" i="12"/>
  <c r="AH176" i="12"/>
  <c r="AH429" i="12"/>
  <c r="AH60" i="12"/>
  <c r="AH401" i="12"/>
  <c r="AH253" i="12"/>
  <c r="AH728" i="12"/>
  <c r="AH738" i="12"/>
  <c r="AH348" i="12"/>
  <c r="AH278" i="12"/>
  <c r="AH228" i="12"/>
  <c r="AH13" i="12"/>
  <c r="AH676" i="12"/>
  <c r="AH221" i="12"/>
  <c r="AH183" i="12"/>
  <c r="AH205" i="12"/>
  <c r="AH704" i="12"/>
  <c r="AH116" i="12"/>
  <c r="AH748" i="12"/>
  <c r="AH603" i="12"/>
  <c r="AH15" i="12"/>
  <c r="AH78" i="12"/>
  <c r="AH652" i="12"/>
  <c r="AH197" i="12"/>
  <c r="AH630" i="12"/>
  <c r="AH471" i="12"/>
  <c r="AH456" i="12"/>
  <c r="AH188" i="12"/>
  <c r="AH257" i="12"/>
  <c r="AH497" i="12"/>
  <c r="AH729" i="12"/>
  <c r="AH250" i="12"/>
  <c r="AH606" i="12"/>
  <c r="AH71" i="12"/>
  <c r="AH267" i="12"/>
  <c r="AH56" i="12"/>
  <c r="AH744" i="12"/>
  <c r="AH93" i="12"/>
  <c r="AH449" i="12"/>
  <c r="AH37" i="12"/>
  <c r="AH465" i="12"/>
  <c r="AH53" i="12"/>
  <c r="AH337" i="12"/>
  <c r="AH30" i="12"/>
  <c r="AH565" i="12"/>
  <c r="AH62" i="12"/>
  <c r="AH112" i="12"/>
  <c r="AH434" i="12"/>
  <c r="AH218" i="12"/>
  <c r="AH639" i="12"/>
  <c r="AH29" i="12"/>
  <c r="AH300" i="12"/>
  <c r="AH573" i="12"/>
  <c r="AH80" i="12"/>
  <c r="AH336" i="12"/>
  <c r="AH636" i="12"/>
  <c r="AH207" i="12"/>
  <c r="AH109" i="12"/>
  <c r="AH655" i="12"/>
  <c r="AH527" i="12"/>
  <c r="AH647" i="12"/>
  <c r="AH110" i="12"/>
  <c r="AH492" i="12"/>
  <c r="AH578" i="12"/>
  <c r="AH125" i="12"/>
  <c r="AH70" i="12"/>
  <c r="AH68" i="12"/>
  <c r="AH505" i="12"/>
  <c r="AH749" i="12"/>
  <c r="AH464" i="12"/>
  <c r="AH499" i="12"/>
  <c r="AH254" i="12"/>
  <c r="AH668" i="12"/>
  <c r="AH739" i="12"/>
  <c r="AH551" i="12"/>
  <c r="AH101" i="12"/>
  <c r="AH509" i="12"/>
  <c r="AH313" i="12"/>
  <c r="AH372" i="12"/>
  <c r="AH76" i="12"/>
  <c r="AH169" i="12"/>
  <c r="AH643" i="12"/>
  <c r="AH150" i="12"/>
  <c r="AH502" i="12"/>
  <c r="AH745" i="12"/>
  <c r="AH582" i="12"/>
  <c r="AH759" i="12"/>
  <c r="AH653" i="12"/>
  <c r="AH733" i="12"/>
  <c r="AH385" i="12"/>
  <c r="AH534" i="12"/>
  <c r="AH640" i="12"/>
  <c r="AH545" i="12"/>
  <c r="AH353" i="12"/>
  <c r="AH131" i="12"/>
  <c r="AH712" i="12"/>
  <c r="AH719" i="12"/>
  <c r="AH128" i="12"/>
  <c r="AH708" i="12"/>
  <c r="AH383" i="12"/>
  <c r="AH7" i="12"/>
  <c r="AH264" i="12"/>
  <c r="AH126" i="12"/>
  <c r="AH95" i="12"/>
  <c r="AH539" i="12"/>
  <c r="AH576" i="12"/>
  <c r="AH695" i="12"/>
  <c r="AH191" i="12"/>
  <c r="AH475" i="12"/>
  <c r="AH626" i="12"/>
  <c r="AH259" i="12"/>
  <c r="AH524" i="12"/>
  <c r="AH111" i="12"/>
  <c r="AH730" i="12"/>
  <c r="AH542" i="12"/>
  <c r="AH370" i="12"/>
  <c r="AH404" i="12"/>
  <c r="AH559" i="12"/>
  <c r="AH17" i="12"/>
  <c r="AH395" i="12"/>
  <c r="AH478" i="12"/>
  <c r="AH32" i="12"/>
  <c r="AH659" i="12"/>
  <c r="AH681" i="12"/>
  <c r="AH396" i="12"/>
  <c r="AH664" i="12"/>
  <c r="AH380" i="12"/>
  <c r="AH220" i="12"/>
  <c r="AH166" i="12"/>
  <c r="AH555" i="12"/>
  <c r="AH541" i="12"/>
  <c r="AH171" i="12"/>
  <c r="AH673" i="12"/>
  <c r="AH424" i="12"/>
  <c r="AH152" i="12"/>
  <c r="AH262" i="12"/>
  <c r="AH713" i="12"/>
  <c r="AH619" i="12"/>
  <c r="AH661" i="12"/>
  <c r="AH135" i="12"/>
  <c r="AH518" i="12"/>
  <c r="AH516" i="12"/>
  <c r="AH5" i="12"/>
  <c r="AH397" i="12"/>
  <c r="AH558" i="12"/>
  <c r="AH552" i="12"/>
  <c r="AH658" i="12"/>
  <c r="AH49" i="12"/>
  <c r="AH344" i="12"/>
  <c r="AH540" i="12"/>
  <c r="AH724" i="12"/>
  <c r="AH459" i="12"/>
  <c r="AH248" i="12"/>
  <c r="AH44" i="12"/>
  <c r="AH14" i="12"/>
  <c r="AH296" i="12"/>
  <c r="AH605" i="12"/>
  <c r="AH533" i="12"/>
  <c r="AH146" i="12"/>
  <c r="AH615" i="12"/>
  <c r="AH161" i="12"/>
  <c r="AH684" i="12"/>
  <c r="AH108" i="12"/>
  <c r="AH686" i="12"/>
  <c r="AH420" i="12"/>
  <c r="AH441" i="12"/>
  <c r="AH489" i="12"/>
  <c r="AH330" i="12"/>
  <c r="AH214" i="12"/>
  <c r="AH390" i="12"/>
  <c r="AH517" i="12"/>
  <c r="AH127" i="12"/>
  <c r="AH245" i="12"/>
  <c r="AH6" i="12"/>
  <c r="AH568" i="12"/>
  <c r="AH327" i="12"/>
  <c r="AH260" i="12"/>
  <c r="AH474" i="12"/>
  <c r="AH682" i="12"/>
  <c r="AH482" i="12"/>
  <c r="AH393" i="12"/>
  <c r="AH698" i="12"/>
  <c r="AH546" i="12"/>
  <c r="AH519" i="12"/>
  <c r="AH94" i="12"/>
  <c r="AH563" i="12"/>
  <c r="AH282" i="12"/>
  <c r="AH124" i="12"/>
  <c r="AH743" i="12"/>
  <c r="AH457" i="12"/>
  <c r="AH455" i="12"/>
  <c r="AH588" i="12"/>
  <c r="AH242" i="12"/>
  <c r="AH754" i="12"/>
  <c r="AH162" i="12"/>
  <c r="AH621" i="12"/>
  <c r="AH462" i="12"/>
  <c r="AH614" i="12"/>
  <c r="AH433" i="12"/>
  <c r="AH419" i="12"/>
  <c r="AH115" i="12"/>
  <c r="AH663" i="12"/>
  <c r="AH670" i="12"/>
  <c r="AH194" i="12"/>
  <c r="AH466" i="12"/>
  <c r="AH472" i="12"/>
  <c r="AH715" i="12"/>
  <c r="AH182" i="12"/>
  <c r="AH454" i="12"/>
  <c r="AH538" i="12"/>
  <c r="AH148" i="12"/>
  <c r="AH523" i="12"/>
  <c r="AH566" i="12"/>
  <c r="AH428" i="12"/>
  <c r="AH447" i="12"/>
  <c r="AH306" i="12"/>
  <c r="AH412" i="12"/>
  <c r="AH48" i="12"/>
  <c r="AH627" i="12"/>
  <c r="AH590" i="12"/>
  <c r="AH641" i="12"/>
  <c r="AH352" i="12"/>
  <c r="AH241" i="12"/>
  <c r="AH406" i="12"/>
  <c r="AH293" i="12"/>
  <c r="AH299" i="12"/>
  <c r="AH157" i="12"/>
  <c r="AH683" i="12"/>
  <c r="AH422" i="12"/>
  <c r="AH238" i="12"/>
  <c r="AH160" i="12"/>
  <c r="AH234" i="12"/>
  <c r="AH389" i="12"/>
  <c r="AH584" i="12"/>
  <c r="AH173" i="12"/>
  <c r="AH211" i="12"/>
  <c r="AH617" i="12"/>
  <c r="AH448" i="12"/>
  <c r="AH374" i="12"/>
  <c r="AH751" i="12"/>
  <c r="AH9" i="12"/>
  <c r="AH616" i="12"/>
  <c r="AH645" i="12"/>
  <c r="AH373" i="12"/>
  <c r="AH249" i="12"/>
  <c r="AH487" i="12"/>
  <c r="AH154" i="12"/>
  <c r="AH656" i="12"/>
  <c r="AH65" i="12"/>
  <c r="AH526" i="12"/>
  <c r="AH440" i="12"/>
  <c r="AH378" i="12"/>
  <c r="AH360" i="12"/>
  <c r="AH328" i="12"/>
  <c r="AH225" i="12"/>
  <c r="AH562" i="12"/>
  <c r="AH484" i="12"/>
  <c r="AH286" i="12"/>
  <c r="AH198" i="12"/>
  <c r="AH163" i="12"/>
  <c r="AH47" i="12"/>
  <c r="AH736" i="12"/>
  <c r="AH180" i="12"/>
  <c r="AH186" i="12"/>
  <c r="AH86" i="12"/>
  <c r="AH23" i="12"/>
  <c r="AH351" i="12"/>
  <c r="AH165" i="12"/>
  <c r="AH426" i="12"/>
  <c r="AH691" i="12"/>
  <c r="AH75" i="12"/>
  <c r="AH16" i="12"/>
  <c r="AH20" i="12"/>
  <c r="AH315" i="12"/>
  <c r="AH702" i="12"/>
  <c r="AH707" i="12"/>
  <c r="AH506" i="12"/>
  <c r="AH553" i="12"/>
  <c r="AH271" i="12"/>
  <c r="AH222" i="12"/>
  <c r="AH97" i="12"/>
  <c r="AH196" i="12"/>
  <c r="AH202" i="12"/>
  <c r="AH722" i="12"/>
  <c r="AH586" i="12"/>
  <c r="AH252" i="12"/>
  <c r="AH130" i="12"/>
  <c r="AH35" i="12"/>
  <c r="AH496" i="12"/>
  <c r="AH287" i="12"/>
  <c r="AH511" i="12"/>
  <c r="AH362" i="12"/>
  <c r="AH204" i="12"/>
  <c r="AH654" i="12"/>
  <c r="AH574" i="12"/>
  <c r="AH522" i="12"/>
  <c r="AH557" i="12"/>
  <c r="AH263" i="12"/>
  <c r="AH129" i="12"/>
  <c r="AH638" i="12"/>
  <c r="AH208" i="12"/>
  <c r="AH731" i="12"/>
  <c r="AH531" i="12"/>
  <c r="AH528" i="12"/>
  <c r="AH147" i="12"/>
  <c r="AH335" i="12"/>
  <c r="AH672" i="12"/>
  <c r="AH265" i="12"/>
  <c r="AH215" i="12"/>
  <c r="AH105" i="12"/>
  <c r="AH477" i="12"/>
  <c r="AH217" i="12"/>
  <c r="AH727" i="12"/>
  <c r="AH662" i="12"/>
  <c r="AH50" i="12"/>
  <c r="AH417" i="12"/>
  <c r="AH651" i="12"/>
  <c r="AH52" i="12"/>
  <c r="AH58" i="12"/>
  <c r="AH151" i="12"/>
  <c r="AH405" i="12"/>
  <c r="AH723" i="12"/>
  <c r="AH40" i="12"/>
  <c r="AH333" i="12"/>
  <c r="AH580" i="12"/>
  <c r="AH711" i="12"/>
  <c r="AH612" i="12"/>
  <c r="AH414" i="12"/>
  <c r="AH230" i="12"/>
  <c r="AH503" i="12"/>
  <c r="AH520" i="12"/>
  <c r="AH312" i="12"/>
  <c r="AH467" i="12"/>
  <c r="AH159" i="12"/>
  <c r="AH114" i="12"/>
  <c r="AH718" i="12"/>
  <c r="AH210" i="12"/>
  <c r="AH292" i="12"/>
  <c r="AH624" i="12"/>
  <c r="AH700" i="12"/>
  <c r="AH648" i="12"/>
  <c r="AH485" i="12"/>
  <c r="AH96" i="12"/>
  <c r="AH25" i="12"/>
  <c r="AH688" i="12"/>
  <c r="AH618" i="12"/>
  <c r="AH195" i="12"/>
  <c r="AH411" i="12"/>
  <c r="AH716" i="12"/>
  <c r="AH726" i="12"/>
  <c r="AH675" i="12"/>
  <c r="AH721" i="12"/>
  <c r="AH266" i="12"/>
  <c r="AH480" i="12"/>
  <c r="AH199" i="12"/>
  <c r="AH391" i="12"/>
  <c r="AH346" i="12"/>
  <c r="AH387" i="12"/>
  <c r="AH692" i="12"/>
  <c r="AH24" i="12"/>
  <c r="AH452" i="12"/>
  <c r="AH100" i="12"/>
  <c r="AH629" i="12"/>
  <c r="AH445" i="12"/>
  <c r="AH237" i="12"/>
  <c r="AH34" i="12"/>
  <c r="AH258" i="12"/>
  <c r="AH587" i="12"/>
  <c r="AH134" i="12"/>
  <c r="AH119" i="12"/>
  <c r="AH750" i="12"/>
  <c r="AH84" i="12"/>
  <c r="AH549" i="12"/>
  <c r="AH610" i="12"/>
  <c r="AH322" i="12"/>
  <c r="AH550" i="12"/>
  <c r="AH669" i="12"/>
  <c r="AH548" i="12"/>
  <c r="AH38" i="12"/>
  <c r="AH308" i="12"/>
  <c r="AH512" i="12"/>
  <c r="AH644" i="12"/>
  <c r="AH244" i="12"/>
  <c r="AH500" i="12"/>
  <c r="AH458" i="12"/>
  <c r="AH317" i="12"/>
  <c r="AH107" i="12"/>
  <c r="AH430" i="12"/>
  <c r="AH435" i="12"/>
  <c r="AH203" i="12"/>
  <c r="AH402" i="12"/>
  <c r="AH371" i="12"/>
  <c r="AH46" i="12"/>
  <c r="AH21" i="12"/>
  <c r="AH556" i="12"/>
  <c r="AH674" i="12"/>
  <c r="AH99" i="12"/>
  <c r="AH443" i="12"/>
  <c r="AH366" i="12"/>
  <c r="AH291" i="12"/>
  <c r="AH504" i="12"/>
  <c r="AH592" i="12"/>
  <c r="AH233" i="12"/>
  <c r="AH87" i="12"/>
  <c r="AH314" i="12"/>
  <c r="AH642" i="12"/>
  <c r="AH607" i="12"/>
  <c r="AH392" i="12"/>
  <c r="AH632" i="12"/>
  <c r="AH98" i="12"/>
  <c r="AH680" i="12"/>
  <c r="AH294" i="12"/>
  <c r="AH243" i="12"/>
  <c r="AH290" i="12"/>
  <c r="AH595" i="12"/>
  <c r="AH677" i="12"/>
  <c r="AH270" i="12"/>
  <c r="AH602" i="12"/>
  <c r="AH375" i="12"/>
  <c r="AH357" i="12"/>
  <c r="AH117" i="12"/>
  <c r="AH170" i="12"/>
  <c r="AH498" i="12"/>
  <c r="AH756" i="12"/>
  <c r="AH714" i="12"/>
  <c r="AH382" i="12"/>
  <c r="AH102" i="12"/>
  <c r="AH694" i="12"/>
  <c r="AH72" i="12"/>
  <c r="AH493" i="12"/>
  <c r="AH247" i="12"/>
  <c r="AH368" i="12"/>
  <c r="AH507" i="12"/>
  <c r="AH438" i="12"/>
  <c r="AH468" i="12"/>
  <c r="AH223" i="12"/>
  <c r="AH427" i="12"/>
  <c r="AH483" i="12"/>
  <c r="AH31" i="12"/>
  <c r="AH298" i="12"/>
  <c r="AH415" i="12"/>
  <c r="AH288" i="12"/>
  <c r="AH232" i="12"/>
  <c r="AH740" i="12"/>
  <c r="AH737" i="12"/>
  <c r="AH591" i="12"/>
  <c r="AH342" i="12"/>
  <c r="AH106" i="12"/>
  <c r="AH261" i="12"/>
  <c r="AH476" i="12"/>
  <c r="AH410" i="12"/>
  <c r="AH561" i="12"/>
  <c r="AH741" i="12"/>
  <c r="AH354" i="12"/>
  <c r="AH416" i="12"/>
  <c r="AH268" i="12"/>
  <c r="AH122" i="12"/>
  <c r="AH611" i="12"/>
  <c r="AH407" i="12"/>
  <c r="AH490" i="12"/>
  <c r="AH142" i="12"/>
  <c r="AH671" i="12"/>
  <c r="AH229" i="12"/>
  <c r="AH530" i="12"/>
  <c r="AH515" i="12"/>
  <c r="AH547" i="12"/>
  <c r="AH758" i="12"/>
  <c r="AH470" i="12"/>
  <c r="AH273" i="12"/>
  <c r="AH209" i="12"/>
  <c r="AH54" i="12"/>
  <c r="AH481" i="12"/>
  <c r="AH579" i="12"/>
  <c r="AH90" i="12"/>
  <c r="AH510" i="12"/>
  <c r="AH277" i="12"/>
  <c r="AH239" i="12"/>
  <c r="AH12" i="12"/>
  <c r="AH74" i="12"/>
  <c r="AH413" i="12"/>
  <c r="AH598" i="12"/>
  <c r="AH667" i="12"/>
  <c r="AH272" i="12"/>
  <c r="AH678" i="12"/>
  <c r="AH532" i="12"/>
  <c r="AH734" i="12"/>
  <c r="AH174" i="12"/>
  <c r="AH10" i="12"/>
  <c r="AH537" i="12"/>
  <c r="AH359" i="12"/>
  <c r="AH256" i="12"/>
  <c r="AH703" i="12"/>
  <c r="AH91" i="12"/>
  <c r="AH334" i="12"/>
  <c r="AH329" i="12"/>
  <c r="AH155" i="12"/>
  <c r="AH189" i="12"/>
  <c r="AH318" i="12"/>
  <c r="AH133" i="12"/>
  <c r="AH19" i="12"/>
  <c r="AH432" i="12"/>
  <c r="AH453" i="12"/>
  <c r="AH501" i="12"/>
  <c r="AH418" i="12"/>
  <c r="AH304" i="12"/>
  <c r="AH149" i="12"/>
  <c r="AH88" i="12"/>
  <c r="AH240" i="12"/>
  <c r="AH269" i="12"/>
  <c r="AH473" i="12"/>
  <c r="AH564" i="12"/>
  <c r="AH320" i="12"/>
  <c r="AH660" i="12"/>
  <c r="AH599" i="12"/>
  <c r="AH494" i="12"/>
  <c r="AH310" i="12"/>
  <c r="AH235" i="12"/>
  <c r="AH710" i="12"/>
  <c r="AH570" i="12"/>
  <c r="AH706" i="12"/>
  <c r="AH408" i="12"/>
  <c r="AH33" i="12"/>
  <c r="AH461" i="12"/>
  <c r="AH569" i="12"/>
  <c r="AH690" i="12"/>
  <c r="AH113" i="12"/>
  <c r="AH646" i="12"/>
  <c r="AH495" i="12"/>
  <c r="AH384" i="12"/>
  <c r="AH747" i="12"/>
  <c r="AH332" i="12"/>
  <c r="AH153" i="12"/>
  <c r="AH26" i="12"/>
  <c r="AH665" i="12"/>
  <c r="AH735" i="12"/>
  <c r="AH219" i="12"/>
  <c r="AH446" i="12"/>
  <c r="AH554" i="12"/>
  <c r="AH172" i="12"/>
  <c r="AH463" i="12"/>
  <c r="AH386" i="12"/>
  <c r="AH560" i="12"/>
  <c r="AH608" i="12"/>
  <c r="AH439" i="12"/>
  <c r="AH192" i="12"/>
  <c r="AH594" i="12"/>
  <c r="AH156" i="12"/>
  <c r="AH164" i="12"/>
  <c r="AH42" i="12"/>
  <c r="AH622" i="12"/>
  <c r="AH138" i="12"/>
  <c r="AH340" i="12"/>
  <c r="AH425" i="12"/>
  <c r="AH339" i="12"/>
  <c r="AH699" i="12"/>
  <c r="AH121" i="12"/>
  <c r="AH324" i="12"/>
  <c r="AH696" i="12"/>
  <c r="AH36" i="12"/>
  <c r="AH82" i="12"/>
  <c r="AH185" i="12"/>
  <c r="AH388" i="12"/>
  <c r="AH763" i="12"/>
  <c r="AH767" i="12"/>
  <c r="AH143" i="12"/>
  <c r="AH625" i="12"/>
  <c r="AH770" i="12"/>
  <c r="AH782" i="12"/>
  <c r="AH762" i="12"/>
  <c r="AH773" i="12"/>
  <c r="AH755" i="12"/>
  <c r="AH775" i="12"/>
  <c r="AH613" i="12"/>
  <c r="AH145" i="12"/>
  <c r="AH766" i="12"/>
  <c r="AH783" i="12"/>
  <c r="AH761" i="12"/>
  <c r="AH623" i="12"/>
  <c r="AH358" i="12"/>
  <c r="AH601" i="12"/>
  <c r="AH79" i="12"/>
  <c r="AH771" i="12"/>
  <c r="AH575" i="12"/>
  <c r="AH589" i="12"/>
  <c r="AH778" i="12"/>
  <c r="AH776" i="12"/>
  <c r="AH140" i="12"/>
  <c r="AH59" i="12"/>
  <c r="AH356" i="12"/>
  <c r="AH363" i="12"/>
  <c r="AH289" i="12"/>
  <c r="AH577" i="12"/>
  <c r="AH765" i="12"/>
  <c r="AH764" i="12"/>
  <c r="AH73" i="12"/>
  <c r="AH301" i="12"/>
  <c r="AH349" i="12"/>
  <c r="AH177" i="12"/>
  <c r="AH529" i="12"/>
  <c r="AH633" i="12"/>
  <c r="AH752" i="12"/>
  <c r="AH61" i="12"/>
  <c r="AH780" i="12"/>
  <c r="AH609" i="12"/>
  <c r="AH620" i="12"/>
  <c r="AH772" i="12"/>
  <c r="AH57" i="12"/>
  <c r="AH181" i="12"/>
  <c r="AH83" i="12"/>
  <c r="AH597" i="12"/>
  <c r="AH572" i="12"/>
  <c r="AH760" i="12"/>
  <c r="AH323" i="12"/>
  <c r="AH361" i="12"/>
  <c r="AH769" i="12"/>
  <c r="AH781" i="12"/>
  <c r="AH585" i="12"/>
  <c r="AH81" i="12"/>
  <c r="AH137" i="12"/>
  <c r="AH757" i="12"/>
  <c r="AH768" i="12"/>
  <c r="AH144" i="12"/>
  <c r="AH631" i="12"/>
  <c r="AH175" i="12"/>
  <c r="AH325" i="12"/>
  <c r="AH347" i="12"/>
  <c r="AH649" i="12"/>
  <c r="AH635" i="12"/>
  <c r="AH132" i="12"/>
  <c r="AH139" i="12"/>
  <c r="AH779" i="12"/>
  <c r="AH179" i="12"/>
  <c r="AH637" i="12"/>
  <c r="AH55" i="12"/>
  <c r="AH774" i="12"/>
  <c r="AH85" i="12"/>
  <c r="AH596" i="12"/>
  <c r="AH89" i="12"/>
  <c r="AH206" i="12"/>
  <c r="AH514" i="12"/>
  <c r="N1202" i="9"/>
  <c r="G7" i="9"/>
  <c r="AM16" i="12" l="1"/>
  <c r="AM4" i="12"/>
  <c r="AM173" i="12"/>
  <c r="AM572" i="12"/>
  <c r="AM282" i="12"/>
  <c r="AM126" i="12"/>
  <c r="AM428" i="12"/>
  <c r="AM773" i="12"/>
  <c r="AM466" i="12"/>
  <c r="AM342" i="12"/>
  <c r="AM569" i="12"/>
  <c r="AM306" i="12"/>
  <c r="AM585" i="12"/>
  <c r="AM561" i="12"/>
  <c r="AM387" i="12"/>
  <c r="AM665" i="12"/>
  <c r="AM129" i="12"/>
  <c r="AM778" i="12"/>
  <c r="AM552" i="12"/>
  <c r="AM508" i="12"/>
  <c r="AM258" i="12"/>
  <c r="AM457" i="12"/>
  <c r="AM198" i="12"/>
  <c r="AM30" i="12"/>
  <c r="AM270" i="12"/>
  <c r="AM453" i="12"/>
  <c r="AM366" i="12"/>
  <c r="AM520" i="12"/>
  <c r="AM68" i="12"/>
  <c r="AM501" i="12"/>
  <c r="AM477" i="12"/>
  <c r="AM165" i="12"/>
  <c r="AM186" i="12"/>
  <c r="AM497" i="12"/>
  <c r="AM737" i="12"/>
  <c r="AM417" i="12"/>
  <c r="AM634" i="12"/>
  <c r="AM430" i="12"/>
  <c r="AM573" i="12"/>
  <c r="AM166" i="12"/>
  <c r="AM93" i="12"/>
  <c r="AM623" i="12"/>
  <c r="AM658" i="12"/>
  <c r="AM683" i="12"/>
  <c r="AM549" i="12"/>
  <c r="AM230" i="12"/>
  <c r="AM538" i="12"/>
  <c r="AM189" i="12"/>
  <c r="AM357" i="12"/>
  <c r="AM752" i="12"/>
  <c r="AM452" i="12"/>
  <c r="AM140" i="12"/>
  <c r="AM409" i="12"/>
  <c r="AM544" i="12"/>
  <c r="AM512" i="12"/>
  <c r="AM298" i="12"/>
  <c r="AM582" i="12"/>
  <c r="AM81" i="12"/>
  <c r="AM436" i="12"/>
  <c r="AM721" i="12"/>
  <c r="AM400" i="12"/>
  <c r="AM70" i="12"/>
  <c r="AM322" i="12"/>
  <c r="AM510" i="12"/>
  <c r="AM341" i="12"/>
  <c r="AM676" i="12"/>
  <c r="AM44" i="12"/>
  <c r="AM719" i="12"/>
  <c r="AM771" i="12"/>
  <c r="AM245" i="12"/>
  <c r="AM550" i="12"/>
  <c r="AM440" i="12"/>
  <c r="AM661" i="12"/>
  <c r="AM606" i="12"/>
  <c r="AM688" i="12"/>
  <c r="AM537" i="12"/>
  <c r="AM160" i="12"/>
  <c r="AM136" i="12"/>
  <c r="AM104" i="12"/>
  <c r="AM236" i="12"/>
  <c r="AM546" i="12"/>
  <c r="AM450" i="12"/>
  <c r="AM484" i="12"/>
  <c r="AM604" i="12"/>
  <c r="AM568" i="12"/>
  <c r="AM268" i="12"/>
  <c r="AM401" i="12"/>
  <c r="AM678" i="12"/>
  <c r="AM272" i="12"/>
  <c r="AM642" i="12"/>
  <c r="AM10" i="12"/>
  <c r="AM162" i="12"/>
  <c r="AM368" i="12"/>
  <c r="AM389" i="12"/>
  <c r="AM193" i="12"/>
  <c r="AM496" i="12"/>
  <c r="AM114" i="12"/>
  <c r="AM529" i="12"/>
  <c r="AM724" i="12"/>
  <c r="AM248" i="12"/>
  <c r="AM328" i="12"/>
  <c r="AM640" i="12"/>
  <c r="AM34" i="12"/>
  <c r="AM66" i="12"/>
  <c r="AM570" i="12"/>
  <c r="AM653" i="12"/>
  <c r="AM262" i="12"/>
  <c r="AM157" i="12"/>
  <c r="AM201" i="12"/>
  <c r="AM9" i="12"/>
  <c r="AM213" i="12"/>
  <c r="AM65" i="12"/>
  <c r="AM296" i="12"/>
  <c r="AM405" i="12"/>
  <c r="AM393" i="12"/>
  <c r="AM128" i="12"/>
  <c r="AM373" i="12"/>
  <c r="AM217" i="12"/>
  <c r="AM164" i="12"/>
  <c r="AM346" i="12"/>
  <c r="AM750" i="12"/>
  <c r="AM736" i="12"/>
  <c r="AM280" i="12"/>
  <c r="AM745" i="12"/>
  <c r="AM472" i="12"/>
  <c r="AM557" i="12"/>
  <c r="AM618" i="12"/>
  <c r="AM77" i="12"/>
  <c r="AM331" i="12"/>
  <c r="AM539" i="12"/>
  <c r="AM287" i="12"/>
  <c r="AM395" i="12"/>
  <c r="AM695" i="12"/>
  <c r="AM252" i="12"/>
  <c r="AM575" i="12"/>
  <c r="AM435" i="12"/>
  <c r="AM15" i="12"/>
  <c r="AM75" i="12"/>
  <c r="AM339" i="12"/>
  <c r="AM747" i="12"/>
  <c r="AM123" i="12"/>
  <c r="AM351" i="12"/>
  <c r="AM423" i="12"/>
  <c r="AM267" i="12"/>
  <c r="AM699" i="12"/>
  <c r="AM663" i="12"/>
  <c r="AM135" i="12"/>
  <c r="AM243" i="12"/>
  <c r="AM27" i="12"/>
  <c r="AM483" i="12"/>
  <c r="AM231" i="12"/>
  <c r="AM735" i="12"/>
  <c r="AM579" i="12"/>
  <c r="AM207" i="12"/>
  <c r="AM555" i="12"/>
  <c r="AM51" i="12"/>
  <c r="AM651" i="12"/>
  <c r="AM327" i="12"/>
  <c r="AM471" i="12"/>
  <c r="AM411" i="12"/>
  <c r="AM183" i="12"/>
  <c r="AM675" i="12"/>
  <c r="AM615" i="12"/>
  <c r="AM147" i="12"/>
  <c r="AM447" i="12"/>
  <c r="AM603" i="12"/>
  <c r="AM315" i="12"/>
  <c r="AM543" i="12"/>
  <c r="AM627" i="12"/>
  <c r="AM363" i="12"/>
  <c r="AM591" i="12"/>
  <c r="AM159" i="12"/>
  <c r="AM195" i="12"/>
  <c r="AM111" i="12"/>
  <c r="AM783" i="12"/>
  <c r="AM63" i="12"/>
  <c r="AM99" i="12"/>
  <c r="AM567" i="12"/>
  <c r="AM507" i="12"/>
  <c r="AM759" i="12"/>
  <c r="AM459" i="12"/>
  <c r="AM291" i="12"/>
  <c r="AM649" i="12"/>
  <c r="AM399" i="12"/>
  <c r="AM518" i="12"/>
  <c r="AM734" i="12"/>
  <c r="AM631" i="12"/>
  <c r="AM348" i="12"/>
  <c r="AM108" i="12"/>
  <c r="AM755" i="12"/>
  <c r="AM362" i="12"/>
  <c r="AM686" i="12"/>
  <c r="AM134" i="12"/>
  <c r="AM662" i="12"/>
  <c r="AM266" i="12"/>
  <c r="AM722" i="12"/>
  <c r="AM326" i="12"/>
  <c r="AM254" i="12"/>
  <c r="AM446" i="12"/>
  <c r="AM578" i="12"/>
  <c r="AM674" i="12"/>
  <c r="AM626" i="12"/>
  <c r="AM290" i="12"/>
  <c r="AM158" i="12"/>
  <c r="AM386" i="12"/>
  <c r="AM14" i="12"/>
  <c r="AM530" i="12"/>
  <c r="AM218" i="12"/>
  <c r="AM638" i="12"/>
  <c r="AM614" i="12"/>
  <c r="AM74" i="12"/>
  <c r="AM86" i="12"/>
  <c r="AM38" i="12"/>
  <c r="AM542" i="12"/>
  <c r="AM746" i="12"/>
  <c r="AM50" i="12"/>
  <c r="AM566" i="12"/>
  <c r="AM770" i="12"/>
  <c r="AM146" i="12"/>
  <c r="AM470" i="12"/>
  <c r="AM554" i="12"/>
  <c r="AM374" i="12"/>
  <c r="AM782" i="12"/>
  <c r="AM710" i="12"/>
  <c r="AM206" i="12"/>
  <c r="AM314" i="12"/>
  <c r="AM602" i="12"/>
  <c r="AM170" i="12"/>
  <c r="AM338" i="12"/>
  <c r="AM650" i="12"/>
  <c r="AM122" i="12"/>
  <c r="AM494" i="12"/>
  <c r="AM26" i="12"/>
  <c r="AM62" i="12"/>
  <c r="AM590" i="12"/>
  <c r="AM422" i="12"/>
  <c r="AM278" i="12"/>
  <c r="AM302" i="12"/>
  <c r="AM182" i="12"/>
  <c r="AM410" i="12"/>
  <c r="AM698" i="12"/>
  <c r="AM434" i="12"/>
  <c r="AM398" i="12"/>
  <c r="AM475" i="12"/>
  <c r="AM768" i="12"/>
  <c r="AM175" i="12"/>
  <c r="AM463" i="12"/>
  <c r="AM421" i="12"/>
  <c r="AM519" i="12"/>
  <c r="AM479" i="12"/>
  <c r="AM80" i="12"/>
  <c r="AM332" i="12"/>
  <c r="AM392" i="12"/>
  <c r="AM200" i="12"/>
  <c r="AM500" i="12"/>
  <c r="AM596" i="12"/>
  <c r="AM212" i="12"/>
  <c r="AM740" i="12"/>
  <c r="AM224" i="12"/>
  <c r="AM116" i="12"/>
  <c r="AM416" i="12"/>
  <c r="AM608" i="12"/>
  <c r="AM20" i="12"/>
  <c r="AM356" i="12"/>
  <c r="AM644" i="12"/>
  <c r="AM536" i="12"/>
  <c r="AM704" i="12"/>
  <c r="AM8" i="12"/>
  <c r="AM380" i="12"/>
  <c r="AM488" i="12"/>
  <c r="AM476" i="12"/>
  <c r="AM776" i="12"/>
  <c r="AM728" i="12"/>
  <c r="AM284" i="12"/>
  <c r="AM188" i="12"/>
  <c r="AM260" i="12"/>
  <c r="AM404" i="12"/>
  <c r="AM764" i="12"/>
  <c r="AM716" i="12"/>
  <c r="AM548" i="12"/>
  <c r="AM464" i="12"/>
  <c r="AM668" i="12"/>
  <c r="AM344" i="12"/>
  <c r="AM524" i="12"/>
  <c r="AM320" i="12"/>
  <c r="AM92" i="12"/>
  <c r="AM560" i="12"/>
  <c r="AM308" i="12"/>
  <c r="AM56" i="12"/>
  <c r="AM584" i="12"/>
  <c r="AM32" i="12"/>
  <c r="AM632" i="12"/>
  <c r="AM152" i="12"/>
  <c r="AM656" i="12"/>
  <c r="AM176" i="12"/>
  <c r="AM620" i="12"/>
  <c r="AM692" i="12"/>
  <c r="AM588" i="12"/>
  <c r="AM458" i="12"/>
  <c r="AM403" i="12"/>
  <c r="AM553" i="12"/>
  <c r="AM711" i="12"/>
  <c r="AM203" i="12"/>
  <c r="AM98" i="12"/>
  <c r="AM240" i="12"/>
  <c r="AM758" i="12"/>
  <c r="AM742" i="12"/>
  <c r="AM118" i="12"/>
  <c r="AM610" i="12"/>
  <c r="AM250" i="12"/>
  <c r="AM82" i="12"/>
  <c r="AM382" i="12"/>
  <c r="AM238" i="12"/>
  <c r="AM334" i="12"/>
  <c r="AM214" i="12"/>
  <c r="AM670" i="12"/>
  <c r="AM478" i="12"/>
  <c r="AM94" i="12"/>
  <c r="AM526" i="12"/>
  <c r="AM502" i="12"/>
  <c r="AM406" i="12"/>
  <c r="AM370" i="12"/>
  <c r="AM178" i="12"/>
  <c r="AM58" i="12"/>
  <c r="AM514" i="12"/>
  <c r="AM442" i="12"/>
  <c r="AM202" i="12"/>
  <c r="AM766" i="12"/>
  <c r="AM22" i="12"/>
  <c r="AM286" i="12"/>
  <c r="AM154" i="12"/>
  <c r="AM358" i="12"/>
  <c r="AM46" i="12"/>
  <c r="AM142" i="12"/>
  <c r="AM718" i="12"/>
  <c r="AM418" i="12"/>
  <c r="AM730" i="12"/>
  <c r="AM226" i="12"/>
  <c r="AM490" i="12"/>
  <c r="AM706" i="12"/>
  <c r="AM586" i="12"/>
  <c r="AM106" i="12"/>
  <c r="AM454" i="12"/>
  <c r="AM274" i="12"/>
  <c r="AM190" i="12"/>
  <c r="AM754" i="12"/>
  <c r="AM622" i="12"/>
  <c r="AM646" i="12"/>
  <c r="AM310" i="12"/>
  <c r="AM394" i="12"/>
  <c r="AM562" i="12"/>
  <c r="AM130" i="12"/>
  <c r="AM574" i="12"/>
  <c r="AM598" i="12"/>
  <c r="AM531" i="12"/>
  <c r="AM350" i="12"/>
  <c r="AM723" i="12"/>
  <c r="AM482" i="12"/>
  <c r="AM694" i="12"/>
  <c r="AM110" i="12"/>
  <c r="AM659" i="12"/>
  <c r="AM199" i="12"/>
  <c r="AM191" i="12"/>
  <c r="AM312" i="12"/>
  <c r="AM432" i="12"/>
  <c r="AM204" i="12"/>
  <c r="AM420" i="12"/>
  <c r="AM372" i="12"/>
  <c r="AM180" i="12"/>
  <c r="AM72" i="12"/>
  <c r="AM708" i="12"/>
  <c r="AM96" i="12"/>
  <c r="AM300" i="12"/>
  <c r="AM192" i="12"/>
  <c r="AM600" i="12"/>
  <c r="AM24" i="12"/>
  <c r="AM492" i="12"/>
  <c r="AM336" i="12"/>
  <c r="AM36" i="12"/>
  <c r="AM636" i="12"/>
  <c r="AM216" i="12"/>
  <c r="AM480" i="12"/>
  <c r="AM120" i="12"/>
  <c r="AM396" i="12"/>
  <c r="AM696" i="12"/>
  <c r="AM384" i="12"/>
  <c r="AM84" i="12"/>
  <c r="AM744" i="12"/>
  <c r="AM516" i="12"/>
  <c r="AM648" i="12"/>
  <c r="AM660" i="12"/>
  <c r="AM468" i="12"/>
  <c r="AM12" i="12"/>
  <c r="AM48" i="12"/>
  <c r="AM324" i="12"/>
  <c r="AM228" i="12"/>
  <c r="AM732" i="12"/>
  <c r="AM408" i="12"/>
  <c r="AM720" i="12"/>
  <c r="AM528" i="12"/>
  <c r="AM360" i="12"/>
  <c r="AM504" i="12"/>
  <c r="AM780" i="12"/>
  <c r="AM564" i="12"/>
  <c r="AM756" i="12"/>
  <c r="AM156" i="12"/>
  <c r="AM684" i="12"/>
  <c r="AM288" i="12"/>
  <c r="AM132" i="12"/>
  <c r="AM672" i="12"/>
  <c r="AM456" i="12"/>
  <c r="AM276" i="12"/>
  <c r="AM60" i="12"/>
  <c r="AM144" i="12"/>
  <c r="AM576" i="12"/>
  <c r="AM371" i="12"/>
  <c r="AM311" i="12"/>
  <c r="AM223" i="12"/>
  <c r="AM242" i="12"/>
  <c r="AM168" i="12"/>
  <c r="AM540" i="12"/>
  <c r="AM495" i="12"/>
  <c r="AM541" i="12"/>
  <c r="AM109" i="12"/>
  <c r="AM565" i="12"/>
  <c r="AM313" i="12"/>
  <c r="AM181" i="12"/>
  <c r="AM49" i="12"/>
  <c r="AM133" i="12"/>
  <c r="AM625" i="12"/>
  <c r="AM301" i="12"/>
  <c r="AM481" i="12"/>
  <c r="AM685" i="12"/>
  <c r="AM505" i="12"/>
  <c r="AM121" i="12"/>
  <c r="AM769" i="12"/>
  <c r="AM61" i="12"/>
  <c r="AM361" i="12"/>
  <c r="AM589" i="12"/>
  <c r="AM13" i="12"/>
  <c r="AM25" i="12"/>
  <c r="AM445" i="12"/>
  <c r="AM397" i="12"/>
  <c r="AM601" i="12"/>
  <c r="AM145" i="12"/>
  <c r="AM697" i="12"/>
  <c r="AM517" i="12"/>
  <c r="AM781" i="12"/>
  <c r="AM577" i="12"/>
  <c r="AM337" i="12"/>
  <c r="AM85" i="12"/>
  <c r="AM385" i="12"/>
  <c r="AM757" i="12"/>
  <c r="AM433" i="12"/>
  <c r="AM205" i="12"/>
  <c r="AM37" i="12"/>
  <c r="AM265" i="12"/>
  <c r="AM637" i="12"/>
  <c r="AM709" i="12"/>
  <c r="AM253" i="12"/>
  <c r="AM97" i="12"/>
  <c r="AM277" i="12"/>
  <c r="AM73" i="12"/>
  <c r="AM349" i="12"/>
  <c r="AM673" i="12"/>
  <c r="AM241" i="12"/>
  <c r="AM325" i="12"/>
  <c r="AM613" i="12"/>
  <c r="AM493" i="12"/>
  <c r="AM289" i="12"/>
  <c r="AM444" i="12"/>
  <c r="AM169" i="12"/>
  <c r="AM375" i="12"/>
  <c r="AM639" i="12"/>
  <c r="AM707" i="12"/>
  <c r="AM171" i="12"/>
  <c r="AM264" i="12"/>
  <c r="AM219" i="12"/>
  <c r="AM451" i="12"/>
  <c r="AM31" i="12"/>
  <c r="AM595" i="12"/>
  <c r="AM187" i="12"/>
  <c r="AM739" i="12"/>
  <c r="AM535" i="12"/>
  <c r="AM415" i="12"/>
  <c r="AM43" i="12"/>
  <c r="AM115" i="12"/>
  <c r="AM127" i="12"/>
  <c r="AM151" i="12"/>
  <c r="AM235" i="12"/>
  <c r="AM91" i="12"/>
  <c r="AM55" i="12"/>
  <c r="AM679" i="12"/>
  <c r="AM583" i="12"/>
  <c r="AM751" i="12"/>
  <c r="AM667" i="12"/>
  <c r="AM523" i="12"/>
  <c r="AM643" i="12"/>
  <c r="AM655" i="12"/>
  <c r="AM511" i="12"/>
  <c r="AM439" i="12"/>
  <c r="AM379" i="12"/>
  <c r="AM19" i="12"/>
  <c r="AM247" i="12"/>
  <c r="AM139" i="12"/>
  <c r="AM391" i="12"/>
  <c r="AM163" i="12"/>
  <c r="AM619" i="12"/>
  <c r="AM487" i="12"/>
  <c r="AM547" i="12"/>
  <c r="AM355" i="12"/>
  <c r="AM103" i="12"/>
  <c r="AM775" i="12"/>
  <c r="AM211" i="12"/>
  <c r="AM715" i="12"/>
  <c r="AM763" i="12"/>
  <c r="AM607" i="12"/>
  <c r="AM703" i="12"/>
  <c r="AM727" i="12"/>
  <c r="AM79" i="12"/>
  <c r="AM571" i="12"/>
  <c r="AM271" i="12"/>
  <c r="AM7" i="12"/>
  <c r="AM427" i="12"/>
  <c r="AM559" i="12"/>
  <c r="AM259" i="12"/>
  <c r="AM194" i="12"/>
  <c r="AM612" i="12"/>
  <c r="AM87" i="12"/>
  <c r="AM691" i="12"/>
  <c r="AM275" i="12"/>
  <c r="AM743" i="12"/>
  <c r="AM359" i="12"/>
  <c r="AM383" i="12"/>
  <c r="AM491" i="12"/>
  <c r="AM143" i="12"/>
  <c r="AM131" i="12"/>
  <c r="AM611" i="12"/>
  <c r="AM155" i="12"/>
  <c r="AM11" i="12"/>
  <c r="AM335" i="12"/>
  <c r="AM299" i="12"/>
  <c r="AM767" i="12"/>
  <c r="AM527" i="12"/>
  <c r="AM503" i="12"/>
  <c r="AM635" i="12"/>
  <c r="AM431" i="12"/>
  <c r="AM47" i="12"/>
  <c r="AM551" i="12"/>
  <c r="AM467" i="12"/>
  <c r="AM59" i="12"/>
  <c r="AM443" i="12"/>
  <c r="AM671" i="12"/>
  <c r="AM407" i="12"/>
  <c r="AM71" i="12"/>
  <c r="AM647" i="12"/>
  <c r="AM167" i="12"/>
  <c r="AM599" i="12"/>
  <c r="AM347" i="12"/>
  <c r="AM515" i="12"/>
  <c r="AM263" i="12"/>
  <c r="AM83" i="12"/>
  <c r="AM227" i="12"/>
  <c r="AM239" i="12"/>
  <c r="AM119" i="12"/>
  <c r="AM95" i="12"/>
  <c r="AM779" i="12"/>
  <c r="AM731" i="12"/>
  <c r="AM215" i="12"/>
  <c r="AM179" i="12"/>
  <c r="AM563" i="12"/>
  <c r="AM587" i="12"/>
  <c r="AM107" i="12"/>
  <c r="AM23" i="12"/>
  <c r="AM323" i="12"/>
  <c r="AM419" i="12"/>
  <c r="AM251" i="12"/>
  <c r="AM733" i="12"/>
  <c r="AM455" i="12"/>
  <c r="AM185" i="12"/>
  <c r="AM269" i="12"/>
  <c r="AM101" i="12"/>
  <c r="AM209" i="12"/>
  <c r="AM617" i="12"/>
  <c r="AM628" i="12"/>
  <c r="AM161" i="12"/>
  <c r="AM521" i="12"/>
  <c r="AM232" i="12"/>
  <c r="AM761" i="12"/>
  <c r="AM333" i="12"/>
  <c r="AM438" i="12"/>
  <c r="AM461" i="12"/>
  <c r="AM712" i="12"/>
  <c r="AM237" i="12"/>
  <c r="AM246" i="12"/>
  <c r="AM545" i="12"/>
  <c r="AM460" i="12"/>
  <c r="AM581" i="12"/>
  <c r="AM725" i="12"/>
  <c r="AM489" i="12"/>
  <c r="AM52" i="12"/>
  <c r="AM556" i="12"/>
  <c r="AM700" i="12"/>
  <c r="AM738" i="12"/>
  <c r="AM137" i="12"/>
  <c r="AM741" i="12"/>
  <c r="AM105" i="12"/>
  <c r="AM425" i="12"/>
  <c r="AM293" i="12"/>
  <c r="AM630" i="12"/>
  <c r="AM726" i="12"/>
  <c r="AM340" i="12"/>
  <c r="AM498" i="12"/>
  <c r="AM713" i="12"/>
  <c r="AM225" i="12"/>
  <c r="AM29" i="12"/>
  <c r="AM177" i="12"/>
  <c r="AM317" i="12"/>
  <c r="AM90" i="12"/>
  <c r="AM112" i="12"/>
  <c r="AM593" i="12"/>
  <c r="AM714" i="12"/>
  <c r="AM702" i="12"/>
  <c r="AM233" i="12"/>
  <c r="AM388" i="12"/>
  <c r="AM78" i="12"/>
  <c r="AM153" i="12"/>
  <c r="AM54" i="12"/>
  <c r="AM196" i="12"/>
  <c r="AM609" i="12"/>
  <c r="AM616" i="12"/>
  <c r="AM33" i="12"/>
  <c r="AM666" i="12"/>
  <c r="AM244" i="12"/>
  <c r="AM261" i="12"/>
  <c r="AM117" i="12"/>
  <c r="AM509" i="12"/>
  <c r="AM354" i="12"/>
  <c r="AM5" i="12"/>
  <c r="AM449" i="12"/>
  <c r="AM21" i="12"/>
  <c r="AM57" i="12"/>
  <c r="AM113" i="12"/>
  <c r="AM664" i="12"/>
  <c r="AM88" i="12"/>
  <c r="AM652" i="12"/>
  <c r="AM292" i="12"/>
  <c r="AM532" i="12"/>
  <c r="AM633" i="12"/>
  <c r="AM352" i="12"/>
  <c r="AM533" i="12"/>
  <c r="AM448" i="12"/>
  <c r="AM641" i="12"/>
  <c r="AM473" i="12"/>
  <c r="AM522" i="12"/>
  <c r="AM353" i="12"/>
  <c r="AM273" i="12"/>
  <c r="AM28" i="12"/>
  <c r="AM124" i="12"/>
  <c r="AM749" i="12"/>
  <c r="AM681" i="12"/>
  <c r="AM629" i="12"/>
  <c r="AM534" i="12"/>
  <c r="AM148" i="12"/>
  <c r="AM89" i="12"/>
  <c r="AM6" i="12"/>
  <c r="AM294" i="12"/>
  <c r="AM208" i="12"/>
  <c r="AM249" i="12"/>
  <c r="AM125" i="12"/>
  <c r="AM654" i="12"/>
  <c r="AM465" i="12"/>
  <c r="AM765" i="12"/>
  <c r="AM102" i="12"/>
  <c r="AM774" i="12"/>
  <c r="AM220" i="12"/>
  <c r="AM18" i="12"/>
  <c r="AM669" i="12"/>
  <c r="AM677" i="12"/>
  <c r="AM462" i="12"/>
  <c r="AM172" i="12"/>
  <c r="AM645" i="12"/>
  <c r="AM729" i="12"/>
  <c r="AM441" i="12"/>
  <c r="AM580" i="12"/>
  <c r="AM485" i="12"/>
  <c r="AM592" i="12"/>
  <c r="AM17" i="12"/>
  <c r="AM174" i="12"/>
  <c r="AM221" i="12"/>
  <c r="AM316" i="12"/>
  <c r="AM621" i="12"/>
  <c r="AM762" i="12"/>
  <c r="AM413" i="12"/>
  <c r="AM256" i="12"/>
  <c r="AM234" i="12"/>
  <c r="AM330" i="12"/>
  <c r="AM594" i="12"/>
  <c r="AM412" i="12"/>
  <c r="AM364" i="12"/>
  <c r="AM376" i="12"/>
  <c r="AM329" i="12"/>
  <c r="AM184" i="12"/>
  <c r="AM149" i="12"/>
  <c r="AM701" i="12"/>
  <c r="AM597" i="12"/>
  <c r="AM760" i="12"/>
  <c r="AM429" i="12"/>
  <c r="AM390" i="12"/>
  <c r="AM257" i="12"/>
  <c r="AM424" i="12"/>
  <c r="AM474" i="12"/>
  <c r="AM748" i="12"/>
  <c r="AM690" i="12"/>
  <c r="AM100" i="12"/>
  <c r="AM486" i="12"/>
  <c r="AM197" i="12"/>
  <c r="AM605" i="12"/>
  <c r="AM377" i="12"/>
  <c r="AM76" i="12"/>
  <c r="AM40" i="12"/>
  <c r="AM437" i="12"/>
  <c r="AM772" i="12"/>
  <c r="AM318" i="12"/>
  <c r="AM210" i="12"/>
  <c r="AM42" i="12"/>
  <c r="AM222" i="12"/>
  <c r="AM138" i="12"/>
  <c r="AM558" i="12"/>
  <c r="AM414" i="12"/>
  <c r="AM378" i="12"/>
  <c r="AM426" i="12"/>
  <c r="AM150" i="12"/>
  <c r="I45" i="10"/>
  <c r="I44" i="10"/>
  <c r="I43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44" i="10" s="1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5" i="10"/>
  <c r="J6" i="10"/>
  <c r="J7" i="10"/>
  <c r="J8" i="10"/>
  <c r="J9" i="10"/>
  <c r="J10" i="10"/>
  <c r="J11" i="10"/>
  <c r="J4" i="10"/>
  <c r="J3" i="10"/>
  <c r="J2" i="10"/>
  <c r="E45" i="10"/>
  <c r="E44" i="10"/>
  <c r="E43" i="10"/>
  <c r="F41" i="10"/>
  <c r="F40" i="10"/>
  <c r="F39" i="10"/>
  <c r="F38" i="10"/>
  <c r="F37" i="10"/>
  <c r="F44" i="10" s="1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3" i="10"/>
  <c r="F4" i="10"/>
  <c r="F5" i="10"/>
  <c r="F6" i="10"/>
  <c r="F7" i="10"/>
  <c r="F2" i="10"/>
  <c r="J43" i="10" l="1"/>
  <c r="F45" i="10"/>
  <c r="F43" i="10"/>
  <c r="J45" i="10"/>
  <c r="B20" i="10"/>
  <c r="B18" i="10"/>
  <c r="B19" i="10"/>
  <c r="J2" i="1" l="1"/>
  <c r="C9" i="1"/>
  <c r="C8" i="1"/>
  <c r="C7" i="1"/>
  <c r="C6" i="1"/>
  <c r="C4" i="1"/>
  <c r="I4" i="1" s="1"/>
  <c r="C3" i="1"/>
  <c r="I3" i="1" s="1"/>
  <c r="C2" i="1"/>
  <c r="I2" i="1" s="1"/>
  <c r="AQ68" i="7" l="1"/>
  <c r="T70" i="7"/>
  <c r="I1132" i="8" l="1"/>
  <c r="I1112" i="8"/>
  <c r="I1073" i="8"/>
  <c r="I1058" i="8"/>
  <c r="I1038" i="8"/>
  <c r="I1026" i="8"/>
  <c r="I982" i="8"/>
  <c r="I968" i="8"/>
  <c r="I953" i="8"/>
  <c r="I938" i="8"/>
  <c r="I910" i="8"/>
  <c r="I896" i="8"/>
  <c r="I869" i="8"/>
  <c r="I836" i="8"/>
  <c r="I817" i="8"/>
  <c r="I800" i="8"/>
  <c r="I759" i="8"/>
  <c r="I726" i="8"/>
  <c r="I710" i="8"/>
  <c r="I690" i="8"/>
  <c r="I674" i="8"/>
  <c r="I634" i="8"/>
  <c r="I610" i="8"/>
  <c r="I594" i="8"/>
  <c r="I550" i="8"/>
  <c r="I121" i="8"/>
  <c r="I650" i="8"/>
  <c r="I742" i="8"/>
  <c r="I852" i="8"/>
  <c r="I927" i="8"/>
  <c r="I1001" i="8"/>
  <c r="I1093" i="8"/>
  <c r="I885" i="8"/>
  <c r="I780" i="8"/>
  <c r="G2" i="8"/>
  <c r="G3" i="8"/>
  <c r="G4" i="8"/>
  <c r="G5" i="8"/>
  <c r="G6" i="8"/>
  <c r="G7" i="8"/>
  <c r="I1172" i="9"/>
  <c r="F3" i="1"/>
  <c r="F4" i="1"/>
  <c r="F5" i="1"/>
  <c r="F6" i="1"/>
  <c r="F7" i="1"/>
  <c r="F8" i="1"/>
  <c r="F9" i="1"/>
  <c r="F2" i="1"/>
  <c r="T71" i="7"/>
  <c r="V71" i="7"/>
  <c r="U71" i="7"/>
  <c r="G2" i="9"/>
  <c r="G3" i="9"/>
  <c r="G4" i="9"/>
  <c r="G5" i="9"/>
  <c r="G6" i="9"/>
  <c r="D71" i="7"/>
  <c r="C71" i="7"/>
  <c r="B71" i="7"/>
  <c r="I1190" i="9"/>
  <c r="E11" i="9"/>
  <c r="AR3" i="7"/>
  <c r="AS3" i="7"/>
  <c r="AR4" i="7"/>
  <c r="AS4" i="7"/>
  <c r="AR5" i="7"/>
  <c r="AS5" i="7"/>
  <c r="AR6" i="7"/>
  <c r="AS6" i="7"/>
  <c r="AR7" i="7"/>
  <c r="AS7" i="7"/>
  <c r="AR8" i="7"/>
  <c r="AS8" i="7"/>
  <c r="AR9" i="7"/>
  <c r="AS9" i="7"/>
  <c r="AR10" i="7"/>
  <c r="AS10" i="7"/>
  <c r="AR11" i="7"/>
  <c r="AS11" i="7"/>
  <c r="AR12" i="7"/>
  <c r="AS12" i="7"/>
  <c r="AR13" i="7"/>
  <c r="AS13" i="7"/>
  <c r="AR14" i="7"/>
  <c r="AS14" i="7"/>
  <c r="AR15" i="7"/>
  <c r="AS15" i="7"/>
  <c r="AR16" i="7"/>
  <c r="AS16" i="7"/>
  <c r="AR17" i="7"/>
  <c r="AS17" i="7"/>
  <c r="AR18" i="7"/>
  <c r="AS18" i="7"/>
  <c r="AR19" i="7"/>
  <c r="AS19" i="7"/>
  <c r="AR20" i="7"/>
  <c r="AS20" i="7"/>
  <c r="AR21" i="7"/>
  <c r="AS21" i="7"/>
  <c r="AR22" i="7"/>
  <c r="AS22" i="7"/>
  <c r="AR23" i="7"/>
  <c r="AS23" i="7"/>
  <c r="AR24" i="7"/>
  <c r="AS24" i="7"/>
  <c r="AR25" i="7"/>
  <c r="AS25" i="7"/>
  <c r="AR26" i="7"/>
  <c r="AS26" i="7"/>
  <c r="AR27" i="7"/>
  <c r="AS27" i="7"/>
  <c r="AR28" i="7"/>
  <c r="AS28" i="7"/>
  <c r="AR29" i="7"/>
  <c r="AS29" i="7"/>
  <c r="AR30" i="7"/>
  <c r="AS30" i="7"/>
  <c r="AR31" i="7"/>
  <c r="AS31" i="7"/>
  <c r="AR32" i="7"/>
  <c r="AS32" i="7"/>
  <c r="AR33" i="7"/>
  <c r="AS33" i="7"/>
  <c r="AR34" i="7"/>
  <c r="AS34" i="7"/>
  <c r="AR35" i="7"/>
  <c r="AS35" i="7"/>
  <c r="AR36" i="7"/>
  <c r="AS36" i="7"/>
  <c r="AR37" i="7"/>
  <c r="AS37" i="7"/>
  <c r="AR38" i="7"/>
  <c r="AS38" i="7"/>
  <c r="AR39" i="7"/>
  <c r="AS39" i="7"/>
  <c r="AR40" i="7"/>
  <c r="AS40" i="7"/>
  <c r="AR41" i="7"/>
  <c r="AS41" i="7"/>
  <c r="AR42" i="7"/>
  <c r="AS42" i="7"/>
  <c r="AR43" i="7"/>
  <c r="AS43" i="7"/>
  <c r="AR44" i="7"/>
  <c r="AS44" i="7"/>
  <c r="AR45" i="7"/>
  <c r="AS45" i="7"/>
  <c r="AR46" i="7"/>
  <c r="AS46" i="7"/>
  <c r="AR47" i="7"/>
  <c r="AS47" i="7"/>
  <c r="AR48" i="7"/>
  <c r="AS48" i="7"/>
  <c r="AR49" i="7"/>
  <c r="AS49" i="7"/>
  <c r="AR50" i="7"/>
  <c r="AS50" i="7"/>
  <c r="AR51" i="7"/>
  <c r="AS51" i="7"/>
  <c r="AR52" i="7"/>
  <c r="AS52" i="7"/>
  <c r="AR53" i="7"/>
  <c r="AS53" i="7"/>
  <c r="AR54" i="7"/>
  <c r="AS54" i="7"/>
  <c r="AR55" i="7"/>
  <c r="AS55" i="7"/>
  <c r="AR56" i="7"/>
  <c r="AS56" i="7"/>
  <c r="AR57" i="7"/>
  <c r="AS57" i="7"/>
  <c r="AR58" i="7"/>
  <c r="AS58" i="7"/>
  <c r="AR59" i="7"/>
  <c r="AS59" i="7"/>
  <c r="AR60" i="7"/>
  <c r="AS60" i="7"/>
  <c r="AR61" i="7"/>
  <c r="AS61" i="7"/>
  <c r="AR62" i="7"/>
  <c r="AS62" i="7"/>
  <c r="AR63" i="7"/>
  <c r="AS63" i="7"/>
  <c r="AR64" i="7"/>
  <c r="AS64" i="7"/>
  <c r="AR65" i="7"/>
  <c r="AS65" i="7"/>
  <c r="AR66" i="7"/>
  <c r="AS66" i="7"/>
  <c r="AR67" i="7"/>
  <c r="AS67" i="7"/>
  <c r="AR68" i="7"/>
  <c r="AS68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3" i="7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G2" i="1" l="1"/>
  <c r="AQ70" i="7"/>
  <c r="AQ71" i="7"/>
  <c r="AS71" i="7"/>
  <c r="AR71" i="7"/>
  <c r="I77" i="8"/>
  <c r="I567" i="8"/>
  <c r="I530" i="8"/>
  <c r="I502" i="8"/>
  <c r="I474" i="8"/>
  <c r="I458" i="8"/>
  <c r="I438" i="8"/>
  <c r="I414" i="8"/>
  <c r="I326" i="8"/>
  <c r="I305" i="8"/>
  <c r="I245" i="8"/>
  <c r="I235" i="8"/>
  <c r="I185" i="8"/>
  <c r="I574" i="8"/>
  <c r="I522" i="8"/>
  <c r="I370" i="8"/>
  <c r="I346" i="8"/>
  <c r="I225" i="8"/>
  <c r="I145" i="8"/>
  <c r="I265" i="8"/>
  <c r="I202" i="8"/>
  <c r="I93" i="8"/>
  <c r="I49" i="8"/>
  <c r="I13" i="8"/>
  <c r="I162" i="8"/>
  <c r="I486" i="8"/>
  <c r="I390" i="8"/>
  <c r="I286" i="8"/>
  <c r="I130" i="8"/>
  <c r="I33" i="8"/>
  <c r="C802" i="8"/>
  <c r="B70" i="7"/>
  <c r="D70" i="7"/>
  <c r="C70" i="7"/>
  <c r="C533" i="9"/>
  <c r="E3" i="9"/>
  <c r="E4" i="9"/>
  <c r="E5" i="9"/>
  <c r="E6" i="9"/>
  <c r="E7" i="9"/>
  <c r="E8" i="9"/>
  <c r="E9" i="9"/>
  <c r="E10" i="9"/>
  <c r="E12" i="9"/>
  <c r="E13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2" i="9"/>
  <c r="C803" i="8" l="1"/>
  <c r="I893" i="9"/>
  <c r="I853" i="9"/>
  <c r="I461" i="9"/>
  <c r="I417" i="9"/>
  <c r="I389" i="9"/>
  <c r="I441" i="9"/>
  <c r="I1087" i="9"/>
  <c r="I1032" i="9"/>
  <c r="I1010" i="9"/>
  <c r="I877" i="9"/>
  <c r="I813" i="9"/>
  <c r="I716" i="9"/>
  <c r="I696" i="9"/>
  <c r="I680" i="9"/>
  <c r="I596" i="9"/>
  <c r="I580" i="9"/>
  <c r="I240" i="9"/>
  <c r="I180" i="9"/>
  <c r="I164" i="9"/>
  <c r="I1053" i="9"/>
  <c r="I481" i="9"/>
  <c r="I571" i="9"/>
  <c r="I942" i="9"/>
  <c r="I790" i="9"/>
  <c r="I558" i="9"/>
  <c r="I100" i="9"/>
  <c r="I1072" i="9"/>
  <c r="I664" i="9"/>
  <c r="I636" i="9"/>
  <c r="I616" i="9"/>
  <c r="I510" i="9"/>
  <c r="I432" i="9"/>
  <c r="I324" i="9"/>
  <c r="I200" i="9"/>
  <c r="I144" i="9"/>
  <c r="I757" i="9"/>
  <c r="I341" i="9"/>
  <c r="I773" i="9"/>
  <c r="I547" i="9"/>
  <c r="I501" i="9"/>
  <c r="I377" i="9"/>
  <c r="I1108" i="9"/>
  <c r="I982" i="9"/>
  <c r="I962" i="9"/>
  <c r="I728" i="9"/>
  <c r="I453" i="9"/>
  <c r="I284" i="9"/>
  <c r="I216" i="9"/>
  <c r="I80" i="9"/>
  <c r="I741" i="9"/>
  <c r="I353" i="9"/>
  <c r="I129" i="9"/>
  <c r="I535" i="9"/>
  <c r="I409" i="9"/>
  <c r="I309" i="9"/>
  <c r="I265" i="9"/>
  <c r="I918" i="9"/>
  <c r="I833" i="9"/>
  <c r="I109" i="9"/>
  <c r="AR70" i="7"/>
  <c r="C804" i="8" l="1"/>
  <c r="AS70" i="7"/>
  <c r="C634" i="9"/>
  <c r="C635" i="9"/>
  <c r="C638" i="9"/>
  <c r="C639" i="9"/>
  <c r="C642" i="9"/>
  <c r="C643" i="9"/>
  <c r="C646" i="9"/>
  <c r="C647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4" i="9"/>
  <c r="C535" i="9"/>
  <c r="C536" i="9"/>
  <c r="C537" i="9"/>
  <c r="C538" i="9"/>
  <c r="C539" i="9"/>
  <c r="C540" i="9"/>
  <c r="C541" i="9"/>
  <c r="C542" i="9"/>
  <c r="C543" i="9"/>
  <c r="O534" i="9" s="1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O430" i="9" s="1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O34" i="9" s="1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5" i="9"/>
  <c r="C4" i="9"/>
  <c r="C2" i="9"/>
  <c r="U70" i="7"/>
  <c r="V70" i="7"/>
  <c r="J16" i="9" l="1"/>
  <c r="O578" i="9"/>
  <c r="J40" i="9"/>
  <c r="O479" i="9"/>
  <c r="P479" i="9" s="1"/>
  <c r="O612" i="9"/>
  <c r="P612" i="9" s="1"/>
  <c r="O403" i="9"/>
  <c r="O508" i="9"/>
  <c r="P508" i="9" s="1"/>
  <c r="O497" i="9"/>
  <c r="P497" i="9" s="1"/>
  <c r="O439" i="9"/>
  <c r="P439" i="9" s="1"/>
  <c r="O415" i="9"/>
  <c r="O567" i="9"/>
  <c r="P567" i="9" s="1"/>
  <c r="O555" i="9"/>
  <c r="P555" i="9" s="1"/>
  <c r="O545" i="9"/>
  <c r="P545" i="9" s="1"/>
  <c r="O451" i="9"/>
  <c r="P451" i="9" s="1"/>
  <c r="O459" i="9"/>
  <c r="P459" i="9" s="1"/>
  <c r="O592" i="9"/>
  <c r="P592" i="9" s="1"/>
  <c r="K377" i="12"/>
  <c r="K431" i="12"/>
  <c r="K286" i="12"/>
  <c r="K415" i="12"/>
  <c r="K408" i="12"/>
  <c r="K313" i="12"/>
  <c r="K421" i="12"/>
  <c r="K390" i="12"/>
  <c r="K401" i="12"/>
  <c r="K362" i="12"/>
  <c r="K288" i="12"/>
  <c r="K364" i="12"/>
  <c r="K323" i="12"/>
  <c r="K355" i="12"/>
  <c r="K428" i="12"/>
  <c r="K379" i="12"/>
  <c r="J453" i="9"/>
  <c r="K453" i="9" s="1"/>
  <c r="P534" i="9"/>
  <c r="P578" i="9"/>
  <c r="J409" i="9"/>
  <c r="K409" i="9" s="1"/>
  <c r="J441" i="9"/>
  <c r="K441" i="9" s="1"/>
  <c r="J432" i="9"/>
  <c r="K432" i="9" s="1"/>
  <c r="C805" i="8"/>
  <c r="I52" i="9"/>
  <c r="I1127" i="9"/>
  <c r="I1151" i="9"/>
  <c r="C649" i="9"/>
  <c r="C645" i="9"/>
  <c r="C641" i="9"/>
  <c r="C637" i="9"/>
  <c r="C648" i="9"/>
  <c r="C644" i="9"/>
  <c r="C640" i="9"/>
  <c r="C636" i="9"/>
  <c r="J417" i="9" s="1"/>
  <c r="K417" i="9" s="1"/>
  <c r="E552" i="8"/>
  <c r="E548" i="8"/>
  <c r="C548" i="8"/>
  <c r="K306" i="12" l="1"/>
  <c r="L306" i="12" s="1"/>
  <c r="K359" i="12"/>
  <c r="K271" i="12"/>
  <c r="K338" i="12"/>
  <c r="K320" i="12"/>
  <c r="K389" i="12"/>
  <c r="K433" i="12"/>
  <c r="L433" i="12" s="1"/>
  <c r="K342" i="12"/>
  <c r="L342" i="12" s="1"/>
  <c r="K290" i="12"/>
  <c r="L290" i="12" s="1"/>
  <c r="K411" i="12"/>
  <c r="L411" i="12" s="1"/>
  <c r="K304" i="12"/>
  <c r="L304" i="12" s="1"/>
  <c r="K349" i="12"/>
  <c r="L349" i="12" s="1"/>
  <c r="AE349" i="12" s="1"/>
  <c r="K414" i="12"/>
  <c r="L414" i="12" s="1"/>
  <c r="K326" i="12"/>
  <c r="L326" i="12" s="1"/>
  <c r="K318" i="12"/>
  <c r="L318" i="12" s="1"/>
  <c r="K361" i="12"/>
  <c r="AD361" i="12" s="1"/>
  <c r="K366" i="12"/>
  <c r="K425" i="12"/>
  <c r="K329" i="12"/>
  <c r="K330" i="12"/>
  <c r="L330" i="12" s="1"/>
  <c r="K423" i="12"/>
  <c r="L423" i="12" s="1"/>
  <c r="K441" i="12"/>
  <c r="K376" i="12"/>
  <c r="L376" i="12" s="1"/>
  <c r="K6" i="12"/>
  <c r="K406" i="12"/>
  <c r="K420" i="12"/>
  <c r="L420" i="12" s="1"/>
  <c r="K284" i="12"/>
  <c r="K310" i="12"/>
  <c r="K418" i="12"/>
  <c r="L418" i="12" s="1"/>
  <c r="K311" i="12"/>
  <c r="K16" i="12"/>
  <c r="L16" i="12" s="1"/>
  <c r="K322" i="12"/>
  <c r="L322" i="12" s="1"/>
  <c r="J501" i="9"/>
  <c r="K501" i="9" s="1"/>
  <c r="K422" i="12"/>
  <c r="L422" i="12" s="1"/>
  <c r="K430" i="12"/>
  <c r="L430" i="12" s="1"/>
  <c r="K442" i="12"/>
  <c r="K436" i="12"/>
  <c r="L436" i="12" s="1"/>
  <c r="K445" i="12"/>
  <c r="L421" i="12"/>
  <c r="K270" i="12"/>
  <c r="K325" i="12"/>
  <c r="K292" i="12"/>
  <c r="K15" i="12"/>
  <c r="L377" i="12"/>
  <c r="L431" i="12"/>
  <c r="L313" i="12"/>
  <c r="K407" i="12"/>
  <c r="K360" i="12"/>
  <c r="L338" i="12"/>
  <c r="K419" i="12"/>
  <c r="K352" i="12"/>
  <c r="K402" i="12"/>
  <c r="K412" i="12"/>
  <c r="K14" i="12"/>
  <c r="K346" i="12"/>
  <c r="L379" i="12"/>
  <c r="L323" i="12"/>
  <c r="AE323" i="12" s="1"/>
  <c r="AD323" i="12"/>
  <c r="K409" i="12"/>
  <c r="K388" i="12"/>
  <c r="K375" i="12"/>
  <c r="K289" i="12"/>
  <c r="L361" i="12"/>
  <c r="AE361" i="12" s="1"/>
  <c r="K426" i="12"/>
  <c r="L362" i="12"/>
  <c r="L288" i="12"/>
  <c r="K328" i="12"/>
  <c r="K427" i="12"/>
  <c r="L320" i="12"/>
  <c r="L408" i="12"/>
  <c r="K416" i="12"/>
  <c r="K5" i="12"/>
  <c r="K387" i="12"/>
  <c r="K327" i="12"/>
  <c r="K434" i="12"/>
  <c r="L390" i="12"/>
  <c r="K314" i="12"/>
  <c r="K429" i="12"/>
  <c r="K399" i="12"/>
  <c r="K339" i="12"/>
  <c r="L401" i="12"/>
  <c r="K282" i="12"/>
  <c r="L428" i="12"/>
  <c r="L389" i="12"/>
  <c r="K341" i="12"/>
  <c r="K435" i="12"/>
  <c r="K315" i="12"/>
  <c r="K410" i="12"/>
  <c r="K378" i="12"/>
  <c r="K294" i="12"/>
  <c r="K344" i="12"/>
  <c r="K324" i="12"/>
  <c r="K417" i="12"/>
  <c r="K350" i="12"/>
  <c r="L364" i="12"/>
  <c r="K424" i="12"/>
  <c r="K308" i="12"/>
  <c r="L284" i="12"/>
  <c r="L415" i="12"/>
  <c r="K443" i="12"/>
  <c r="L359" i="12"/>
  <c r="K439" i="12"/>
  <c r="K404" i="12"/>
  <c r="L271" i="12"/>
  <c r="K358" i="12"/>
  <c r="L286" i="12"/>
  <c r="K287" i="12"/>
  <c r="K386" i="12"/>
  <c r="L355" i="12"/>
  <c r="K347" i="12"/>
  <c r="K348" i="12"/>
  <c r="K317" i="12"/>
  <c r="K432" i="12"/>
  <c r="K280" i="12"/>
  <c r="K312" i="12"/>
  <c r="K413" i="12"/>
  <c r="C806" i="8"/>
  <c r="K16" i="9"/>
  <c r="C650" i="9"/>
  <c r="C60" i="9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9" i="8"/>
  <c r="E550" i="8"/>
  <c r="E551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I6" i="1"/>
  <c r="I7" i="1"/>
  <c r="I8" i="1"/>
  <c r="I9" i="1"/>
  <c r="C5" i="1"/>
  <c r="I5" i="1" s="1"/>
  <c r="E10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O31" i="8" l="1"/>
  <c r="P31" i="8" s="1"/>
  <c r="L366" i="12"/>
  <c r="L329" i="12"/>
  <c r="K440" i="12"/>
  <c r="L406" i="12"/>
  <c r="AD349" i="12"/>
  <c r="L6" i="12"/>
  <c r="L425" i="12"/>
  <c r="K17" i="12"/>
  <c r="L17" i="12" s="1"/>
  <c r="L442" i="12"/>
  <c r="L311" i="12"/>
  <c r="L310" i="12"/>
  <c r="K437" i="12"/>
  <c r="L437" i="12" s="1"/>
  <c r="L280" i="12"/>
  <c r="L308" i="12"/>
  <c r="AE363" i="12"/>
  <c r="AD363" i="12"/>
  <c r="L348" i="12"/>
  <c r="L410" i="12"/>
  <c r="L289" i="12"/>
  <c r="AE289" i="12" s="1"/>
  <c r="AD289" i="12"/>
  <c r="L417" i="12"/>
  <c r="K444" i="12"/>
  <c r="L445" i="12"/>
  <c r="L424" i="12"/>
  <c r="L427" i="12"/>
  <c r="L15" i="12"/>
  <c r="L407" i="12"/>
  <c r="AE356" i="12"/>
  <c r="AD356" i="12"/>
  <c r="L270" i="12"/>
  <c r="L312" i="12"/>
  <c r="L344" i="12"/>
  <c r="L426" i="12"/>
  <c r="L409" i="12"/>
  <c r="L402" i="12"/>
  <c r="L292" i="12"/>
  <c r="L294" i="12"/>
  <c r="L387" i="12"/>
  <c r="L388" i="12"/>
  <c r="L429" i="12"/>
  <c r="L5" i="12"/>
  <c r="L346" i="12"/>
  <c r="L360" i="12"/>
  <c r="AD325" i="12"/>
  <c r="L325" i="12"/>
  <c r="AE325" i="12" s="1"/>
  <c r="L404" i="12"/>
  <c r="L386" i="12"/>
  <c r="K438" i="12"/>
  <c r="L399" i="12"/>
  <c r="L378" i="12"/>
  <c r="L432" i="12"/>
  <c r="L439" i="12"/>
  <c r="L443" i="12"/>
  <c r="L324" i="12"/>
  <c r="L416" i="12"/>
  <c r="L352" i="12"/>
  <c r="L339" i="12"/>
  <c r="L282" i="12"/>
  <c r="L341" i="12"/>
  <c r="L347" i="12"/>
  <c r="AE347" i="12" s="1"/>
  <c r="AD347" i="12"/>
  <c r="L413" i="12"/>
  <c r="L375" i="12"/>
  <c r="L435" i="12"/>
  <c r="L328" i="12"/>
  <c r="L358" i="12"/>
  <c r="AE358" i="12" s="1"/>
  <c r="AD358" i="12"/>
  <c r="L315" i="12"/>
  <c r="L317" i="12"/>
  <c r="L287" i="12"/>
  <c r="L350" i="12"/>
  <c r="L314" i="12"/>
  <c r="L434" i="12"/>
  <c r="L14" i="12"/>
  <c r="L327" i="12"/>
  <c r="L412" i="12"/>
  <c r="L441" i="12"/>
  <c r="L419" i="12"/>
  <c r="C807" i="8"/>
  <c r="C651" i="9"/>
  <c r="C61" i="9"/>
  <c r="C385" i="8"/>
  <c r="C60" i="8"/>
  <c r="O632" i="9" l="1"/>
  <c r="L440" i="12"/>
  <c r="L444" i="12"/>
  <c r="L438" i="12"/>
  <c r="C808" i="8"/>
  <c r="C652" i="9"/>
  <c r="C62" i="9"/>
  <c r="C386" i="8"/>
  <c r="C61" i="8"/>
  <c r="K446" i="12" l="1"/>
  <c r="C809" i="8"/>
  <c r="C653" i="9"/>
  <c r="C63" i="9"/>
  <c r="C387" i="8"/>
  <c r="C62" i="8"/>
  <c r="L446" i="12" l="1"/>
  <c r="C810" i="8"/>
  <c r="C654" i="9"/>
  <c r="C64" i="9"/>
  <c r="C388" i="8"/>
  <c r="G3" i="1"/>
  <c r="G5" i="1"/>
  <c r="G9" i="1"/>
  <c r="G8" i="1"/>
  <c r="G7" i="1"/>
  <c r="G6" i="1"/>
  <c r="G4" i="1"/>
  <c r="C63" i="8"/>
  <c r="C811" i="8" l="1"/>
  <c r="C655" i="9"/>
  <c r="C65" i="9"/>
  <c r="C389" i="8"/>
  <c r="C64" i="8"/>
  <c r="J9" i="1"/>
  <c r="J8" i="1"/>
  <c r="J7" i="1"/>
  <c r="J6" i="1"/>
  <c r="J5" i="1"/>
  <c r="J4" i="1"/>
  <c r="J3" i="1"/>
  <c r="C812" i="8" l="1"/>
  <c r="C656" i="9"/>
  <c r="C66" i="9"/>
  <c r="C390" i="8"/>
  <c r="C65" i="8"/>
  <c r="J13" i="8" l="1"/>
  <c r="K13" i="8" s="1"/>
  <c r="P632" i="9"/>
  <c r="C813" i="8"/>
  <c r="C657" i="9"/>
  <c r="C67" i="9"/>
  <c r="C391" i="8"/>
  <c r="C66" i="8"/>
  <c r="K447" i="12" l="1"/>
  <c r="C814" i="8"/>
  <c r="C658" i="9"/>
  <c r="C68" i="9"/>
  <c r="O48" i="9" s="1"/>
  <c r="C392" i="8"/>
  <c r="C67" i="8"/>
  <c r="L447" i="12" l="1"/>
  <c r="C815" i="8"/>
  <c r="C659" i="9"/>
  <c r="C69" i="9"/>
  <c r="C393" i="8"/>
  <c r="C68" i="8"/>
  <c r="K448" i="12" l="1"/>
  <c r="C816" i="8"/>
  <c r="C660" i="9"/>
  <c r="C70" i="9"/>
  <c r="C394" i="8"/>
  <c r="C69" i="8"/>
  <c r="L448" i="12" l="1"/>
  <c r="C817" i="8"/>
  <c r="C661" i="9"/>
  <c r="C71" i="9"/>
  <c r="C395" i="8"/>
  <c r="C70" i="8"/>
  <c r="C818" i="8" l="1"/>
  <c r="C662" i="9"/>
  <c r="C72" i="9"/>
  <c r="C396" i="8"/>
  <c r="C71" i="8"/>
  <c r="O45" i="8" s="1"/>
  <c r="C819" i="8" l="1"/>
  <c r="C663" i="9"/>
  <c r="C73" i="9"/>
  <c r="C397" i="8"/>
  <c r="C72" i="8"/>
  <c r="C820" i="8" l="1"/>
  <c r="C664" i="9"/>
  <c r="C74" i="9"/>
  <c r="C398" i="8"/>
  <c r="C73" i="8"/>
  <c r="C821" i="8" l="1"/>
  <c r="C665" i="9"/>
  <c r="C75" i="9"/>
  <c r="C399" i="8"/>
  <c r="C74" i="8"/>
  <c r="K449" i="12" l="1"/>
  <c r="K450" i="12"/>
  <c r="C822" i="8"/>
  <c r="C666" i="9"/>
  <c r="C76" i="9"/>
  <c r="C400" i="8"/>
  <c r="C75" i="8"/>
  <c r="P45" i="8" l="1"/>
  <c r="L449" i="12"/>
  <c r="L450" i="12"/>
  <c r="C823" i="8"/>
  <c r="C667" i="9"/>
  <c r="C77" i="9"/>
  <c r="C401" i="8"/>
  <c r="C76" i="8"/>
  <c r="C824" i="8" l="1"/>
  <c r="C668" i="9"/>
  <c r="C78" i="9"/>
  <c r="C402" i="8"/>
  <c r="C77" i="8"/>
  <c r="X528" i="12" l="1"/>
  <c r="Y528" i="12" s="1"/>
  <c r="C825" i="8"/>
  <c r="C669" i="9"/>
  <c r="C79" i="9"/>
  <c r="C403" i="8"/>
  <c r="C78" i="8"/>
  <c r="C826" i="8" l="1"/>
  <c r="C670" i="9"/>
  <c r="C80" i="9"/>
  <c r="C404" i="8"/>
  <c r="C79" i="8"/>
  <c r="O814" i="8" l="1"/>
  <c r="O656" i="9"/>
  <c r="K458" i="12"/>
  <c r="C827" i="8"/>
  <c r="C671" i="9"/>
  <c r="C81" i="9"/>
  <c r="J52" i="9" s="1"/>
  <c r="K52" i="9" s="1"/>
  <c r="C405" i="8"/>
  <c r="C80" i="8"/>
  <c r="X31" i="12" l="1"/>
  <c r="Y31" i="12" s="1"/>
  <c r="X530" i="12"/>
  <c r="Y530" i="12" s="1"/>
  <c r="L458" i="12"/>
  <c r="C828" i="8"/>
  <c r="C672" i="9"/>
  <c r="C82" i="9"/>
  <c r="C406" i="8"/>
  <c r="C81" i="8"/>
  <c r="C829" i="8" l="1"/>
  <c r="C673" i="9"/>
  <c r="C83" i="9"/>
  <c r="C407" i="8"/>
  <c r="C82" i="8"/>
  <c r="X32" i="12" l="1"/>
  <c r="Y32" i="12" s="1"/>
  <c r="C830" i="8"/>
  <c r="C674" i="9"/>
  <c r="C84" i="9"/>
  <c r="C408" i="8"/>
  <c r="C83" i="8"/>
  <c r="P656" i="9" l="1"/>
  <c r="C831" i="8"/>
  <c r="C675" i="9"/>
  <c r="C85" i="9"/>
  <c r="C409" i="8"/>
  <c r="C84" i="8"/>
  <c r="X531" i="12" l="1"/>
  <c r="Y531" i="12" s="1"/>
  <c r="K459" i="12"/>
  <c r="C832" i="8"/>
  <c r="C676" i="9"/>
  <c r="C86" i="9"/>
  <c r="C410" i="8"/>
  <c r="O388" i="8" s="1"/>
  <c r="C85" i="8"/>
  <c r="Y34" i="12" l="1"/>
  <c r="K460" i="12"/>
  <c r="L459" i="12"/>
  <c r="K32" i="12"/>
  <c r="C833" i="8"/>
  <c r="C677" i="9"/>
  <c r="C87" i="9"/>
  <c r="C411" i="8"/>
  <c r="C86" i="8"/>
  <c r="X35" i="12" l="1"/>
  <c r="Y35" i="12" s="1"/>
  <c r="X532" i="12"/>
  <c r="Y532" i="12" s="1"/>
  <c r="L32" i="12"/>
  <c r="AE32" i="12" s="1"/>
  <c r="AD32" i="12"/>
  <c r="L460" i="12"/>
  <c r="C834" i="8"/>
  <c r="C678" i="9"/>
  <c r="C88" i="9"/>
  <c r="C412" i="8"/>
  <c r="C87" i="8"/>
  <c r="X36" i="12" l="1"/>
  <c r="K33" i="12"/>
  <c r="C835" i="8"/>
  <c r="C679" i="9"/>
  <c r="C89" i="9"/>
  <c r="C413" i="8"/>
  <c r="C88" i="8"/>
  <c r="Y36" i="12" l="1"/>
  <c r="P388" i="8"/>
  <c r="L33" i="12"/>
  <c r="AE33" i="12" s="1"/>
  <c r="AD33" i="12"/>
  <c r="C836" i="8"/>
  <c r="C680" i="9"/>
  <c r="C90" i="9"/>
  <c r="C414" i="8"/>
  <c r="C89" i="8"/>
  <c r="O74" i="8" l="1"/>
  <c r="X37" i="12"/>
  <c r="Y37" i="12" s="1"/>
  <c r="K34" i="12"/>
  <c r="L34" i="12" s="1"/>
  <c r="AE34" i="12" s="1"/>
  <c r="C837" i="8"/>
  <c r="C681" i="9"/>
  <c r="C91" i="9"/>
  <c r="C415" i="8"/>
  <c r="J390" i="8" s="1"/>
  <c r="K390" i="8" s="1"/>
  <c r="C90" i="8"/>
  <c r="X534" i="12" l="1"/>
  <c r="Y534" i="12" s="1"/>
  <c r="X533" i="12"/>
  <c r="Y533" i="12" s="1"/>
  <c r="X38" i="12"/>
  <c r="Y38" i="12" s="1"/>
  <c r="AD34" i="12"/>
  <c r="K461" i="12"/>
  <c r="K462" i="12"/>
  <c r="K35" i="12"/>
  <c r="C838" i="8"/>
  <c r="C682" i="9"/>
  <c r="C92" i="9"/>
  <c r="C416" i="8"/>
  <c r="C91" i="8"/>
  <c r="L35" i="12" l="1"/>
  <c r="AE35" i="12" s="1"/>
  <c r="AD35" i="12"/>
  <c r="L462" i="12"/>
  <c r="L461" i="12"/>
  <c r="C839" i="8"/>
  <c r="C683" i="9"/>
  <c r="C93" i="9"/>
  <c r="C417" i="8"/>
  <c r="C92" i="8"/>
  <c r="P814" i="8" l="1"/>
  <c r="X40" i="12"/>
  <c r="Y40" i="12" s="1"/>
  <c r="C840" i="8"/>
  <c r="C684" i="9"/>
  <c r="C94" i="9"/>
  <c r="C418" i="8"/>
  <c r="C93" i="8"/>
  <c r="X536" i="12" l="1"/>
  <c r="Y536" i="12" s="1"/>
  <c r="X535" i="12"/>
  <c r="Y535" i="12" s="1"/>
  <c r="K36" i="12"/>
  <c r="AD36" i="12" s="1"/>
  <c r="C841" i="8"/>
  <c r="C685" i="9"/>
  <c r="C95" i="9"/>
  <c r="C419" i="8"/>
  <c r="C94" i="8"/>
  <c r="X537" i="12" l="1"/>
  <c r="Y537" i="12" s="1"/>
  <c r="K18" i="12"/>
  <c r="L36" i="12"/>
  <c r="AE36" i="12" s="1"/>
  <c r="C842" i="8"/>
  <c r="C686" i="9"/>
  <c r="C96" i="9"/>
  <c r="C420" i="8"/>
  <c r="C95" i="8"/>
  <c r="P74" i="8" l="1"/>
  <c r="X538" i="12"/>
  <c r="Y538" i="12" s="1"/>
  <c r="O674" i="9"/>
  <c r="O73" i="9"/>
  <c r="L18" i="12"/>
  <c r="C843" i="8"/>
  <c r="C687" i="9"/>
  <c r="C97" i="9"/>
  <c r="C421" i="8"/>
  <c r="C96" i="8"/>
  <c r="X539" i="12" l="1"/>
  <c r="Y539" i="12" s="1"/>
  <c r="X42" i="12"/>
  <c r="Y42" i="12" s="1"/>
  <c r="K37" i="12"/>
  <c r="K38" i="12"/>
  <c r="C844" i="8"/>
  <c r="C688" i="9"/>
  <c r="C98" i="9"/>
  <c r="C422" i="8"/>
  <c r="C97" i="8"/>
  <c r="X540" i="12" l="1"/>
  <c r="Y540" i="12" s="1"/>
  <c r="AD37" i="12"/>
  <c r="L37" i="12"/>
  <c r="AE37" i="12" s="1"/>
  <c r="AD38" i="12"/>
  <c r="L38" i="12"/>
  <c r="AE38" i="12" s="1"/>
  <c r="C845" i="8"/>
  <c r="C689" i="9"/>
  <c r="C99" i="9"/>
  <c r="C423" i="8"/>
  <c r="C98" i="8"/>
  <c r="X541" i="12" l="1"/>
  <c r="Y541" i="12" s="1"/>
  <c r="K40" i="12"/>
  <c r="C846" i="8"/>
  <c r="C690" i="9"/>
  <c r="C100" i="9"/>
  <c r="C424" i="8"/>
  <c r="C99" i="8"/>
  <c r="O830" i="8" l="1"/>
  <c r="X542" i="12"/>
  <c r="Y542" i="12" s="1"/>
  <c r="P674" i="9"/>
  <c r="L40" i="12"/>
  <c r="AE40" i="12" s="1"/>
  <c r="AD40" i="12"/>
  <c r="C847" i="8"/>
  <c r="C691" i="9"/>
  <c r="C101" i="9"/>
  <c r="C425" i="8"/>
  <c r="C100" i="8"/>
  <c r="J80" i="9" l="1"/>
  <c r="K80" i="9" s="1"/>
  <c r="K42" i="12"/>
  <c r="K471" i="12"/>
  <c r="C848" i="8"/>
  <c r="C692" i="9"/>
  <c r="C102" i="9"/>
  <c r="C426" i="8"/>
  <c r="C101" i="8"/>
  <c r="X44" i="12" l="1"/>
  <c r="Y44" i="12" s="1"/>
  <c r="K472" i="12"/>
  <c r="L471" i="12"/>
  <c r="L42" i="12"/>
  <c r="AE42" i="12" s="1"/>
  <c r="AD42" i="12"/>
  <c r="C849" i="8"/>
  <c r="C693" i="9"/>
  <c r="C103" i="9"/>
  <c r="C427" i="8"/>
  <c r="C102" i="8"/>
  <c r="AE44" i="12" l="1"/>
  <c r="AD44" i="12"/>
  <c r="L472" i="12"/>
  <c r="C850" i="8"/>
  <c r="C694" i="9"/>
  <c r="C104" i="9"/>
  <c r="C428" i="8"/>
  <c r="C103" i="8"/>
  <c r="X543" i="12" l="1"/>
  <c r="Y543" i="12" s="1"/>
  <c r="X544" i="12"/>
  <c r="Y544" i="12" s="1"/>
  <c r="C851" i="8"/>
  <c r="C695" i="9"/>
  <c r="C105" i="9"/>
  <c r="C429" i="8"/>
  <c r="C104" i="8"/>
  <c r="O98" i="9" l="1"/>
  <c r="C852" i="8"/>
  <c r="C696" i="9"/>
  <c r="C106" i="9"/>
  <c r="C430" i="8"/>
  <c r="C105" i="8"/>
  <c r="J389" i="9" l="1"/>
  <c r="K389" i="9" s="1"/>
  <c r="C853" i="8"/>
  <c r="C697" i="9"/>
  <c r="C107" i="9"/>
  <c r="C431" i="8"/>
  <c r="C106" i="8"/>
  <c r="O412" i="8" l="1"/>
  <c r="X46" i="12"/>
  <c r="Y46" i="12" s="1"/>
  <c r="AE46" i="12" s="1"/>
  <c r="X254" i="12"/>
  <c r="Y254" i="12" s="1"/>
  <c r="X546" i="12"/>
  <c r="Y546" i="12" s="1"/>
  <c r="X545" i="12"/>
  <c r="Y545" i="12" s="1"/>
  <c r="K474" i="12"/>
  <c r="K473" i="12"/>
  <c r="C854" i="8"/>
  <c r="C698" i="9"/>
  <c r="C108" i="9"/>
  <c r="C432" i="8"/>
  <c r="C107" i="8"/>
  <c r="AD46" i="12" l="1"/>
  <c r="X547" i="12"/>
  <c r="Y547" i="12" s="1"/>
  <c r="L474" i="12"/>
  <c r="K475" i="12"/>
  <c r="L473" i="12"/>
  <c r="K51" i="12"/>
  <c r="C855" i="8"/>
  <c r="C699" i="9"/>
  <c r="C109" i="9"/>
  <c r="C433" i="8"/>
  <c r="C108" i="8"/>
  <c r="X47" i="12" l="1"/>
  <c r="AD47" i="12" s="1"/>
  <c r="P830" i="8"/>
  <c r="L51" i="12"/>
  <c r="L475" i="12"/>
  <c r="K476" i="12"/>
  <c r="C856" i="8"/>
  <c r="C700" i="9"/>
  <c r="C110" i="9"/>
  <c r="C434" i="8"/>
  <c r="C109" i="8"/>
  <c r="Y47" i="12" l="1"/>
  <c r="AE47" i="12" s="1"/>
  <c r="X548" i="12"/>
  <c r="Y548" i="12" s="1"/>
  <c r="L476" i="12"/>
  <c r="K53" i="12"/>
  <c r="K477" i="12"/>
  <c r="C857" i="8"/>
  <c r="C701" i="9"/>
  <c r="C111" i="9"/>
  <c r="C435" i="8"/>
  <c r="C110" i="8"/>
  <c r="X255" i="12" l="1"/>
  <c r="Y255" i="12" s="1"/>
  <c r="X256" i="12"/>
  <c r="Y256" i="12" s="1"/>
  <c r="X550" i="12"/>
  <c r="Y550" i="12" s="1"/>
  <c r="K478" i="12"/>
  <c r="K54" i="12"/>
  <c r="L53" i="12"/>
  <c r="L477" i="12"/>
  <c r="C858" i="8"/>
  <c r="C702" i="9"/>
  <c r="C112" i="9"/>
  <c r="C436" i="8"/>
  <c r="C111" i="8"/>
  <c r="X48" i="12" l="1"/>
  <c r="X551" i="12"/>
  <c r="Y551" i="12" s="1"/>
  <c r="P98" i="9"/>
  <c r="K479" i="12"/>
  <c r="L54" i="12"/>
  <c r="L478" i="12"/>
  <c r="C859" i="8"/>
  <c r="C703" i="9"/>
  <c r="C113" i="9"/>
  <c r="C437" i="8"/>
  <c r="C112" i="8"/>
  <c r="Y48" i="12" l="1"/>
  <c r="AE48" i="12" s="1"/>
  <c r="AD48" i="12"/>
  <c r="P412" i="8"/>
  <c r="X552" i="12"/>
  <c r="Y552" i="12" s="1"/>
  <c r="K480" i="12"/>
  <c r="L479" i="12"/>
  <c r="C860" i="8"/>
  <c r="C704" i="9"/>
  <c r="C114" i="9"/>
  <c r="C438" i="8"/>
  <c r="C113" i="8"/>
  <c r="X257" i="12" l="1"/>
  <c r="Y257" i="12" s="1"/>
  <c r="X49" i="12"/>
  <c r="X553" i="12"/>
  <c r="Y553" i="12" s="1"/>
  <c r="L480" i="12"/>
  <c r="AD55" i="12"/>
  <c r="AE55" i="12"/>
  <c r="K481" i="12"/>
  <c r="C861" i="8"/>
  <c r="C705" i="9"/>
  <c r="C115" i="9"/>
  <c r="C439" i="8"/>
  <c r="C114" i="8"/>
  <c r="O91" i="8" l="1"/>
  <c r="J414" i="8"/>
  <c r="K414" i="8" s="1"/>
  <c r="AD49" i="12"/>
  <c r="Y49" i="12"/>
  <c r="AE49" i="12" s="1"/>
  <c r="X258" i="12"/>
  <c r="Y258" i="12" s="1"/>
  <c r="X50" i="12"/>
  <c r="K56" i="12"/>
  <c r="L481" i="12"/>
  <c r="C862" i="8"/>
  <c r="C706" i="9"/>
  <c r="C116" i="9"/>
  <c r="C440" i="8"/>
  <c r="C115" i="8"/>
  <c r="O849" i="8" l="1"/>
  <c r="Y50" i="12"/>
  <c r="AE50" i="12" s="1"/>
  <c r="AD50" i="12"/>
  <c r="O690" i="9"/>
  <c r="L56" i="12"/>
  <c r="K482" i="12"/>
  <c r="C863" i="8"/>
  <c r="C707" i="9"/>
  <c r="C117" i="9"/>
  <c r="C441" i="8"/>
  <c r="C116" i="8"/>
  <c r="X554" i="12" l="1"/>
  <c r="Y554" i="12" s="1"/>
  <c r="X259" i="12"/>
  <c r="Y259" i="12" s="1"/>
  <c r="AD57" i="12"/>
  <c r="L482" i="12"/>
  <c r="C864" i="8"/>
  <c r="C708" i="9"/>
  <c r="C118" i="9"/>
  <c r="C442" i="8"/>
  <c r="C117" i="8"/>
  <c r="AE57" i="12" l="1"/>
  <c r="C865" i="8"/>
  <c r="C709" i="9"/>
  <c r="C119" i="9"/>
  <c r="C443" i="8"/>
  <c r="C118" i="8"/>
  <c r="P91" i="8" l="1"/>
  <c r="X260" i="12"/>
  <c r="Y260" i="12" s="1"/>
  <c r="X52" i="12"/>
  <c r="X51" i="12"/>
  <c r="K58" i="12"/>
  <c r="C866" i="8"/>
  <c r="C710" i="9"/>
  <c r="C120" i="9"/>
  <c r="C444" i="8"/>
  <c r="C119" i="8"/>
  <c r="X556" i="12" l="1"/>
  <c r="Y556" i="12" s="1"/>
  <c r="X555" i="12"/>
  <c r="Y555" i="12" s="1"/>
  <c r="Y51" i="12"/>
  <c r="AE51" i="12" s="1"/>
  <c r="AD51" i="12"/>
  <c r="Y52" i="12"/>
  <c r="AE52" i="12" s="1"/>
  <c r="AD52" i="12"/>
  <c r="P690" i="9"/>
  <c r="L58" i="12"/>
  <c r="C867" i="8"/>
  <c r="C711" i="9"/>
  <c r="C121" i="9"/>
  <c r="C445" i="8"/>
  <c r="C120" i="8"/>
  <c r="X261" i="12" l="1"/>
  <c r="Y261" i="12" s="1"/>
  <c r="K59" i="12"/>
  <c r="L59" i="12" s="1"/>
  <c r="AE59" i="12" s="1"/>
  <c r="K483" i="12"/>
  <c r="C868" i="8"/>
  <c r="C712" i="9"/>
  <c r="C122" i="9"/>
  <c r="C446" i="8"/>
  <c r="C121" i="8"/>
  <c r="AD59" i="12" l="1"/>
  <c r="L483" i="12"/>
  <c r="K484" i="12"/>
  <c r="C869" i="8"/>
  <c r="C713" i="9"/>
  <c r="C123" i="9"/>
  <c r="C447" i="8"/>
  <c r="C122" i="8"/>
  <c r="X262" i="12" l="1"/>
  <c r="Y262" i="12" s="1"/>
  <c r="X53" i="12"/>
  <c r="X54" i="12"/>
  <c r="K60" i="12"/>
  <c r="L484" i="12"/>
  <c r="C870" i="8"/>
  <c r="C714" i="9"/>
  <c r="C124" i="9"/>
  <c r="C448" i="8"/>
  <c r="C123" i="8"/>
  <c r="Y53" i="12" l="1"/>
  <c r="AE53" i="12" s="1"/>
  <c r="AD53" i="12"/>
  <c r="Y54" i="12"/>
  <c r="AE54" i="12" s="1"/>
  <c r="AD54" i="12"/>
  <c r="X557" i="12"/>
  <c r="Y557" i="12" s="1"/>
  <c r="X558" i="12"/>
  <c r="Y558" i="12" s="1"/>
  <c r="K61" i="12"/>
  <c r="L60" i="12"/>
  <c r="C871" i="8"/>
  <c r="C715" i="9"/>
  <c r="C125" i="9"/>
  <c r="C449" i="8"/>
  <c r="C124" i="8"/>
  <c r="AE56" i="12" l="1"/>
  <c r="AD56" i="12"/>
  <c r="X263" i="12"/>
  <c r="Y263" i="12" s="1"/>
  <c r="O107" i="9"/>
  <c r="L61" i="12"/>
  <c r="AE61" i="12" s="1"/>
  <c r="AD61" i="12"/>
  <c r="C872" i="8"/>
  <c r="C716" i="9"/>
  <c r="C126" i="9"/>
  <c r="C450" i="8"/>
  <c r="C125" i="8"/>
  <c r="X559" i="12" l="1"/>
  <c r="Y559" i="12" s="1"/>
  <c r="AE58" i="12"/>
  <c r="AD58" i="12"/>
  <c r="K62" i="12"/>
  <c r="C873" i="8"/>
  <c r="C717" i="9"/>
  <c r="C127" i="9"/>
  <c r="C451" i="8"/>
  <c r="C126" i="8"/>
  <c r="O117" i="8" l="1"/>
  <c r="X264" i="12"/>
  <c r="Y264" i="12" s="1"/>
  <c r="AE60" i="12"/>
  <c r="AD60" i="12"/>
  <c r="X560" i="12"/>
  <c r="Y560" i="12" s="1"/>
  <c r="L62" i="12"/>
  <c r="K485" i="12"/>
  <c r="P107" i="9"/>
  <c r="K486" i="12"/>
  <c r="C874" i="8"/>
  <c r="C718" i="9"/>
  <c r="C128" i="9"/>
  <c r="C452" i="8"/>
  <c r="C127" i="8"/>
  <c r="P849" i="8" l="1"/>
  <c r="AE62" i="12"/>
  <c r="AD62" i="12"/>
  <c r="K487" i="12"/>
  <c r="L486" i="12"/>
  <c r="K63" i="12"/>
  <c r="L485" i="12"/>
  <c r="C875" i="8"/>
  <c r="C719" i="9"/>
  <c r="C129" i="9"/>
  <c r="C453" i="8"/>
  <c r="C128" i="8"/>
  <c r="X562" i="12" l="1"/>
  <c r="Y562" i="12" s="1"/>
  <c r="X561" i="12"/>
  <c r="Y561" i="12" s="1"/>
  <c r="L63" i="12"/>
  <c r="L487" i="12"/>
  <c r="K488" i="12"/>
  <c r="J109" i="9"/>
  <c r="C876" i="8"/>
  <c r="C720" i="9"/>
  <c r="C130" i="9"/>
  <c r="C454" i="8"/>
  <c r="O434" i="8" s="1"/>
  <c r="C129" i="8"/>
  <c r="P117" i="8" l="1"/>
  <c r="X63" i="12"/>
  <c r="L488" i="12"/>
  <c r="K65" i="12"/>
  <c r="K489" i="12"/>
  <c r="C877" i="8"/>
  <c r="C721" i="9"/>
  <c r="C131" i="9"/>
  <c r="C455" i="8"/>
  <c r="C130" i="8"/>
  <c r="X265" i="12" l="1"/>
  <c r="Y265" i="12" s="1"/>
  <c r="Y63" i="12"/>
  <c r="AE63" i="12" s="1"/>
  <c r="AD63" i="12"/>
  <c r="X563" i="12"/>
  <c r="Y563" i="12" s="1"/>
  <c r="X266" i="12"/>
  <c r="Y266" i="12" s="1"/>
  <c r="L489" i="12"/>
  <c r="K66" i="12"/>
  <c r="L65" i="12"/>
  <c r="K490" i="12"/>
  <c r="C878" i="8"/>
  <c r="C722" i="9"/>
  <c r="C132" i="9"/>
  <c r="C456" i="8"/>
  <c r="C131" i="8"/>
  <c r="AE6" i="12" l="1"/>
  <c r="AD6" i="12"/>
  <c r="X564" i="12"/>
  <c r="Y564" i="12" s="1"/>
  <c r="K491" i="12"/>
  <c r="L490" i="12"/>
  <c r="L66" i="12"/>
  <c r="C879" i="8"/>
  <c r="C723" i="9"/>
  <c r="C133" i="9"/>
  <c r="C457" i="8"/>
  <c r="C132" i="8"/>
  <c r="AE65" i="12" l="1"/>
  <c r="AD65" i="12"/>
  <c r="X268" i="12"/>
  <c r="Y268" i="12" s="1"/>
  <c r="X565" i="12"/>
  <c r="Y565" i="12" s="1"/>
  <c r="AD66" i="12"/>
  <c r="AE66" i="12"/>
  <c r="K492" i="12"/>
  <c r="L491" i="12"/>
  <c r="C880" i="8"/>
  <c r="C724" i="9"/>
  <c r="O710" i="9" s="1"/>
  <c r="C134" i="9"/>
  <c r="C458" i="8"/>
  <c r="C133" i="8"/>
  <c r="O865" i="8" l="1"/>
  <c r="X566" i="12"/>
  <c r="Y566" i="12" s="1"/>
  <c r="L492" i="12"/>
  <c r="K109" i="9"/>
  <c r="K493" i="12"/>
  <c r="C881" i="8"/>
  <c r="C725" i="9"/>
  <c r="C135" i="9"/>
  <c r="C459" i="8"/>
  <c r="C134" i="8"/>
  <c r="P434" i="8" l="1"/>
  <c r="K19" i="12"/>
  <c r="K494" i="12"/>
  <c r="L493" i="12"/>
  <c r="K68" i="12"/>
  <c r="C882" i="8"/>
  <c r="C726" i="9"/>
  <c r="C136" i="9"/>
  <c r="C460" i="8"/>
  <c r="C135" i="8"/>
  <c r="X270" i="12" l="1"/>
  <c r="L19" i="12"/>
  <c r="P710" i="9"/>
  <c r="L494" i="12"/>
  <c r="L68" i="12"/>
  <c r="AE68" i="12" s="1"/>
  <c r="AD68" i="12"/>
  <c r="C883" i="8"/>
  <c r="C727" i="9"/>
  <c r="C137" i="9"/>
  <c r="C461" i="8"/>
  <c r="C136" i="8"/>
  <c r="Y270" i="12" l="1"/>
  <c r="AE270" i="12" s="1"/>
  <c r="AD270" i="12"/>
  <c r="X71" i="12"/>
  <c r="Y71" i="12" s="1"/>
  <c r="X568" i="12"/>
  <c r="Y568" i="12" s="1"/>
  <c r="X567" i="12"/>
  <c r="Y567" i="12" s="1"/>
  <c r="K496" i="12"/>
  <c r="K70" i="12"/>
  <c r="C884" i="8"/>
  <c r="C728" i="9"/>
  <c r="C138" i="9"/>
  <c r="C462" i="8"/>
  <c r="C137" i="8"/>
  <c r="X72" i="12" l="1"/>
  <c r="Y72" i="12" s="1"/>
  <c r="AE271" i="12"/>
  <c r="AD271" i="12"/>
  <c r="X272" i="12"/>
  <c r="J547" i="9"/>
  <c r="K547" i="9" s="1"/>
  <c r="J571" i="9"/>
  <c r="K571" i="9" s="1"/>
  <c r="J535" i="9"/>
  <c r="K535" i="9" s="1"/>
  <c r="L70" i="12"/>
  <c r="AE70" i="12" s="1"/>
  <c r="AD70" i="12"/>
  <c r="K71" i="12"/>
  <c r="L496" i="12"/>
  <c r="C885" i="8"/>
  <c r="C729" i="9"/>
  <c r="C139" i="9"/>
  <c r="C463" i="8"/>
  <c r="C138" i="8"/>
  <c r="O128" i="8" l="1"/>
  <c r="AD272" i="12"/>
  <c r="Y272" i="12"/>
  <c r="AE272" i="12" s="1"/>
  <c r="K498" i="12"/>
  <c r="L71" i="12"/>
  <c r="AE71" i="12" s="1"/>
  <c r="AD71" i="12"/>
  <c r="C886" i="8"/>
  <c r="C730" i="9"/>
  <c r="C140" i="9"/>
  <c r="C464" i="8"/>
  <c r="C139" i="8"/>
  <c r="X570" i="12" l="1"/>
  <c r="Y570" i="12" s="1"/>
  <c r="K72" i="12"/>
  <c r="L498" i="12"/>
  <c r="C887" i="8"/>
  <c r="C731" i="9"/>
  <c r="C141" i="9"/>
  <c r="C465" i="8"/>
  <c r="C140" i="8"/>
  <c r="X571" i="12" l="1"/>
  <c r="Y571" i="12" s="1"/>
  <c r="AE273" i="12"/>
  <c r="AD273" i="12"/>
  <c r="X274" i="12"/>
  <c r="O127" i="9"/>
  <c r="K73" i="12"/>
  <c r="K500" i="12"/>
  <c r="L72" i="12"/>
  <c r="AE72" i="12" s="1"/>
  <c r="AD72" i="12"/>
  <c r="C888" i="8"/>
  <c r="C732" i="9"/>
  <c r="C142" i="9"/>
  <c r="C466" i="8"/>
  <c r="C141" i="8"/>
  <c r="Y274" i="12" l="1"/>
  <c r="AE274" i="12" s="1"/>
  <c r="AD274" i="12"/>
  <c r="AD73" i="12"/>
  <c r="L73" i="12"/>
  <c r="AE73" i="12" s="1"/>
  <c r="K74" i="12"/>
  <c r="L500" i="12"/>
  <c r="C889" i="8"/>
  <c r="C733" i="9"/>
  <c r="C143" i="9"/>
  <c r="C467" i="8"/>
  <c r="C142" i="8"/>
  <c r="P128" i="8" l="1"/>
  <c r="X275" i="12"/>
  <c r="X75" i="12"/>
  <c r="Y75" i="12" s="1"/>
  <c r="X76" i="12"/>
  <c r="Y76" i="12" s="1"/>
  <c r="AD74" i="12"/>
  <c r="L74" i="12"/>
  <c r="AE74" i="12" s="1"/>
  <c r="P127" i="9"/>
  <c r="K502" i="12"/>
  <c r="C890" i="8"/>
  <c r="C734" i="9"/>
  <c r="C144" i="9"/>
  <c r="C468" i="8"/>
  <c r="C143" i="8"/>
  <c r="X276" i="12" l="1"/>
  <c r="AD275" i="12"/>
  <c r="Y275" i="12"/>
  <c r="AE275" i="12" s="1"/>
  <c r="P865" i="8"/>
  <c r="K503" i="12"/>
  <c r="L502" i="12"/>
  <c r="C891" i="8"/>
  <c r="C735" i="9"/>
  <c r="C145" i="9"/>
  <c r="C469" i="8"/>
  <c r="C144" i="8"/>
  <c r="O882" i="8" l="1"/>
  <c r="Y276" i="12"/>
  <c r="AE276" i="12" s="1"/>
  <c r="AD276" i="12"/>
  <c r="J129" i="9"/>
  <c r="K129" i="9" s="1"/>
  <c r="AE75" i="12"/>
  <c r="AD75" i="12"/>
  <c r="L503" i="12"/>
  <c r="K76" i="12"/>
  <c r="K504" i="12"/>
  <c r="C892" i="8"/>
  <c r="C736" i="9"/>
  <c r="C146" i="9"/>
  <c r="C470" i="8"/>
  <c r="O456" i="8" s="1"/>
  <c r="C145" i="8"/>
  <c r="X277" i="12" l="1"/>
  <c r="O726" i="9"/>
  <c r="K20" i="12"/>
  <c r="L76" i="12"/>
  <c r="AE76" i="12" s="1"/>
  <c r="AD76" i="12"/>
  <c r="K79" i="12"/>
  <c r="L504" i="12"/>
  <c r="C893" i="8"/>
  <c r="C737" i="9"/>
  <c r="C147" i="9"/>
  <c r="C471" i="8"/>
  <c r="C146" i="8"/>
  <c r="J130" i="8" l="1"/>
  <c r="K130" i="8" s="1"/>
  <c r="X78" i="12"/>
  <c r="X278" i="12"/>
  <c r="X77" i="12"/>
  <c r="AD277" i="12"/>
  <c r="Y277" i="12"/>
  <c r="AE277" i="12" s="1"/>
  <c r="L20" i="12"/>
  <c r="AD79" i="12"/>
  <c r="L79" i="12"/>
  <c r="AE79" i="12" s="1"/>
  <c r="C894" i="8"/>
  <c r="C738" i="9"/>
  <c r="C148" i="9"/>
  <c r="C472" i="8"/>
  <c r="C147" i="8"/>
  <c r="AD7" i="12" l="1"/>
  <c r="AE7" i="12"/>
  <c r="AD77" i="12"/>
  <c r="Y77" i="12"/>
  <c r="AE77" i="12" s="1"/>
  <c r="AE80" i="12"/>
  <c r="X580" i="12"/>
  <c r="Y580" i="12" s="1"/>
  <c r="Y278" i="12"/>
  <c r="AE278" i="12" s="1"/>
  <c r="AD278" i="12"/>
  <c r="Y78" i="12"/>
  <c r="AE78" i="12" s="1"/>
  <c r="AD78" i="12"/>
  <c r="C895" i="8"/>
  <c r="C739" i="9"/>
  <c r="C149" i="9"/>
  <c r="C473" i="8"/>
  <c r="C148" i="8"/>
  <c r="X280" i="12" l="1"/>
  <c r="AD80" i="12"/>
  <c r="AD81" i="12"/>
  <c r="AE81" i="12"/>
  <c r="K507" i="12"/>
  <c r="K82" i="12"/>
  <c r="C896" i="8"/>
  <c r="C740" i="9"/>
  <c r="C150" i="9"/>
  <c r="C474" i="8"/>
  <c r="C149" i="8"/>
  <c r="Y280" i="12" l="1"/>
  <c r="AE280" i="12" s="1"/>
  <c r="AD280" i="12"/>
  <c r="L507" i="12"/>
  <c r="L82" i="12"/>
  <c r="AE82" i="12" s="1"/>
  <c r="AD82" i="12"/>
  <c r="K83" i="12"/>
  <c r="P726" i="9"/>
  <c r="C897" i="8"/>
  <c r="C741" i="9"/>
  <c r="C151" i="9"/>
  <c r="C475" i="8"/>
  <c r="C150" i="8"/>
  <c r="X282" i="12" l="1"/>
  <c r="X582" i="12"/>
  <c r="Y582" i="12" s="1"/>
  <c r="K84" i="12"/>
  <c r="AD83" i="12"/>
  <c r="L83" i="12"/>
  <c r="AE83" i="12" s="1"/>
  <c r="K508" i="12"/>
  <c r="C898" i="8"/>
  <c r="C742" i="9"/>
  <c r="C152" i="9"/>
  <c r="C476" i="8"/>
  <c r="C151" i="8"/>
  <c r="X583" i="12" l="1"/>
  <c r="Y583" i="12" s="1"/>
  <c r="Y282" i="12"/>
  <c r="AE282" i="12" s="1"/>
  <c r="AD282" i="12"/>
  <c r="L508" i="12"/>
  <c r="K85" i="12"/>
  <c r="K510" i="12"/>
  <c r="L84" i="12"/>
  <c r="AE84" i="12" s="1"/>
  <c r="AD84" i="12"/>
  <c r="C899" i="8"/>
  <c r="C743" i="9"/>
  <c r="C153" i="9"/>
  <c r="C477" i="8"/>
  <c r="C152" i="8"/>
  <c r="O141" i="8" l="1"/>
  <c r="X284" i="12"/>
  <c r="X584" i="12"/>
  <c r="Y584" i="12" s="1"/>
  <c r="L510" i="12"/>
  <c r="L85" i="12"/>
  <c r="AE85" i="12" s="1"/>
  <c r="AD85" i="12"/>
  <c r="C900" i="8"/>
  <c r="C744" i="9"/>
  <c r="C154" i="9"/>
  <c r="C478" i="8"/>
  <c r="C153" i="8"/>
  <c r="Y284" i="12" l="1"/>
  <c r="AE284" i="12" s="1"/>
  <c r="AD284" i="12"/>
  <c r="O143" i="9"/>
  <c r="K511" i="12"/>
  <c r="C901" i="8"/>
  <c r="C745" i="9"/>
  <c r="C155" i="9"/>
  <c r="C479" i="8"/>
  <c r="C154" i="8"/>
  <c r="X286" i="12" l="1"/>
  <c r="K86" i="12"/>
  <c r="K512" i="12"/>
  <c r="L511" i="12"/>
  <c r="C902" i="8"/>
  <c r="C746" i="9"/>
  <c r="C156" i="9"/>
  <c r="C480" i="8"/>
  <c r="C155" i="8"/>
  <c r="Y286" i="12" l="1"/>
  <c r="AE286" i="12" s="1"/>
  <c r="AD286" i="12"/>
  <c r="X287" i="12"/>
  <c r="L512" i="12"/>
  <c r="L86" i="12"/>
  <c r="AE86" i="12" s="1"/>
  <c r="AD86" i="12"/>
  <c r="C903" i="8"/>
  <c r="C747" i="9"/>
  <c r="C157" i="9"/>
  <c r="C481" i="8"/>
  <c r="C156" i="8"/>
  <c r="O893" i="8" l="1"/>
  <c r="X21" i="12"/>
  <c r="Y21" i="12" s="1"/>
  <c r="Y287" i="12"/>
  <c r="AE287" i="12" s="1"/>
  <c r="AD287" i="12"/>
  <c r="P456" i="8"/>
  <c r="C904" i="8"/>
  <c r="C748" i="9"/>
  <c r="C158" i="9"/>
  <c r="C482" i="8"/>
  <c r="C157" i="8"/>
  <c r="O472" i="8" l="1"/>
  <c r="P141" i="8"/>
  <c r="AE8" i="12"/>
  <c r="AD8" i="12"/>
  <c r="X288" i="12"/>
  <c r="P143" i="9"/>
  <c r="K514" i="12"/>
  <c r="C905" i="8"/>
  <c r="C749" i="9"/>
  <c r="C159" i="9"/>
  <c r="C483" i="8"/>
  <c r="C158" i="8"/>
  <c r="Y288" i="12" l="1"/>
  <c r="AE288" i="12" s="1"/>
  <c r="AD288" i="12"/>
  <c r="AE290" i="12"/>
  <c r="AD290" i="12"/>
  <c r="K87" i="12"/>
  <c r="L514" i="12"/>
  <c r="C906" i="8"/>
  <c r="C750" i="9"/>
  <c r="C160" i="9"/>
  <c r="C484" i="8"/>
  <c r="C159" i="8"/>
  <c r="X88" i="12" l="1"/>
  <c r="Y88" i="12" s="1"/>
  <c r="L87" i="12"/>
  <c r="AE87" i="12" s="1"/>
  <c r="AD87" i="12"/>
  <c r="K515" i="12"/>
  <c r="C907" i="8"/>
  <c r="C751" i="9"/>
  <c r="C161" i="9"/>
  <c r="C485" i="8"/>
  <c r="C160" i="8"/>
  <c r="P882" i="8" l="1"/>
  <c r="X291" i="12"/>
  <c r="K88" i="12"/>
  <c r="L515" i="12"/>
  <c r="C908" i="8"/>
  <c r="C752" i="9"/>
  <c r="C162" i="9"/>
  <c r="C486" i="8"/>
  <c r="C161" i="8"/>
  <c r="Y291" i="12" l="1"/>
  <c r="AE291" i="12" s="1"/>
  <c r="AD291" i="12"/>
  <c r="AE292" i="12"/>
  <c r="AD292" i="12"/>
  <c r="K516" i="12"/>
  <c r="L88" i="12"/>
  <c r="AE88" i="12" s="1"/>
  <c r="AD88" i="12"/>
  <c r="C909" i="8"/>
  <c r="C753" i="9"/>
  <c r="O738" i="9" s="1"/>
  <c r="C163" i="9"/>
  <c r="C487" i="8"/>
  <c r="C162" i="8"/>
  <c r="X293" i="12" l="1"/>
  <c r="X294" i="12"/>
  <c r="L516" i="12"/>
  <c r="K517" i="12"/>
  <c r="C910" i="8"/>
  <c r="C754" i="9"/>
  <c r="C164" i="9"/>
  <c r="C488" i="8"/>
  <c r="C163" i="8"/>
  <c r="J145" i="8" l="1"/>
  <c r="K145" i="8" s="1"/>
  <c r="Y294" i="12"/>
  <c r="AE294" i="12" s="1"/>
  <c r="AD294" i="12"/>
  <c r="Y293" i="12"/>
  <c r="AE293" i="12" s="1"/>
  <c r="AD293" i="12"/>
  <c r="X90" i="12"/>
  <c r="Y90" i="12" s="1"/>
  <c r="X89" i="12"/>
  <c r="Y89" i="12" s="1"/>
  <c r="K518" i="12"/>
  <c r="L517" i="12"/>
  <c r="C911" i="8"/>
  <c r="C755" i="9"/>
  <c r="C165" i="9"/>
  <c r="C489" i="8"/>
  <c r="C164" i="8"/>
  <c r="J144" i="9" l="1"/>
  <c r="K144" i="9" s="1"/>
  <c r="K89" i="12"/>
  <c r="K90" i="12"/>
  <c r="P738" i="9"/>
  <c r="L518" i="12"/>
  <c r="C912" i="8"/>
  <c r="C756" i="9"/>
  <c r="C166" i="9"/>
  <c r="C490" i="8"/>
  <c r="C165" i="8"/>
  <c r="X91" i="12" l="1"/>
  <c r="Y91" i="12" s="1"/>
  <c r="X296" i="12"/>
  <c r="L89" i="12"/>
  <c r="AE89" i="12" s="1"/>
  <c r="AD89" i="12"/>
  <c r="K520" i="12"/>
  <c r="K91" i="12"/>
  <c r="L90" i="12"/>
  <c r="AE90" i="12" s="1"/>
  <c r="AD90" i="12"/>
  <c r="C913" i="8"/>
  <c r="C757" i="9"/>
  <c r="C167" i="9"/>
  <c r="C491" i="8"/>
  <c r="C166" i="8"/>
  <c r="Y296" i="12" l="1"/>
  <c r="AE296" i="12" s="1"/>
  <c r="AD296" i="12"/>
  <c r="L520" i="12"/>
  <c r="L91" i="12"/>
  <c r="AE91" i="12" s="1"/>
  <c r="AD91" i="12"/>
  <c r="C914" i="8"/>
  <c r="C758" i="9"/>
  <c r="C168" i="9"/>
  <c r="C492" i="8"/>
  <c r="C167" i="8"/>
  <c r="X92" i="12" l="1"/>
  <c r="C915" i="8"/>
  <c r="C759" i="9"/>
  <c r="C169" i="9"/>
  <c r="C493" i="8"/>
  <c r="C168" i="8"/>
  <c r="X298" i="12" l="1"/>
  <c r="AD92" i="12"/>
  <c r="Y92" i="12"/>
  <c r="AE92" i="12" s="1"/>
  <c r="K522" i="12"/>
  <c r="C916" i="8"/>
  <c r="C760" i="9"/>
  <c r="C170" i="9"/>
  <c r="C494" i="8"/>
  <c r="C169" i="8"/>
  <c r="X93" i="12" l="1"/>
  <c r="Y298" i="12"/>
  <c r="AE298" i="12" s="1"/>
  <c r="AD298" i="12"/>
  <c r="L522" i="12"/>
  <c r="C917" i="8"/>
  <c r="C761" i="9"/>
  <c r="C171" i="9"/>
  <c r="C495" i="8"/>
  <c r="C170" i="8"/>
  <c r="X299" i="12" l="1"/>
  <c r="Y93" i="12"/>
  <c r="AE93" i="12" s="1"/>
  <c r="AD93" i="12"/>
  <c r="O158" i="9"/>
  <c r="K524" i="12"/>
  <c r="C918" i="8"/>
  <c r="O906" i="8" s="1"/>
  <c r="C762" i="9"/>
  <c r="C172" i="9"/>
  <c r="C496" i="8"/>
  <c r="C171" i="8"/>
  <c r="P893" i="8" l="1"/>
  <c r="X94" i="12"/>
  <c r="AD299" i="12"/>
  <c r="Y299" i="12"/>
  <c r="AE299" i="12" s="1"/>
  <c r="L524" i="12"/>
  <c r="C919" i="8"/>
  <c r="C763" i="9"/>
  <c r="C173" i="9"/>
  <c r="C497" i="8"/>
  <c r="C172" i="8"/>
  <c r="P472" i="8" l="1"/>
  <c r="Y94" i="12"/>
  <c r="AE94" i="12" s="1"/>
  <c r="AD94" i="12"/>
  <c r="K526" i="12"/>
  <c r="C920" i="8"/>
  <c r="C764" i="9"/>
  <c r="C174" i="9"/>
  <c r="C498" i="8"/>
  <c r="O484" i="8" s="1"/>
  <c r="C173" i="8"/>
  <c r="X300" i="12" l="1"/>
  <c r="X95" i="12"/>
  <c r="X301" i="12"/>
  <c r="L526" i="12"/>
  <c r="K527" i="12"/>
  <c r="C921" i="8"/>
  <c r="C765" i="9"/>
  <c r="C175" i="9"/>
  <c r="C499" i="8"/>
  <c r="C174" i="8"/>
  <c r="AD301" i="12" l="1"/>
  <c r="Y301" i="12"/>
  <c r="AE301" i="12" s="1"/>
  <c r="AD95" i="12"/>
  <c r="Y95" i="12"/>
  <c r="AE95" i="12" s="1"/>
  <c r="X302" i="12"/>
  <c r="Y300" i="12"/>
  <c r="AE300" i="12" s="1"/>
  <c r="AD300" i="12"/>
  <c r="K528" i="12"/>
  <c r="L527" i="12"/>
  <c r="P158" i="9"/>
  <c r="C922" i="8"/>
  <c r="C766" i="9"/>
  <c r="C176" i="9"/>
  <c r="C500" i="8"/>
  <c r="C175" i="8"/>
  <c r="AD9" i="12" l="1"/>
  <c r="AE9" i="12"/>
  <c r="X96" i="12"/>
  <c r="Y302" i="12"/>
  <c r="AE302" i="12" s="1"/>
  <c r="AD302" i="12"/>
  <c r="K529" i="12"/>
  <c r="K99" i="12"/>
  <c r="AD528" i="12"/>
  <c r="L528" i="12"/>
  <c r="AE528" i="12" s="1"/>
  <c r="C923" i="8"/>
  <c r="C767" i="9"/>
  <c r="C177" i="9"/>
  <c r="C501" i="8"/>
  <c r="C176" i="8"/>
  <c r="X603" i="12" l="1"/>
  <c r="Y603" i="12" s="1"/>
  <c r="X304" i="12"/>
  <c r="Y96" i="12"/>
  <c r="AE96" i="12" s="1"/>
  <c r="AD96" i="12"/>
  <c r="O755" i="9"/>
  <c r="K21" i="12"/>
  <c r="L99" i="12"/>
  <c r="L529" i="12"/>
  <c r="AE529" i="12" s="1"/>
  <c r="AD529" i="12"/>
  <c r="K530" i="12"/>
  <c r="C924" i="8"/>
  <c r="C768" i="9"/>
  <c r="C178" i="9"/>
  <c r="C502" i="8"/>
  <c r="C177" i="8"/>
  <c r="X97" i="12" l="1"/>
  <c r="Y97" i="12" s="1"/>
  <c r="AE97" i="12" s="1"/>
  <c r="Y304" i="12"/>
  <c r="AE304" i="12" s="1"/>
  <c r="AD304" i="12"/>
  <c r="L21" i="12"/>
  <c r="AE21" i="12" s="1"/>
  <c r="AD21" i="12"/>
  <c r="L530" i="12"/>
  <c r="AE530" i="12" s="1"/>
  <c r="AD530" i="12"/>
  <c r="K100" i="12"/>
  <c r="C925" i="8"/>
  <c r="C769" i="9"/>
  <c r="C179" i="9"/>
  <c r="C503" i="8"/>
  <c r="C178" i="8"/>
  <c r="O156" i="8" l="1"/>
  <c r="AD97" i="12"/>
  <c r="X306" i="12"/>
  <c r="X604" i="12"/>
  <c r="Y604" i="12" s="1"/>
  <c r="X98" i="12"/>
  <c r="L100" i="12"/>
  <c r="C926" i="8"/>
  <c r="C770" i="9"/>
  <c r="C180" i="9"/>
  <c r="C504" i="8"/>
  <c r="C179" i="8"/>
  <c r="Y98" i="12" l="1"/>
  <c r="AE98" i="12" s="1"/>
  <c r="AD98" i="12"/>
  <c r="Y306" i="12"/>
  <c r="AE306" i="12" s="1"/>
  <c r="AD306" i="12"/>
  <c r="P755" i="9"/>
  <c r="C927" i="8"/>
  <c r="C771" i="9"/>
  <c r="C181" i="9"/>
  <c r="C505" i="8"/>
  <c r="C180" i="8"/>
  <c r="J164" i="9" l="1"/>
  <c r="K164" i="9" s="1"/>
  <c r="K102" i="12"/>
  <c r="K532" i="12"/>
  <c r="K531" i="12"/>
  <c r="K101" i="12"/>
  <c r="C928" i="8"/>
  <c r="C772" i="9"/>
  <c r="C182" i="9"/>
  <c r="C506" i="8"/>
  <c r="C181" i="8"/>
  <c r="J910" i="8" l="1"/>
  <c r="K910" i="8" s="1"/>
  <c r="X605" i="12"/>
  <c r="Y605" i="12" s="1"/>
  <c r="X606" i="12"/>
  <c r="Y606" i="12" s="1"/>
  <c r="K103" i="12"/>
  <c r="L101" i="12"/>
  <c r="L531" i="12"/>
  <c r="AE531" i="12" s="1"/>
  <c r="AD531" i="12"/>
  <c r="L532" i="12"/>
  <c r="AE532" i="12" s="1"/>
  <c r="AD532" i="12"/>
  <c r="L102" i="12"/>
  <c r="C929" i="8"/>
  <c r="C773" i="9"/>
  <c r="C183" i="9"/>
  <c r="C507" i="8"/>
  <c r="C182" i="8"/>
  <c r="P156" i="8" l="1"/>
  <c r="X100" i="12"/>
  <c r="X308" i="12"/>
  <c r="X99" i="12"/>
  <c r="X607" i="12"/>
  <c r="Y607" i="12" s="1"/>
  <c r="J558" i="9"/>
  <c r="K558" i="9" s="1"/>
  <c r="L103" i="12"/>
  <c r="K104" i="12"/>
  <c r="C930" i="8"/>
  <c r="C774" i="9"/>
  <c r="C184" i="9"/>
  <c r="C508" i="8"/>
  <c r="C183" i="8"/>
  <c r="Y99" i="12" l="1"/>
  <c r="AE99" i="12" s="1"/>
  <c r="AD99" i="12"/>
  <c r="X608" i="12"/>
  <c r="Y608" i="12" s="1"/>
  <c r="Y308" i="12"/>
  <c r="AE308" i="12" s="1"/>
  <c r="AD308" i="12"/>
  <c r="Y100" i="12"/>
  <c r="AE100" i="12" s="1"/>
  <c r="AD100" i="12"/>
  <c r="K533" i="12"/>
  <c r="L104" i="12"/>
  <c r="K105" i="12"/>
  <c r="K534" i="12"/>
  <c r="C931" i="8"/>
  <c r="C775" i="9"/>
  <c r="C185" i="9"/>
  <c r="C509" i="8"/>
  <c r="C184" i="8"/>
  <c r="P484" i="8" l="1"/>
  <c r="P906" i="8"/>
  <c r="K535" i="12"/>
  <c r="L533" i="12"/>
  <c r="AE533" i="12" s="1"/>
  <c r="AD533" i="12"/>
  <c r="L534" i="12"/>
  <c r="AE534" i="12" s="1"/>
  <c r="AD534" i="12"/>
  <c r="L105" i="12"/>
  <c r="K106" i="12"/>
  <c r="C932" i="8"/>
  <c r="C776" i="9"/>
  <c r="C186" i="9"/>
  <c r="C510" i="8"/>
  <c r="C185" i="8"/>
  <c r="X611" i="12" l="1"/>
  <c r="Y611" i="12" s="1"/>
  <c r="L106" i="12"/>
  <c r="L535" i="12"/>
  <c r="AE535" i="12" s="1"/>
  <c r="AD535" i="12"/>
  <c r="K107" i="12"/>
  <c r="K536" i="12"/>
  <c r="C933" i="8"/>
  <c r="O922" i="8" s="1"/>
  <c r="C777" i="9"/>
  <c r="C187" i="9"/>
  <c r="C511" i="8"/>
  <c r="C186" i="8"/>
  <c r="X102" i="12" l="1"/>
  <c r="X310" i="12"/>
  <c r="X101" i="12"/>
  <c r="X612" i="12"/>
  <c r="Y612" i="12" s="1"/>
  <c r="K108" i="12"/>
  <c r="L536" i="12"/>
  <c r="AE536" i="12" s="1"/>
  <c r="AD536" i="12"/>
  <c r="L107" i="12"/>
  <c r="C934" i="8"/>
  <c r="C778" i="9"/>
  <c r="C188" i="9"/>
  <c r="C512" i="8"/>
  <c r="C187" i="8"/>
  <c r="Y101" i="12" l="1"/>
  <c r="AE101" i="12" s="1"/>
  <c r="AD101" i="12"/>
  <c r="X103" i="12"/>
  <c r="Y102" i="12"/>
  <c r="AE102" i="12" s="1"/>
  <c r="AD102" i="12"/>
  <c r="Y310" i="12"/>
  <c r="AE310" i="12" s="1"/>
  <c r="AD310" i="12"/>
  <c r="AE537" i="12"/>
  <c r="AD537" i="12"/>
  <c r="K109" i="12"/>
  <c r="K538" i="12"/>
  <c r="L108" i="12"/>
  <c r="C935" i="8"/>
  <c r="C779" i="9"/>
  <c r="C189" i="9"/>
  <c r="C513" i="8"/>
  <c r="C188" i="8"/>
  <c r="X104" i="12" l="1"/>
  <c r="X311" i="12"/>
  <c r="Y103" i="12"/>
  <c r="AE103" i="12" s="1"/>
  <c r="AD103" i="12"/>
  <c r="L538" i="12"/>
  <c r="AE538" i="12" s="1"/>
  <c r="AD538" i="12"/>
  <c r="L109" i="12"/>
  <c r="K539" i="12"/>
  <c r="C936" i="8"/>
  <c r="C780" i="9"/>
  <c r="C190" i="9"/>
  <c r="C514" i="8"/>
  <c r="C189" i="8"/>
  <c r="X105" i="12" l="1"/>
  <c r="Y311" i="12"/>
  <c r="AE311" i="12" s="1"/>
  <c r="AD311" i="12"/>
  <c r="Y104" i="12"/>
  <c r="AE104" i="12" s="1"/>
  <c r="AD104" i="12"/>
  <c r="O175" i="9"/>
  <c r="P175" i="9" s="1"/>
  <c r="K540" i="12"/>
  <c r="L539" i="12"/>
  <c r="AE539" i="12" s="1"/>
  <c r="AD539" i="12"/>
  <c r="K110" i="12"/>
  <c r="C937" i="8"/>
  <c r="C781" i="9"/>
  <c r="C191" i="9"/>
  <c r="C515" i="8"/>
  <c r="C190" i="8"/>
  <c r="Y105" i="12" l="1"/>
  <c r="AE105" i="12" s="1"/>
  <c r="AD105" i="12"/>
  <c r="X615" i="12"/>
  <c r="Y615" i="12" s="1"/>
  <c r="X106" i="12"/>
  <c r="X312" i="12"/>
  <c r="L110" i="12"/>
  <c r="K541" i="12"/>
  <c r="L540" i="12"/>
  <c r="AE540" i="12" s="1"/>
  <c r="AD540" i="12"/>
  <c r="C938" i="8"/>
  <c r="C782" i="9"/>
  <c r="C192" i="9"/>
  <c r="C516" i="8"/>
  <c r="C191" i="8"/>
  <c r="Y312" i="12" l="1"/>
  <c r="AE312" i="12" s="1"/>
  <c r="AD312" i="12"/>
  <c r="X107" i="12"/>
  <c r="Y106" i="12"/>
  <c r="AE106" i="12" s="1"/>
  <c r="AD106" i="12"/>
  <c r="L541" i="12"/>
  <c r="AE541" i="12" s="1"/>
  <c r="AD541" i="12"/>
  <c r="C939" i="8"/>
  <c r="C783" i="9"/>
  <c r="C193" i="9"/>
  <c r="C517" i="8"/>
  <c r="C192" i="8"/>
  <c r="X618" i="12" l="1"/>
  <c r="Y618" i="12" s="1"/>
  <c r="Y107" i="12"/>
  <c r="AE107" i="12" s="1"/>
  <c r="AD107" i="12"/>
  <c r="X617" i="12"/>
  <c r="Y617" i="12" s="1"/>
  <c r="X108" i="12"/>
  <c r="O770" i="9"/>
  <c r="C940" i="8"/>
  <c r="C784" i="9"/>
  <c r="C194" i="9"/>
  <c r="C518" i="8"/>
  <c r="O500" i="8" s="1"/>
  <c r="C193" i="8"/>
  <c r="Y108" i="12" l="1"/>
  <c r="AE108" i="12" s="1"/>
  <c r="AD108" i="12"/>
  <c r="X109" i="12"/>
  <c r="K542" i="12"/>
  <c r="C941" i="8"/>
  <c r="C785" i="9"/>
  <c r="C195" i="9"/>
  <c r="C519" i="8"/>
  <c r="C194" i="8"/>
  <c r="X10" i="12" l="1"/>
  <c r="X313" i="12"/>
  <c r="Y109" i="12"/>
  <c r="AE109" i="12" s="1"/>
  <c r="AD109" i="12"/>
  <c r="X314" i="12"/>
  <c r="L542" i="12"/>
  <c r="AE542" i="12" s="1"/>
  <c r="AD542" i="12"/>
  <c r="K543" i="12"/>
  <c r="K111" i="12"/>
  <c r="C942" i="8"/>
  <c r="C786" i="9"/>
  <c r="C196" i="9"/>
  <c r="C520" i="8"/>
  <c r="C195" i="8"/>
  <c r="O181" i="8" l="1"/>
  <c r="Y313" i="12"/>
  <c r="AE313" i="12" s="1"/>
  <c r="AD313" i="12"/>
  <c r="Y10" i="12"/>
  <c r="AE10" i="12" s="1"/>
  <c r="AD10" i="12"/>
  <c r="Y314" i="12"/>
  <c r="AE314" i="12" s="1"/>
  <c r="AD314" i="12"/>
  <c r="L111" i="12"/>
  <c r="L543" i="12"/>
  <c r="AE543" i="12" s="1"/>
  <c r="AD543" i="12"/>
  <c r="P770" i="9"/>
  <c r="C943" i="8"/>
  <c r="C787" i="9"/>
  <c r="C197" i="9"/>
  <c r="C521" i="8"/>
  <c r="C196" i="8"/>
  <c r="X110" i="12" l="1"/>
  <c r="X316" i="12"/>
  <c r="K112" i="12"/>
  <c r="K544" i="12"/>
  <c r="C944" i="8"/>
  <c r="C788" i="9"/>
  <c r="C198" i="9"/>
  <c r="C522" i="8"/>
  <c r="C197" i="8"/>
  <c r="X22" i="12" l="1"/>
  <c r="Y22" i="12" s="1"/>
  <c r="AE315" i="12"/>
  <c r="AD315" i="12"/>
  <c r="Y316" i="12"/>
  <c r="AE316" i="12" s="1"/>
  <c r="AD316" i="12"/>
  <c r="Y110" i="12"/>
  <c r="AE110" i="12" s="1"/>
  <c r="AD110" i="12"/>
  <c r="L544" i="12"/>
  <c r="AE544" i="12" s="1"/>
  <c r="AD544" i="12"/>
  <c r="L112" i="12"/>
  <c r="C945" i="8"/>
  <c r="C789" i="9"/>
  <c r="C199" i="9"/>
  <c r="C523" i="8"/>
  <c r="C198" i="8"/>
  <c r="O936" i="8" l="1"/>
  <c r="J502" i="8"/>
  <c r="K502" i="8" s="1"/>
  <c r="X318" i="12"/>
  <c r="C946" i="8"/>
  <c r="C790" i="9"/>
  <c r="C200" i="9"/>
  <c r="C524" i="8"/>
  <c r="C199" i="8"/>
  <c r="X111" i="12" l="1"/>
  <c r="AE317" i="12"/>
  <c r="AD317" i="12"/>
  <c r="Y318" i="12"/>
  <c r="AE318" i="12" s="1"/>
  <c r="AD318" i="12"/>
  <c r="J461" i="9"/>
  <c r="K461" i="9" s="1"/>
  <c r="C947" i="8"/>
  <c r="C791" i="9"/>
  <c r="C201" i="9"/>
  <c r="C525" i="8"/>
  <c r="C200" i="8"/>
  <c r="X112" i="12" l="1"/>
  <c r="Y112" i="12" s="1"/>
  <c r="AE112" i="12" s="1"/>
  <c r="Y111" i="12"/>
  <c r="AE111" i="12" s="1"/>
  <c r="AD111" i="12"/>
  <c r="P500" i="8"/>
  <c r="AE320" i="12"/>
  <c r="AD320" i="12"/>
  <c r="P922" i="8"/>
  <c r="J180" i="9"/>
  <c r="K180" i="9" s="1"/>
  <c r="K114" i="12"/>
  <c r="K545" i="12"/>
  <c r="K113" i="12"/>
  <c r="C948" i="8"/>
  <c r="C792" i="9"/>
  <c r="C202" i="9"/>
  <c r="C526" i="8"/>
  <c r="O520" i="8" s="1"/>
  <c r="C201" i="8"/>
  <c r="AD112" i="12" l="1"/>
  <c r="X627" i="12"/>
  <c r="Y627" i="12" s="1"/>
  <c r="L113" i="12"/>
  <c r="K115" i="12"/>
  <c r="L114" i="12"/>
  <c r="L545" i="12"/>
  <c r="AE545" i="12" s="1"/>
  <c r="AD545" i="12"/>
  <c r="C949" i="8"/>
  <c r="C793" i="9"/>
  <c r="C203" i="9"/>
  <c r="C527" i="8"/>
  <c r="C202" i="8"/>
  <c r="X11" i="12" l="1"/>
  <c r="AE322" i="12"/>
  <c r="AD322" i="12"/>
  <c r="AE324" i="12"/>
  <c r="AD324" i="12"/>
  <c r="L115" i="12"/>
  <c r="K546" i="12"/>
  <c r="C950" i="8"/>
  <c r="C794" i="9"/>
  <c r="C204" i="9"/>
  <c r="C528" i="8"/>
  <c r="C203" i="8"/>
  <c r="J185" i="8" l="1"/>
  <c r="K185" i="8" s="1"/>
  <c r="AD11" i="12"/>
  <c r="Y11" i="12"/>
  <c r="AE11" i="12" s="1"/>
  <c r="X114" i="12"/>
  <c r="AE326" i="12"/>
  <c r="AD326" i="12"/>
  <c r="X113" i="12"/>
  <c r="L546" i="12"/>
  <c r="AE546" i="12" s="1"/>
  <c r="AD546" i="12"/>
  <c r="K547" i="12"/>
  <c r="C951" i="8"/>
  <c r="C795" i="9"/>
  <c r="C205" i="9"/>
  <c r="C529" i="8"/>
  <c r="C204" i="8"/>
  <c r="Y113" i="12" l="1"/>
  <c r="AE113" i="12" s="1"/>
  <c r="AD113" i="12"/>
  <c r="AE327" i="12"/>
  <c r="AD327" i="12"/>
  <c r="Y114" i="12"/>
  <c r="AE114" i="12" s="1"/>
  <c r="AD114" i="12"/>
  <c r="X328" i="12"/>
  <c r="X628" i="12"/>
  <c r="Y628" i="12" s="1"/>
  <c r="L547" i="12"/>
  <c r="AE547" i="12" s="1"/>
  <c r="AD547" i="12"/>
  <c r="C952" i="8"/>
  <c r="C796" i="9"/>
  <c r="C206" i="9"/>
  <c r="C530" i="8"/>
  <c r="C205" i="8"/>
  <c r="Y328" i="12" l="1"/>
  <c r="AE328" i="12" s="1"/>
  <c r="AD328" i="12"/>
  <c r="C953" i="8"/>
  <c r="C797" i="9"/>
  <c r="C207" i="9"/>
  <c r="C531" i="8"/>
  <c r="C206" i="8"/>
  <c r="P181" i="8" l="1"/>
  <c r="X330" i="12"/>
  <c r="O194" i="9"/>
  <c r="C954" i="8"/>
  <c r="C798" i="9"/>
  <c r="C208" i="9"/>
  <c r="C532" i="8"/>
  <c r="C207" i="8"/>
  <c r="J938" i="8" l="1"/>
  <c r="K938" i="8" s="1"/>
  <c r="AE329" i="12"/>
  <c r="AD329" i="12"/>
  <c r="X630" i="12"/>
  <c r="Y630" i="12" s="1"/>
  <c r="X629" i="12"/>
  <c r="Y629" i="12" s="1"/>
  <c r="Y330" i="12"/>
  <c r="AE330" i="12" s="1"/>
  <c r="AD330" i="12"/>
  <c r="X115" i="12"/>
  <c r="X116" i="12"/>
  <c r="K548" i="12"/>
  <c r="C955" i="8"/>
  <c r="C799" i="9"/>
  <c r="C209" i="9"/>
  <c r="C533" i="8"/>
  <c r="C208" i="8"/>
  <c r="Y115" i="12" l="1"/>
  <c r="AE115" i="12" s="1"/>
  <c r="AD115" i="12"/>
  <c r="AD116" i="12"/>
  <c r="Y116" i="12"/>
  <c r="AE116" i="12" s="1"/>
  <c r="K549" i="12"/>
  <c r="L548" i="12"/>
  <c r="AE548" i="12" s="1"/>
  <c r="AD548" i="12"/>
  <c r="C956" i="8"/>
  <c r="C800" i="9"/>
  <c r="C210" i="9"/>
  <c r="C534" i="8"/>
  <c r="C209" i="8"/>
  <c r="X117" i="12" l="1"/>
  <c r="AD331" i="12"/>
  <c r="AE331" i="12"/>
  <c r="L549" i="12"/>
  <c r="AE549" i="12" s="1"/>
  <c r="AD549" i="12"/>
  <c r="C957" i="8"/>
  <c r="C801" i="9"/>
  <c r="C211" i="9"/>
  <c r="C535" i="8"/>
  <c r="C210" i="8"/>
  <c r="X332" i="12" l="1"/>
  <c r="Y117" i="12"/>
  <c r="AE117" i="12" s="1"/>
  <c r="AD117" i="12"/>
  <c r="P194" i="9"/>
  <c r="K550" i="12"/>
  <c r="C958" i="8"/>
  <c r="C802" i="9"/>
  <c r="C212" i="9"/>
  <c r="C536" i="8"/>
  <c r="C211" i="8"/>
  <c r="X118" i="12" l="1"/>
  <c r="Y332" i="12"/>
  <c r="AE332" i="12" s="1"/>
  <c r="AD332" i="12"/>
  <c r="AD550" i="12"/>
  <c r="L550" i="12"/>
  <c r="AE550" i="12" s="1"/>
  <c r="K123" i="12"/>
  <c r="C959" i="8"/>
  <c r="C803" i="9"/>
  <c r="C213" i="9"/>
  <c r="C537" i="8"/>
  <c r="C212" i="8"/>
  <c r="O948" i="8" l="1"/>
  <c r="Y118" i="12"/>
  <c r="AE118" i="12" s="1"/>
  <c r="AD118" i="12"/>
  <c r="L123" i="12"/>
  <c r="C960" i="8"/>
  <c r="C804" i="9"/>
  <c r="C214" i="9"/>
  <c r="C538" i="8"/>
  <c r="C213" i="8"/>
  <c r="X119" i="12" l="1"/>
  <c r="AD333" i="12"/>
  <c r="AE333" i="12"/>
  <c r="K124" i="12"/>
  <c r="C961" i="8"/>
  <c r="C805" i="9"/>
  <c r="C215" i="9"/>
  <c r="C539" i="8"/>
  <c r="C214" i="8"/>
  <c r="X334" i="12" l="1"/>
  <c r="P936" i="8"/>
  <c r="AD119" i="12"/>
  <c r="Y119" i="12"/>
  <c r="AE119" i="12" s="1"/>
  <c r="K551" i="12"/>
  <c r="L124" i="12"/>
  <c r="C962" i="8"/>
  <c r="C806" i="9"/>
  <c r="C216" i="9"/>
  <c r="C540" i="8"/>
  <c r="C215" i="8"/>
  <c r="Y334" i="12" l="1"/>
  <c r="AE334" i="12" s="1"/>
  <c r="AD334" i="12"/>
  <c r="X120" i="12"/>
  <c r="L551" i="12"/>
  <c r="AE551" i="12" s="1"/>
  <c r="AD551" i="12"/>
  <c r="C963" i="8"/>
  <c r="C807" i="9"/>
  <c r="C217" i="9"/>
  <c r="C541" i="8"/>
  <c r="C216" i="8"/>
  <c r="Y120" i="12" l="1"/>
  <c r="AE120" i="12" s="1"/>
  <c r="AD120" i="12"/>
  <c r="X335" i="12"/>
  <c r="J200" i="9"/>
  <c r="K200" i="9" s="1"/>
  <c r="K552" i="12"/>
  <c r="K125" i="12"/>
  <c r="C964" i="8"/>
  <c r="C808" i="9"/>
  <c r="C218" i="9"/>
  <c r="C542" i="8"/>
  <c r="C217" i="8"/>
  <c r="X639" i="12" l="1"/>
  <c r="Y639" i="12" s="1"/>
  <c r="AD335" i="12"/>
  <c r="Y335" i="12"/>
  <c r="AE335" i="12" s="1"/>
  <c r="X121" i="12"/>
  <c r="L552" i="12"/>
  <c r="AE552" i="12" s="1"/>
  <c r="AD552" i="12"/>
  <c r="L125" i="12"/>
  <c r="C965" i="8"/>
  <c r="C809" i="9"/>
  <c r="O786" i="9" s="1"/>
  <c r="C219" i="9"/>
  <c r="C543" i="8"/>
  <c r="C218" i="8"/>
  <c r="O198" i="8" l="1"/>
  <c r="X122" i="12"/>
  <c r="AD121" i="12"/>
  <c r="Y121" i="12"/>
  <c r="AE121" i="12" s="1"/>
  <c r="X336" i="12"/>
  <c r="K126" i="12"/>
  <c r="C966" i="8"/>
  <c r="C810" i="9"/>
  <c r="C220" i="9"/>
  <c r="C544" i="8"/>
  <c r="C219" i="8"/>
  <c r="X640" i="12" l="1"/>
  <c r="Y640" i="12" s="1"/>
  <c r="Y336" i="12"/>
  <c r="AE336" i="12" s="1"/>
  <c r="AD336" i="12"/>
  <c r="Y122" i="12"/>
  <c r="AE122" i="12" s="1"/>
  <c r="AD122" i="12"/>
  <c r="K22" i="12"/>
  <c r="K553" i="12"/>
  <c r="K554" i="12"/>
  <c r="L126" i="12"/>
  <c r="K127" i="12"/>
  <c r="C967" i="8"/>
  <c r="C811" i="9"/>
  <c r="C221" i="9"/>
  <c r="C545" i="8"/>
  <c r="C220" i="8"/>
  <c r="P520" i="8" l="1"/>
  <c r="L553" i="12"/>
  <c r="AE553" i="12" s="1"/>
  <c r="AD553" i="12"/>
  <c r="L22" i="12"/>
  <c r="AE22" i="12" s="1"/>
  <c r="AD22" i="12"/>
  <c r="P786" i="9"/>
  <c r="L127" i="12"/>
  <c r="L554" i="12"/>
  <c r="AE554" i="12" s="1"/>
  <c r="AD554" i="12"/>
  <c r="C968" i="8"/>
  <c r="C812" i="9"/>
  <c r="C222" i="9"/>
  <c r="C546" i="8"/>
  <c r="O528" i="8" s="1"/>
  <c r="C221" i="8"/>
  <c r="X337" i="12" l="1"/>
  <c r="K556" i="12"/>
  <c r="K128" i="12"/>
  <c r="C969" i="8"/>
  <c r="C813" i="9"/>
  <c r="C223" i="9"/>
  <c r="C547" i="8"/>
  <c r="C222" i="8"/>
  <c r="J953" i="8" l="1"/>
  <c r="K953" i="8" s="1"/>
  <c r="X12" i="12"/>
  <c r="X642" i="12"/>
  <c r="Y642" i="12" s="1"/>
  <c r="AD337" i="12"/>
  <c r="Y337" i="12"/>
  <c r="AE337" i="12" s="1"/>
  <c r="X123" i="12"/>
  <c r="X641" i="12"/>
  <c r="Y641" i="12" s="1"/>
  <c r="J481" i="9"/>
  <c r="K481" i="9" s="1"/>
  <c r="AE555" i="12"/>
  <c r="AD555" i="12"/>
  <c r="L128" i="12"/>
  <c r="L556" i="12"/>
  <c r="AE556" i="12" s="1"/>
  <c r="AD556" i="12"/>
  <c r="C970" i="8"/>
  <c r="C814" i="9"/>
  <c r="C224" i="9"/>
  <c r="C223" i="8"/>
  <c r="AD12" i="12" l="1"/>
  <c r="Y12" i="12"/>
  <c r="AE12" i="12" s="1"/>
  <c r="X338" i="12"/>
  <c r="Y123" i="12"/>
  <c r="AE123" i="12" s="1"/>
  <c r="AD123" i="12"/>
  <c r="P198" i="8"/>
  <c r="X643" i="12"/>
  <c r="Y643" i="12" s="1"/>
  <c r="J790" i="9"/>
  <c r="K790" i="9" s="1"/>
  <c r="K558" i="12"/>
  <c r="C971" i="8"/>
  <c r="C815" i="9"/>
  <c r="C225" i="9"/>
  <c r="C224" i="8"/>
  <c r="X124" i="12" l="1"/>
  <c r="AE339" i="12"/>
  <c r="AD339" i="12"/>
  <c r="X644" i="12"/>
  <c r="Y644" i="12" s="1"/>
  <c r="Y338" i="12"/>
  <c r="AE338" i="12" s="1"/>
  <c r="AD338" i="12"/>
  <c r="L558" i="12"/>
  <c r="AE558" i="12" s="1"/>
  <c r="AD558" i="12"/>
  <c r="AE557" i="12"/>
  <c r="AD557" i="12"/>
  <c r="K129" i="12"/>
  <c r="C972" i="8"/>
  <c r="C816" i="9"/>
  <c r="C226" i="9"/>
  <c r="C225" i="8"/>
  <c r="X645" i="12" l="1"/>
  <c r="Y645" i="12" s="1"/>
  <c r="Y124" i="12"/>
  <c r="AE124" i="12" s="1"/>
  <c r="AD124" i="12"/>
  <c r="K130" i="12"/>
  <c r="K560" i="12"/>
  <c r="L129" i="12"/>
  <c r="AD559" i="12"/>
  <c r="AE559" i="12"/>
  <c r="C973" i="8"/>
  <c r="C817" i="9"/>
  <c r="C227" i="9"/>
  <c r="C549" i="8"/>
  <c r="C226" i="8"/>
  <c r="X340" i="12" l="1"/>
  <c r="X125" i="12"/>
  <c r="X126" i="12"/>
  <c r="P948" i="8"/>
  <c r="L560" i="12"/>
  <c r="AE560" i="12" s="1"/>
  <c r="AD560" i="12"/>
  <c r="L130" i="12"/>
  <c r="C974" i="8"/>
  <c r="C818" i="9"/>
  <c r="C228" i="9"/>
  <c r="C550" i="8"/>
  <c r="C227" i="8"/>
  <c r="X646" i="12" l="1"/>
  <c r="Y646" i="12" s="1"/>
  <c r="X127" i="12"/>
  <c r="Y125" i="12"/>
  <c r="AE125" i="12" s="1"/>
  <c r="AD125" i="12"/>
  <c r="Y126" i="12"/>
  <c r="AE126" i="12" s="1"/>
  <c r="AD126" i="12"/>
  <c r="X647" i="12"/>
  <c r="Y647" i="12" s="1"/>
  <c r="Y340" i="12"/>
  <c r="AE340" i="12" s="1"/>
  <c r="AD340" i="12"/>
  <c r="AE561" i="12"/>
  <c r="AD561" i="12"/>
  <c r="K562" i="12"/>
  <c r="K131" i="12"/>
  <c r="C975" i="8"/>
  <c r="C819" i="9"/>
  <c r="C229" i="9"/>
  <c r="C551" i="8"/>
  <c r="C228" i="8"/>
  <c r="J530" i="8" l="1"/>
  <c r="K530" i="8" s="1"/>
  <c r="X342" i="12"/>
  <c r="X128" i="12"/>
  <c r="X648" i="12"/>
  <c r="Y648" i="12" s="1"/>
  <c r="Y127" i="12"/>
  <c r="AE127" i="12" s="1"/>
  <c r="AD127" i="12"/>
  <c r="L131" i="12"/>
  <c r="K563" i="12"/>
  <c r="L562" i="12"/>
  <c r="AE562" i="12" s="1"/>
  <c r="AD562" i="12"/>
  <c r="C976" i="8"/>
  <c r="C820" i="9"/>
  <c r="C230" i="9"/>
  <c r="C552" i="8"/>
  <c r="C229" i="8"/>
  <c r="O221" i="8" l="1"/>
  <c r="O963" i="8"/>
  <c r="X23" i="12"/>
  <c r="Y23" i="12" s="1"/>
  <c r="AE341" i="12"/>
  <c r="AD341" i="12"/>
  <c r="X129" i="12"/>
  <c r="Y128" i="12"/>
  <c r="AE128" i="12" s="1"/>
  <c r="AD128" i="12"/>
  <c r="Y342" i="12"/>
  <c r="AE342" i="12" s="1"/>
  <c r="AD342" i="12"/>
  <c r="L563" i="12"/>
  <c r="AE563" i="12" s="1"/>
  <c r="AD563" i="12"/>
  <c r="K564" i="12"/>
  <c r="C977" i="8"/>
  <c r="C821" i="9"/>
  <c r="C231" i="9"/>
  <c r="C553" i="8"/>
  <c r="C230" i="8"/>
  <c r="Y129" i="12" l="1"/>
  <c r="AE129" i="12" s="1"/>
  <c r="AD129" i="12"/>
  <c r="AE344" i="12"/>
  <c r="AD344" i="12"/>
  <c r="X130" i="12"/>
  <c r="P528" i="8"/>
  <c r="K132" i="12"/>
  <c r="L564" i="12"/>
  <c r="AE564" i="12" s="1"/>
  <c r="AD564" i="12"/>
  <c r="K565" i="12"/>
  <c r="C978" i="8"/>
  <c r="C822" i="9"/>
  <c r="C232" i="9"/>
  <c r="C554" i="8"/>
  <c r="C231" i="8"/>
  <c r="Y130" i="12" l="1"/>
  <c r="AE130" i="12" s="1"/>
  <c r="AD130" i="12"/>
  <c r="X131" i="12"/>
  <c r="K23" i="12"/>
  <c r="L565" i="12"/>
  <c r="AE565" i="12" s="1"/>
  <c r="AD565" i="12"/>
  <c r="AD132" i="12"/>
  <c r="L132" i="12"/>
  <c r="AE132" i="12" s="1"/>
  <c r="C979" i="8"/>
  <c r="C823" i="9"/>
  <c r="C233" i="9"/>
  <c r="C555" i="8"/>
  <c r="C232" i="8"/>
  <c r="X13" i="12" l="1"/>
  <c r="AE348" i="12"/>
  <c r="AD348" i="12"/>
  <c r="Y131" i="12"/>
  <c r="AE131" i="12" s="1"/>
  <c r="AD131" i="12"/>
  <c r="AE346" i="12"/>
  <c r="AD346" i="12"/>
  <c r="O811" i="9"/>
  <c r="K133" i="12"/>
  <c r="AD23" i="12"/>
  <c r="L23" i="12"/>
  <c r="AE23" i="12" s="1"/>
  <c r="C980" i="8"/>
  <c r="C824" i="9"/>
  <c r="C234" i="9"/>
  <c r="C556" i="8"/>
  <c r="C233" i="8"/>
  <c r="AD13" i="12" l="1"/>
  <c r="Y13" i="12"/>
  <c r="AE13" i="12" s="1"/>
  <c r="X651" i="12"/>
  <c r="Y651" i="12" s="1"/>
  <c r="X652" i="12"/>
  <c r="Y652" i="12" s="1"/>
  <c r="AD133" i="12"/>
  <c r="O211" i="9"/>
  <c r="L133" i="12"/>
  <c r="AE133" i="12" s="1"/>
  <c r="K566" i="12"/>
  <c r="C981" i="8"/>
  <c r="C825" i="9"/>
  <c r="C235" i="9"/>
  <c r="C557" i="8"/>
  <c r="C234" i="8"/>
  <c r="O548" i="8" l="1"/>
  <c r="AD566" i="12"/>
  <c r="L566" i="12"/>
  <c r="AE566" i="12" s="1"/>
  <c r="K134" i="12"/>
  <c r="C982" i="8"/>
  <c r="C826" i="9"/>
  <c r="C236" i="9"/>
  <c r="C558" i="8"/>
  <c r="C235" i="8"/>
  <c r="J225" i="8" l="1"/>
  <c r="K225" i="8" s="1"/>
  <c r="AE350" i="12"/>
  <c r="AD350" i="12"/>
  <c r="L134" i="12"/>
  <c r="AE134" i="12" s="1"/>
  <c r="AD134" i="12"/>
  <c r="C983" i="8"/>
  <c r="C827" i="9"/>
  <c r="C237" i="9"/>
  <c r="C559" i="8"/>
  <c r="C236" i="8"/>
  <c r="J968" i="8" l="1"/>
  <c r="K968" i="8" s="1"/>
  <c r="X653" i="12"/>
  <c r="Y653" i="12" s="1"/>
  <c r="X654" i="12"/>
  <c r="Y654" i="12" s="1"/>
  <c r="P211" i="9"/>
  <c r="P811" i="9"/>
  <c r="C984" i="8"/>
  <c r="C828" i="9"/>
  <c r="C238" i="9"/>
  <c r="C560" i="8"/>
  <c r="C237" i="8"/>
  <c r="K136" i="12" l="1"/>
  <c r="K567" i="12"/>
  <c r="K135" i="12"/>
  <c r="C985" i="8"/>
  <c r="C829" i="9"/>
  <c r="C239" i="9"/>
  <c r="C561" i="8"/>
  <c r="C238" i="8"/>
  <c r="O234" i="8" l="1"/>
  <c r="X655" i="12"/>
  <c r="Y655" i="12" s="1"/>
  <c r="L135" i="12"/>
  <c r="AE135" i="12" s="1"/>
  <c r="AD135" i="12"/>
  <c r="L567" i="12"/>
  <c r="AE567" i="12" s="1"/>
  <c r="AD567" i="12"/>
  <c r="L136" i="12"/>
  <c r="AE136" i="12" s="1"/>
  <c r="AD136" i="12"/>
  <c r="C986" i="8"/>
  <c r="C830" i="9"/>
  <c r="C240" i="9"/>
  <c r="C562" i="8"/>
  <c r="C239" i="8"/>
  <c r="X656" i="12" l="1"/>
  <c r="Y656" i="12" s="1"/>
  <c r="X351" i="12"/>
  <c r="K568" i="12"/>
  <c r="C987" i="8"/>
  <c r="C831" i="9"/>
  <c r="C241" i="9"/>
  <c r="C563" i="8"/>
  <c r="C240" i="8"/>
  <c r="Y351" i="12" l="1"/>
  <c r="AE351" i="12" s="1"/>
  <c r="AD351" i="12"/>
  <c r="J216" i="9"/>
  <c r="K216" i="9" s="1"/>
  <c r="K138" i="12"/>
  <c r="L568" i="12"/>
  <c r="AE568" i="12" s="1"/>
  <c r="AD568" i="12"/>
  <c r="K137" i="12"/>
  <c r="C988" i="8"/>
  <c r="C832" i="9"/>
  <c r="C242" i="9"/>
  <c r="C564" i="8"/>
  <c r="C241" i="8"/>
  <c r="P963" i="8" l="1"/>
  <c r="X352" i="12"/>
  <c r="AD137" i="12"/>
  <c r="L137" i="12"/>
  <c r="AE137" i="12" s="1"/>
  <c r="L138" i="12"/>
  <c r="AE138" i="12" s="1"/>
  <c r="AD138" i="12"/>
  <c r="C989" i="8"/>
  <c r="C833" i="9"/>
  <c r="C243" i="9"/>
  <c r="C565" i="8"/>
  <c r="C242" i="8"/>
  <c r="X658" i="12" l="1"/>
  <c r="Y658" i="12" s="1"/>
  <c r="Y352" i="12"/>
  <c r="AE352" i="12" s="1"/>
  <c r="AD352" i="12"/>
  <c r="X147" i="12"/>
  <c r="Y147" i="12" s="1"/>
  <c r="X148" i="12"/>
  <c r="Y148" i="12" s="1"/>
  <c r="C990" i="8"/>
  <c r="C834" i="9"/>
  <c r="C244" i="9"/>
  <c r="C566" i="8"/>
  <c r="C243" i="8"/>
  <c r="X659" i="12" l="1"/>
  <c r="Y659" i="12" s="1"/>
  <c r="J813" i="9"/>
  <c r="K813" i="9" s="1"/>
  <c r="K569" i="12"/>
  <c r="K139" i="12"/>
  <c r="K570" i="12"/>
  <c r="C991" i="8"/>
  <c r="C835" i="9"/>
  <c r="C245" i="9"/>
  <c r="C567" i="8"/>
  <c r="C244" i="8"/>
  <c r="J49" i="8" l="1"/>
  <c r="K49" i="8" s="1"/>
  <c r="K140" i="12"/>
  <c r="L570" i="12"/>
  <c r="AE570" i="12" s="1"/>
  <c r="AD570" i="12"/>
  <c r="L139" i="12"/>
  <c r="AE139" i="12" s="1"/>
  <c r="AD139" i="12"/>
  <c r="L569" i="12"/>
  <c r="AE569" i="12" s="1"/>
  <c r="AD569" i="12"/>
  <c r="C992" i="8"/>
  <c r="C836" i="9"/>
  <c r="C246" i="9"/>
  <c r="C568" i="8"/>
  <c r="C245" i="8"/>
  <c r="J550" i="8" l="1"/>
  <c r="K550" i="8" s="1"/>
  <c r="X660" i="12"/>
  <c r="Y660" i="12" s="1"/>
  <c r="X353" i="12"/>
  <c r="X354" i="12"/>
  <c r="K571" i="12"/>
  <c r="L140" i="12"/>
  <c r="AE140" i="12" s="1"/>
  <c r="AD140" i="12"/>
  <c r="C993" i="8"/>
  <c r="C837" i="9"/>
  <c r="C247" i="9"/>
  <c r="C569" i="8"/>
  <c r="C246" i="8"/>
  <c r="J235" i="8" s="1"/>
  <c r="K235" i="8" s="1"/>
  <c r="X661" i="12" l="1"/>
  <c r="Y661" i="12" s="1"/>
  <c r="Y354" i="12"/>
  <c r="AE354" i="12" s="1"/>
  <c r="AD354" i="12"/>
  <c r="X149" i="12"/>
  <c r="Y149" i="12" s="1"/>
  <c r="AD353" i="12"/>
  <c r="Y353" i="12"/>
  <c r="AE353" i="12" s="1"/>
  <c r="P221" i="8"/>
  <c r="X355" i="12"/>
  <c r="L571" i="12"/>
  <c r="AE571" i="12" s="1"/>
  <c r="AD571" i="12"/>
  <c r="K572" i="12"/>
  <c r="C994" i="8"/>
  <c r="C838" i="9"/>
  <c r="C248" i="9"/>
  <c r="C570" i="8"/>
  <c r="C247" i="8"/>
  <c r="O561" i="8" l="1"/>
  <c r="O979" i="8"/>
  <c r="Y355" i="12"/>
  <c r="AE355" i="12" s="1"/>
  <c r="AD355" i="12"/>
  <c r="X150" i="12"/>
  <c r="Y150" i="12" s="1"/>
  <c r="X662" i="12"/>
  <c r="Y662" i="12" s="1"/>
  <c r="K573" i="12"/>
  <c r="L572" i="12"/>
  <c r="AE572" i="12" s="1"/>
  <c r="AD572" i="12"/>
  <c r="C995" i="8"/>
  <c r="C839" i="9"/>
  <c r="C249" i="9"/>
  <c r="C571" i="8"/>
  <c r="C248" i="8"/>
  <c r="AE357" i="12" l="1"/>
  <c r="AD357" i="12"/>
  <c r="X151" i="12"/>
  <c r="Y151" i="12" s="1"/>
  <c r="L573" i="12"/>
  <c r="AE573" i="12" s="1"/>
  <c r="AD573" i="12"/>
  <c r="K574" i="12"/>
  <c r="K142" i="12"/>
  <c r="C996" i="8"/>
  <c r="C840" i="9"/>
  <c r="C250" i="9"/>
  <c r="C572" i="8"/>
  <c r="C249" i="8"/>
  <c r="AE359" i="12" l="1"/>
  <c r="AD359" i="12"/>
  <c r="L574" i="12"/>
  <c r="AE574" i="12" s="1"/>
  <c r="AD574" i="12"/>
  <c r="L142" i="12"/>
  <c r="AE142" i="12" s="1"/>
  <c r="AD142" i="12"/>
  <c r="K575" i="12"/>
  <c r="C997" i="8"/>
  <c r="C841" i="9"/>
  <c r="C251" i="9"/>
  <c r="C573" i="8"/>
  <c r="C250" i="8"/>
  <c r="AE360" i="12" l="1"/>
  <c r="AD360" i="12"/>
  <c r="X152" i="12"/>
  <c r="Y152" i="12" s="1"/>
  <c r="L575" i="12"/>
  <c r="AE575" i="12" s="1"/>
  <c r="AD575" i="12"/>
  <c r="K576" i="12"/>
  <c r="P548" i="8"/>
  <c r="C998" i="8"/>
  <c r="C842" i="9"/>
  <c r="C252" i="9"/>
  <c r="C574" i="8"/>
  <c r="C251" i="8"/>
  <c r="J162" i="8" l="1"/>
  <c r="K162" i="8" s="1"/>
  <c r="X663" i="12"/>
  <c r="Y663" i="12" s="1"/>
  <c r="AE362" i="12"/>
  <c r="AD362" i="12"/>
  <c r="X664" i="12"/>
  <c r="Y664" i="12" s="1"/>
  <c r="K577" i="12"/>
  <c r="K143" i="12"/>
  <c r="L576" i="12"/>
  <c r="AE576" i="12" s="1"/>
  <c r="AD576" i="12"/>
  <c r="C999" i="8"/>
  <c r="C843" i="9"/>
  <c r="C253" i="9"/>
  <c r="C575" i="8"/>
  <c r="C252" i="8"/>
  <c r="X153" i="12" l="1"/>
  <c r="Y153" i="12" s="1"/>
  <c r="AE364" i="12"/>
  <c r="AD364" i="12"/>
  <c r="L143" i="12"/>
  <c r="AE143" i="12" s="1"/>
  <c r="AD143" i="12"/>
  <c r="L577" i="12"/>
  <c r="AE577" i="12" s="1"/>
  <c r="AD577" i="12"/>
  <c r="K144" i="12"/>
  <c r="C1000" i="8"/>
  <c r="C844" i="9"/>
  <c r="C254" i="9"/>
  <c r="C576" i="8"/>
  <c r="C253" i="8"/>
  <c r="AE366" i="12" l="1"/>
  <c r="AD366" i="12"/>
  <c r="O827" i="9"/>
  <c r="AD144" i="12"/>
  <c r="L144" i="12"/>
  <c r="AE144" i="12" s="1"/>
  <c r="C1001" i="8"/>
  <c r="C845" i="9"/>
  <c r="C255" i="9"/>
  <c r="C577" i="8"/>
  <c r="C254" i="8"/>
  <c r="X154" i="12" l="1"/>
  <c r="Y154" i="12" s="1"/>
  <c r="K145" i="12"/>
  <c r="K578" i="12"/>
  <c r="C1002" i="8"/>
  <c r="C846" i="9"/>
  <c r="C256" i="9"/>
  <c r="C578" i="8"/>
  <c r="C255" i="8"/>
  <c r="J982" i="8" l="1"/>
  <c r="K982" i="8" s="1"/>
  <c r="X665" i="12"/>
  <c r="Y665" i="12" s="1"/>
  <c r="X666" i="12"/>
  <c r="Y666" i="12" s="1"/>
  <c r="L145" i="12"/>
  <c r="AE145" i="12" s="1"/>
  <c r="AD145" i="12"/>
  <c r="L578" i="12"/>
  <c r="AE578" i="12" s="1"/>
  <c r="AD578" i="12"/>
  <c r="C1003" i="8"/>
  <c r="C847" i="9"/>
  <c r="C257" i="9"/>
  <c r="C579" i="8"/>
  <c r="C256" i="8"/>
  <c r="X368" i="12" l="1"/>
  <c r="X155" i="12"/>
  <c r="Y155" i="12" s="1"/>
  <c r="C1004" i="8"/>
  <c r="C848" i="9"/>
  <c r="C258" i="9"/>
  <c r="C580" i="8"/>
  <c r="C257" i="8"/>
  <c r="Y368" i="12" l="1"/>
  <c r="AE368" i="12" s="1"/>
  <c r="AD368" i="12"/>
  <c r="P979" i="8"/>
  <c r="O237" i="9"/>
  <c r="P827" i="9"/>
  <c r="K146" i="12"/>
  <c r="C1005" i="8"/>
  <c r="C849" i="9"/>
  <c r="C259" i="9"/>
  <c r="C581" i="8"/>
  <c r="C258" i="8"/>
  <c r="X667" i="12" l="1"/>
  <c r="Y667" i="12" s="1"/>
  <c r="K579" i="12"/>
  <c r="L146" i="12"/>
  <c r="AE146" i="12" s="1"/>
  <c r="AD146" i="12"/>
  <c r="C1006" i="8"/>
  <c r="C850" i="9"/>
  <c r="C260" i="9"/>
  <c r="C582" i="8"/>
  <c r="C259" i="8"/>
  <c r="X668" i="12" l="1"/>
  <c r="Y668" i="12" s="1"/>
  <c r="P234" i="8"/>
  <c r="L579" i="12"/>
  <c r="AE579" i="12" s="1"/>
  <c r="AD579" i="12"/>
  <c r="C1007" i="8"/>
  <c r="C851" i="9"/>
  <c r="C261" i="9"/>
  <c r="C583" i="8"/>
  <c r="C260" i="8"/>
  <c r="X669" i="12" l="1"/>
  <c r="Y669" i="12" s="1"/>
  <c r="X370" i="12"/>
  <c r="X156" i="12"/>
  <c r="Y156" i="12" s="1"/>
  <c r="P237" i="9"/>
  <c r="K580" i="12"/>
  <c r="C1008" i="8"/>
  <c r="C852" i="9"/>
  <c r="C262" i="9"/>
  <c r="C584" i="8"/>
  <c r="C261" i="8"/>
  <c r="O241" i="8" l="1"/>
  <c r="Y370" i="12"/>
  <c r="AE370" i="12" s="1"/>
  <c r="AD370" i="12"/>
  <c r="L580" i="12"/>
  <c r="AE580" i="12" s="1"/>
  <c r="AD580" i="12"/>
  <c r="K147" i="12"/>
  <c r="K148" i="12"/>
  <c r="C1009" i="8"/>
  <c r="C853" i="9"/>
  <c r="C263" i="9"/>
  <c r="C585" i="8"/>
  <c r="C262" i="8"/>
  <c r="X157" i="12" l="1"/>
  <c r="Y157" i="12" s="1"/>
  <c r="X158" i="12"/>
  <c r="Y158" i="12" s="1"/>
  <c r="X670" i="12"/>
  <c r="Y670" i="12" s="1"/>
  <c r="L148" i="12"/>
  <c r="AE148" i="12" s="1"/>
  <c r="AD148" i="12"/>
  <c r="L147" i="12"/>
  <c r="AE147" i="12" s="1"/>
  <c r="AD147" i="12"/>
  <c r="C1010" i="8"/>
  <c r="C854" i="9"/>
  <c r="J833" i="9" s="1"/>
  <c r="C264" i="9"/>
  <c r="C586" i="8"/>
  <c r="C263" i="8"/>
  <c r="P561" i="8" l="1"/>
  <c r="K581" i="12"/>
  <c r="K833" i="9"/>
  <c r="C1011" i="8"/>
  <c r="C855" i="9"/>
  <c r="C265" i="9"/>
  <c r="C587" i="8"/>
  <c r="C264" i="8"/>
  <c r="X372" i="12" l="1"/>
  <c r="X160" i="12"/>
  <c r="Y160" i="12" s="1"/>
  <c r="X671" i="12"/>
  <c r="Y671" i="12" s="1"/>
  <c r="X371" i="12"/>
  <c r="K40" i="9"/>
  <c r="J100" i="9"/>
  <c r="K100" i="9" s="1"/>
  <c r="K582" i="12"/>
  <c r="AD581" i="12"/>
  <c r="L581" i="12"/>
  <c r="AE581" i="12" s="1"/>
  <c r="C1012" i="8"/>
  <c r="C856" i="9"/>
  <c r="C266" i="9"/>
  <c r="C588" i="8"/>
  <c r="C265" i="8"/>
  <c r="J121" i="8" s="1"/>
  <c r="K121" i="8" s="1"/>
  <c r="AD371" i="12" l="1"/>
  <c r="Y371" i="12"/>
  <c r="AE371" i="12" s="1"/>
  <c r="X672" i="12"/>
  <c r="Y672" i="12" s="1"/>
  <c r="Y372" i="12"/>
  <c r="AE372" i="12" s="1"/>
  <c r="AD372" i="12"/>
  <c r="J240" i="9"/>
  <c r="K240" i="9" s="1"/>
  <c r="K150" i="12"/>
  <c r="K583" i="12"/>
  <c r="K149" i="12"/>
  <c r="AD582" i="12"/>
  <c r="L582" i="12"/>
  <c r="AE582" i="12" s="1"/>
  <c r="C1013" i="8"/>
  <c r="C857" i="9"/>
  <c r="C267" i="9"/>
  <c r="C589" i="8"/>
  <c r="C266" i="8"/>
  <c r="P241" i="8" l="1"/>
  <c r="AD583" i="12"/>
  <c r="L583" i="12"/>
  <c r="AE583" i="12" s="1"/>
  <c r="L150" i="12"/>
  <c r="AE150" i="12" s="1"/>
  <c r="AD150" i="12"/>
  <c r="L149" i="12"/>
  <c r="AE149" i="12" s="1"/>
  <c r="AD149" i="12"/>
  <c r="K584" i="12"/>
  <c r="C1014" i="8"/>
  <c r="C858" i="9"/>
  <c r="C268" i="9"/>
  <c r="C590" i="8"/>
  <c r="O573" i="8" s="1"/>
  <c r="C267" i="8"/>
  <c r="X673" i="12" l="1"/>
  <c r="Y673" i="12" s="1"/>
  <c r="X162" i="12"/>
  <c r="Y162" i="12" s="1"/>
  <c r="K151" i="12"/>
  <c r="L584" i="12"/>
  <c r="AE584" i="12" s="1"/>
  <c r="AD584" i="12"/>
  <c r="K585" i="12"/>
  <c r="C1015" i="8"/>
  <c r="C859" i="9"/>
  <c r="C269" i="9"/>
  <c r="C591" i="8"/>
  <c r="C268" i="8"/>
  <c r="X373" i="12" l="1"/>
  <c r="X374" i="12"/>
  <c r="AD151" i="12"/>
  <c r="L151" i="12"/>
  <c r="AE151" i="12" s="1"/>
  <c r="K152" i="12"/>
  <c r="K586" i="12"/>
  <c r="L585" i="12"/>
  <c r="AE585" i="12" s="1"/>
  <c r="AD585" i="12"/>
  <c r="C1016" i="8"/>
  <c r="C860" i="9"/>
  <c r="C270" i="9"/>
  <c r="C592" i="8"/>
  <c r="C269" i="8"/>
  <c r="O997" i="8" l="1"/>
  <c r="AD373" i="12"/>
  <c r="Y373" i="12"/>
  <c r="AE373" i="12" s="1"/>
  <c r="Y374" i="12"/>
  <c r="AE374" i="12" s="1"/>
  <c r="AD374" i="12"/>
  <c r="L586" i="12"/>
  <c r="AE586" i="12" s="1"/>
  <c r="AD586" i="12"/>
  <c r="AD152" i="12"/>
  <c r="L152" i="12"/>
  <c r="AE152" i="12" s="1"/>
  <c r="K587" i="12"/>
  <c r="C1017" i="8"/>
  <c r="C861" i="9"/>
  <c r="C271" i="9"/>
  <c r="C593" i="8"/>
  <c r="C270" i="8"/>
  <c r="X674" i="12" l="1"/>
  <c r="Y674" i="12" s="1"/>
  <c r="X164" i="12"/>
  <c r="Y164" i="12" s="1"/>
  <c r="X376" i="12"/>
  <c r="L587" i="12"/>
  <c r="AE587" i="12" s="1"/>
  <c r="AD587" i="12"/>
  <c r="K153" i="12"/>
  <c r="K588" i="12"/>
  <c r="C1018" i="8"/>
  <c r="C862" i="9"/>
  <c r="C272" i="9"/>
  <c r="C594" i="8"/>
  <c r="C271" i="8"/>
  <c r="J93" i="8" l="1"/>
  <c r="K93" i="8" s="1"/>
  <c r="Y376" i="12"/>
  <c r="AE376" i="12" s="1"/>
  <c r="AD376" i="12"/>
  <c r="AE375" i="12"/>
  <c r="AD375" i="12"/>
  <c r="L153" i="12"/>
  <c r="AE153" i="12" s="1"/>
  <c r="AD153" i="12"/>
  <c r="K154" i="12"/>
  <c r="K589" i="12"/>
  <c r="L588" i="12"/>
  <c r="AE588" i="12" s="1"/>
  <c r="AD588" i="12"/>
  <c r="C1019" i="8"/>
  <c r="C863" i="9"/>
  <c r="C273" i="9"/>
  <c r="C595" i="8"/>
  <c r="C272" i="8"/>
  <c r="J574" i="8" l="1"/>
  <c r="K574" i="8" s="1"/>
  <c r="X378" i="12"/>
  <c r="K24" i="12"/>
  <c r="L589" i="12"/>
  <c r="AE589" i="12" s="1"/>
  <c r="AD589" i="12"/>
  <c r="L154" i="12"/>
  <c r="AE154" i="12" s="1"/>
  <c r="AD154" i="12"/>
  <c r="C1020" i="8"/>
  <c r="C864" i="9"/>
  <c r="C274" i="9"/>
  <c r="C596" i="8"/>
  <c r="C273" i="8"/>
  <c r="Y378" i="12" l="1"/>
  <c r="AE378" i="12" s="1"/>
  <c r="AD378" i="12"/>
  <c r="AE377" i="12"/>
  <c r="AD377" i="12"/>
  <c r="L24" i="12"/>
  <c r="K155" i="12"/>
  <c r="C1021" i="8"/>
  <c r="C865" i="9"/>
  <c r="C275" i="9"/>
  <c r="C597" i="8"/>
  <c r="C274" i="8"/>
  <c r="X675" i="12" l="1"/>
  <c r="Y675" i="12" s="1"/>
  <c r="X166" i="12"/>
  <c r="Y166" i="12" s="1"/>
  <c r="O848" i="9"/>
  <c r="K156" i="12"/>
  <c r="L155" i="12"/>
  <c r="AE155" i="12" s="1"/>
  <c r="AD155" i="12"/>
  <c r="C1022" i="8"/>
  <c r="C866" i="9"/>
  <c r="C276" i="9"/>
  <c r="C598" i="8"/>
  <c r="C275" i="8"/>
  <c r="P997" i="8" l="1"/>
  <c r="AE379" i="12"/>
  <c r="AD379" i="12"/>
  <c r="P573" i="8"/>
  <c r="K157" i="12"/>
  <c r="K590" i="12"/>
  <c r="AD156" i="12"/>
  <c r="L156" i="12"/>
  <c r="AE156" i="12" s="1"/>
  <c r="C1023" i="8"/>
  <c r="C867" i="9"/>
  <c r="C277" i="9"/>
  <c r="C599" i="8"/>
  <c r="C276" i="8"/>
  <c r="X167" i="12" l="1"/>
  <c r="Y167" i="12" s="1"/>
  <c r="X380" i="12"/>
  <c r="X676" i="12"/>
  <c r="Y676" i="12" s="1"/>
  <c r="O261" i="9"/>
  <c r="K158" i="12"/>
  <c r="L590" i="12"/>
  <c r="AE590" i="12" s="1"/>
  <c r="AD590" i="12"/>
  <c r="L157" i="12"/>
  <c r="AE157" i="12" s="1"/>
  <c r="AD157" i="12"/>
  <c r="C1024" i="8"/>
  <c r="C868" i="9"/>
  <c r="C278" i="9"/>
  <c r="C600" i="8"/>
  <c r="C277" i="8"/>
  <c r="AD380" i="12" l="1"/>
  <c r="Y380" i="12"/>
  <c r="AE380" i="12" s="1"/>
  <c r="AD158" i="12"/>
  <c r="L158" i="12"/>
  <c r="AE158" i="12" s="1"/>
  <c r="C1025" i="8"/>
  <c r="C869" i="9"/>
  <c r="C279" i="9"/>
  <c r="C601" i="8"/>
  <c r="C278" i="8"/>
  <c r="X382" i="12" l="1"/>
  <c r="X168" i="12"/>
  <c r="Y168" i="12" s="1"/>
  <c r="C1026" i="8"/>
  <c r="C870" i="9"/>
  <c r="C280" i="9"/>
  <c r="C602" i="8"/>
  <c r="C279" i="8"/>
  <c r="Y382" i="12" l="1"/>
  <c r="AE382" i="12" s="1"/>
  <c r="AD382" i="12"/>
  <c r="P261" i="9"/>
  <c r="P848" i="9"/>
  <c r="C1027" i="8"/>
  <c r="C871" i="9"/>
  <c r="C281" i="9"/>
  <c r="C603" i="8"/>
  <c r="C280" i="8"/>
  <c r="J1001" i="8" l="1"/>
  <c r="K1001" i="8" s="1"/>
  <c r="X169" i="12"/>
  <c r="Y169" i="12" s="1"/>
  <c r="X383" i="12"/>
  <c r="X677" i="12"/>
  <c r="Y677" i="12" s="1"/>
  <c r="X678" i="12"/>
  <c r="Y678" i="12" s="1"/>
  <c r="K160" i="12"/>
  <c r="K159" i="12"/>
  <c r="K591" i="12"/>
  <c r="C1028" i="8"/>
  <c r="C872" i="9"/>
  <c r="C282" i="9"/>
  <c r="C604" i="8"/>
  <c r="C281" i="8"/>
  <c r="X384" i="12" l="1"/>
  <c r="AD383" i="12"/>
  <c r="Y383" i="12"/>
  <c r="AE383" i="12" s="1"/>
  <c r="L591" i="12"/>
  <c r="AE591" i="12" s="1"/>
  <c r="AD591" i="12"/>
  <c r="L159" i="12"/>
  <c r="AE159" i="12" s="1"/>
  <c r="AD159" i="12"/>
  <c r="L160" i="12"/>
  <c r="AE160" i="12" s="1"/>
  <c r="AD160" i="12"/>
  <c r="C1029" i="8"/>
  <c r="C873" i="9"/>
  <c r="C283" i="9"/>
  <c r="C605" i="8"/>
  <c r="C282" i="8"/>
  <c r="O263" i="8" l="1"/>
  <c r="X679" i="12"/>
  <c r="Y679" i="12" s="1"/>
  <c r="X170" i="12"/>
  <c r="Y170" i="12" s="1"/>
  <c r="Y384" i="12"/>
  <c r="AE384" i="12" s="1"/>
  <c r="AD384" i="12"/>
  <c r="C1030" i="8"/>
  <c r="C874" i="9"/>
  <c r="C284" i="9"/>
  <c r="C606" i="8"/>
  <c r="O592" i="8" s="1"/>
  <c r="C283" i="8"/>
  <c r="X385" i="12" l="1"/>
  <c r="X680" i="12"/>
  <c r="Y680" i="12" s="1"/>
  <c r="K592" i="12"/>
  <c r="C1031" i="8"/>
  <c r="C875" i="9"/>
  <c r="C285" i="9"/>
  <c r="C607" i="8"/>
  <c r="C284" i="8"/>
  <c r="X14" i="12" l="1"/>
  <c r="X386" i="12"/>
  <c r="X681" i="12"/>
  <c r="Y681" i="12" s="1"/>
  <c r="AD385" i="12"/>
  <c r="Y385" i="12"/>
  <c r="AE385" i="12" s="1"/>
  <c r="J265" i="9"/>
  <c r="K265" i="9" s="1"/>
  <c r="K162" i="12"/>
  <c r="K161" i="12"/>
  <c r="L592" i="12"/>
  <c r="AE592" i="12" s="1"/>
  <c r="AD592" i="12"/>
  <c r="C1032" i="8"/>
  <c r="C876" i="9"/>
  <c r="C286" i="9"/>
  <c r="C608" i="8"/>
  <c r="C285" i="8"/>
  <c r="AD14" i="12" l="1"/>
  <c r="Y14" i="12"/>
  <c r="AE14" i="12" s="1"/>
  <c r="X171" i="12"/>
  <c r="Y171" i="12" s="1"/>
  <c r="X682" i="12"/>
  <c r="Y682" i="12" s="1"/>
  <c r="Y386" i="12"/>
  <c r="AE386" i="12" s="1"/>
  <c r="AD386" i="12"/>
  <c r="L161" i="12"/>
  <c r="AE161" i="12" s="1"/>
  <c r="AD161" i="12"/>
  <c r="L162" i="12"/>
  <c r="AE162" i="12" s="1"/>
  <c r="AD162" i="12"/>
  <c r="C1033" i="8"/>
  <c r="C877" i="9"/>
  <c r="C287" i="9"/>
  <c r="C609" i="8"/>
  <c r="C286" i="8"/>
  <c r="X388" i="12" l="1"/>
  <c r="X683" i="12"/>
  <c r="Y683" i="12" s="1"/>
  <c r="J580" i="9"/>
  <c r="K580" i="9" s="1"/>
  <c r="C1034" i="8"/>
  <c r="C878" i="9"/>
  <c r="C288" i="9"/>
  <c r="C610" i="8"/>
  <c r="C287" i="8"/>
  <c r="J202" i="8" l="1"/>
  <c r="K202" i="8" s="1"/>
  <c r="J245" i="8"/>
  <c r="K245" i="8" s="1"/>
  <c r="X684" i="12"/>
  <c r="Y684" i="12" s="1"/>
  <c r="Y388" i="12"/>
  <c r="AE388" i="12" s="1"/>
  <c r="AD388" i="12"/>
  <c r="X173" i="12"/>
  <c r="Y173" i="12" s="1"/>
  <c r="AE387" i="12"/>
  <c r="AD387" i="12"/>
  <c r="X174" i="12"/>
  <c r="Y174" i="12" s="1"/>
  <c r="J853" i="9"/>
  <c r="K853" i="9" s="1"/>
  <c r="K163" i="12"/>
  <c r="K593" i="12"/>
  <c r="K594" i="12"/>
  <c r="C1035" i="8"/>
  <c r="O1020" i="8" s="1"/>
  <c r="C879" i="9"/>
  <c r="C289" i="9"/>
  <c r="C611" i="8"/>
  <c r="C288" i="8"/>
  <c r="J594" i="8" l="1"/>
  <c r="K594" i="8" s="1"/>
  <c r="X390" i="12"/>
  <c r="P263" i="8"/>
  <c r="X685" i="12"/>
  <c r="Y685" i="12" s="1"/>
  <c r="K164" i="12"/>
  <c r="L594" i="12"/>
  <c r="AE594" i="12" s="1"/>
  <c r="AD594" i="12"/>
  <c r="AD593" i="12"/>
  <c r="L593" i="12"/>
  <c r="AE593" i="12" s="1"/>
  <c r="L163" i="12"/>
  <c r="AE163" i="12" s="1"/>
  <c r="AD163" i="12"/>
  <c r="C1036" i="8"/>
  <c r="C880" i="9"/>
  <c r="C290" i="9"/>
  <c r="C612" i="8"/>
  <c r="C289" i="8"/>
  <c r="X24" i="12" l="1"/>
  <c r="Y390" i="12"/>
  <c r="AE390" i="12" s="1"/>
  <c r="AD390" i="12"/>
  <c r="X686" i="12"/>
  <c r="Y686" i="12" s="1"/>
  <c r="AE389" i="12"/>
  <c r="AD389" i="12"/>
  <c r="K595" i="12"/>
  <c r="L164" i="12"/>
  <c r="AE164" i="12" s="1"/>
  <c r="AD164" i="12"/>
  <c r="C1037" i="8"/>
  <c r="C881" i="9"/>
  <c r="C291" i="9"/>
  <c r="C613" i="8"/>
  <c r="C290" i="8"/>
  <c r="Y24" i="12" l="1"/>
  <c r="AE24" i="12" s="1"/>
  <c r="AD24" i="12"/>
  <c r="K165" i="12"/>
  <c r="K596" i="12"/>
  <c r="L595" i="12"/>
  <c r="AE595" i="12" s="1"/>
  <c r="AD595" i="12"/>
  <c r="C1038" i="8"/>
  <c r="C882" i="9"/>
  <c r="C292" i="9"/>
  <c r="C614" i="8"/>
  <c r="C291" i="8"/>
  <c r="AD391" i="12" l="1"/>
  <c r="AE391" i="12"/>
  <c r="X392" i="12"/>
  <c r="L596" i="12"/>
  <c r="AE596" i="12" s="1"/>
  <c r="AD596" i="12"/>
  <c r="L165" i="12"/>
  <c r="AE165" i="12" s="1"/>
  <c r="AD165" i="12"/>
  <c r="C1039" i="8"/>
  <c r="J1026" i="8" s="1"/>
  <c r="K1026" i="8" s="1"/>
  <c r="C883" i="9"/>
  <c r="C293" i="9"/>
  <c r="C615" i="8"/>
  <c r="C292" i="8"/>
  <c r="Y392" i="12" l="1"/>
  <c r="AE392" i="12" s="1"/>
  <c r="AD392" i="12"/>
  <c r="X688" i="12"/>
  <c r="Y688" i="12" s="1"/>
  <c r="K597" i="12"/>
  <c r="C1040" i="8"/>
  <c r="C884" i="9"/>
  <c r="C294" i="9"/>
  <c r="C616" i="8"/>
  <c r="C293" i="8"/>
  <c r="O284" i="8" l="1"/>
  <c r="L597" i="12"/>
  <c r="AE597" i="12" s="1"/>
  <c r="AD597" i="12"/>
  <c r="K598" i="12"/>
  <c r="K166" i="12"/>
  <c r="C1041" i="8"/>
  <c r="C885" i="9"/>
  <c r="C295" i="9"/>
  <c r="C617" i="8"/>
  <c r="C294" i="8"/>
  <c r="P592" i="8" l="1"/>
  <c r="X691" i="12"/>
  <c r="Y691" i="12" s="1"/>
  <c r="AD393" i="12"/>
  <c r="AE393" i="12"/>
  <c r="K167" i="12"/>
  <c r="L166" i="12"/>
  <c r="AE166" i="12" s="1"/>
  <c r="AD166" i="12"/>
  <c r="L598" i="12"/>
  <c r="AE598" i="12" s="1"/>
  <c r="AD598" i="12"/>
  <c r="C1042" i="8"/>
  <c r="C886" i="9"/>
  <c r="C296" i="9"/>
  <c r="C618" i="8"/>
  <c r="C295" i="8"/>
  <c r="X394" i="12" l="1"/>
  <c r="L167" i="12"/>
  <c r="AE167" i="12" s="1"/>
  <c r="AD167" i="12"/>
  <c r="K599" i="12"/>
  <c r="C1043" i="8"/>
  <c r="C887" i="9"/>
  <c r="C297" i="9"/>
  <c r="C619" i="8"/>
  <c r="C296" i="8"/>
  <c r="X395" i="12" l="1"/>
  <c r="Y394" i="12"/>
  <c r="AE394" i="12" s="1"/>
  <c r="AD394" i="12"/>
  <c r="L599" i="12"/>
  <c r="AE599" i="12" s="1"/>
  <c r="AD599" i="12"/>
  <c r="K168" i="12"/>
  <c r="K600" i="12"/>
  <c r="C1044" i="8"/>
  <c r="C888" i="9"/>
  <c r="C298" i="9"/>
  <c r="C620" i="8"/>
  <c r="C297" i="8"/>
  <c r="AD395" i="12" l="1"/>
  <c r="Y395" i="12"/>
  <c r="AE395" i="12" s="1"/>
  <c r="X396" i="12"/>
  <c r="L168" i="12"/>
  <c r="AE168" i="12" s="1"/>
  <c r="AD168" i="12"/>
  <c r="AD600" i="12"/>
  <c r="L600" i="12"/>
  <c r="AE600" i="12" s="1"/>
  <c r="C1045" i="8"/>
  <c r="C889" i="9"/>
  <c r="O870" i="9" s="1"/>
  <c r="C299" i="9"/>
  <c r="C621" i="8"/>
  <c r="C298" i="8"/>
  <c r="P1020" i="8" l="1"/>
  <c r="Y396" i="12"/>
  <c r="AE396" i="12" s="1"/>
  <c r="AD396" i="12"/>
  <c r="K601" i="12"/>
  <c r="C1046" i="8"/>
  <c r="C890" i="9"/>
  <c r="C300" i="9"/>
  <c r="C622" i="8"/>
  <c r="C299" i="8"/>
  <c r="X397" i="12" l="1"/>
  <c r="X694" i="12"/>
  <c r="Y694" i="12" s="1"/>
  <c r="K25" i="12"/>
  <c r="K169" i="12"/>
  <c r="L601" i="12"/>
  <c r="AE601" i="12" s="1"/>
  <c r="AD601" i="12"/>
  <c r="K602" i="12"/>
  <c r="C1047" i="8"/>
  <c r="C891" i="9"/>
  <c r="C301" i="9"/>
  <c r="C623" i="8"/>
  <c r="C300" i="8"/>
  <c r="AD397" i="12" l="1"/>
  <c r="Y397" i="12"/>
  <c r="AE397" i="12" s="1"/>
  <c r="L25" i="12"/>
  <c r="P870" i="9"/>
  <c r="AD602" i="12"/>
  <c r="L602" i="12"/>
  <c r="AE602" i="12" s="1"/>
  <c r="L169" i="12"/>
  <c r="AE169" i="12" s="1"/>
  <c r="AD169" i="12"/>
  <c r="C1048" i="8"/>
  <c r="C892" i="9"/>
  <c r="C302" i="9"/>
  <c r="C624" i="8"/>
  <c r="C301" i="8"/>
  <c r="O608" i="8" l="1"/>
  <c r="X695" i="12"/>
  <c r="Y695" i="12" s="1"/>
  <c r="O280" i="9"/>
  <c r="K604" i="12"/>
  <c r="C1049" i="8"/>
  <c r="C893" i="9"/>
  <c r="C303" i="9"/>
  <c r="C625" i="8"/>
  <c r="C302" i="8"/>
  <c r="X398" i="12" l="1"/>
  <c r="X696" i="12"/>
  <c r="Y696" i="12" s="1"/>
  <c r="L604" i="12"/>
  <c r="AE604" i="12" s="1"/>
  <c r="AD604" i="12"/>
  <c r="AE603" i="12"/>
  <c r="AD603" i="12"/>
  <c r="K170" i="12"/>
  <c r="C1050" i="8"/>
  <c r="C894" i="9"/>
  <c r="C304" i="9"/>
  <c r="C626" i="8"/>
  <c r="C303" i="8"/>
  <c r="Y398" i="12" l="1"/>
  <c r="AE398" i="12" s="1"/>
  <c r="AD398" i="12"/>
  <c r="L170" i="12"/>
  <c r="AE170" i="12" s="1"/>
  <c r="AD170" i="12"/>
  <c r="K606" i="12"/>
  <c r="C1051" i="8"/>
  <c r="C895" i="9"/>
  <c r="C305" i="9"/>
  <c r="C627" i="8"/>
  <c r="C304" i="8"/>
  <c r="X697" i="12" l="1"/>
  <c r="Y697" i="12" s="1"/>
  <c r="L606" i="12"/>
  <c r="AE606" i="12" s="1"/>
  <c r="AD606" i="12"/>
  <c r="P280" i="9"/>
  <c r="AE605" i="12"/>
  <c r="AD605" i="12"/>
  <c r="C1052" i="8"/>
  <c r="C896" i="9"/>
  <c r="C306" i="9"/>
  <c r="C628" i="8"/>
  <c r="C305" i="8"/>
  <c r="O1037" i="8" l="1"/>
  <c r="X698" i="12"/>
  <c r="Y698" i="12" s="1"/>
  <c r="K172" i="12"/>
  <c r="K171" i="12"/>
  <c r="C1053" i="8"/>
  <c r="C897" i="9"/>
  <c r="C307" i="9"/>
  <c r="C629" i="8"/>
  <c r="C306" i="8"/>
  <c r="X399" i="12" l="1"/>
  <c r="X185" i="12"/>
  <c r="Y185" i="12" s="1"/>
  <c r="X186" i="12"/>
  <c r="Y186" i="12" s="1"/>
  <c r="L171" i="12"/>
  <c r="AE171" i="12" s="1"/>
  <c r="AD171" i="12"/>
  <c r="K608" i="12"/>
  <c r="AE607" i="12"/>
  <c r="AD607" i="12"/>
  <c r="L172" i="12"/>
  <c r="AE172" i="12" s="1"/>
  <c r="AD172" i="12"/>
  <c r="C1054" i="8"/>
  <c r="C898" i="9"/>
  <c r="C308" i="9"/>
  <c r="C630" i="8"/>
  <c r="C307" i="8"/>
  <c r="Y399" i="12" l="1"/>
  <c r="AE399" i="12" s="1"/>
  <c r="AD399" i="12"/>
  <c r="L608" i="12"/>
  <c r="AE608" i="12" s="1"/>
  <c r="AD608" i="12"/>
  <c r="C1055" i="8"/>
  <c r="C899" i="9"/>
  <c r="C309" i="9"/>
  <c r="C631" i="8"/>
  <c r="C308" i="8"/>
  <c r="X400" i="12" l="1"/>
  <c r="AE609" i="12"/>
  <c r="AD609" i="12"/>
  <c r="K610" i="12"/>
  <c r="C1056" i="8"/>
  <c r="C900" i="9"/>
  <c r="C310" i="9"/>
  <c r="C632" i="8"/>
  <c r="C309" i="8"/>
  <c r="Y400" i="12" l="1"/>
  <c r="AE400" i="12" s="1"/>
  <c r="AD400" i="12"/>
  <c r="X700" i="12"/>
  <c r="Y700" i="12" s="1"/>
  <c r="X699" i="12"/>
  <c r="Y699" i="12" s="1"/>
  <c r="P284" i="8"/>
  <c r="J284" i="9"/>
  <c r="K284" i="9" s="1"/>
  <c r="K174" i="12"/>
  <c r="L610" i="12"/>
  <c r="AE610" i="12" s="1"/>
  <c r="AD610" i="12"/>
  <c r="K173" i="12"/>
  <c r="C1057" i="8"/>
  <c r="C901" i="9"/>
  <c r="C311" i="9"/>
  <c r="C633" i="8"/>
  <c r="C310" i="8"/>
  <c r="P608" i="8" l="1"/>
  <c r="X188" i="12"/>
  <c r="Y188" i="12" s="1"/>
  <c r="X187" i="12"/>
  <c r="Y187" i="12" s="1"/>
  <c r="L174" i="12"/>
  <c r="AE174" i="12" s="1"/>
  <c r="AD174" i="12"/>
  <c r="L173" i="12"/>
  <c r="AE173" i="12" s="1"/>
  <c r="AD173" i="12"/>
  <c r="K175" i="12"/>
  <c r="K611" i="12"/>
  <c r="C1058" i="8"/>
  <c r="C902" i="9"/>
  <c r="C312" i="9"/>
  <c r="C634" i="8"/>
  <c r="C311" i="8"/>
  <c r="J286" i="8" l="1"/>
  <c r="K286" i="8" s="1"/>
  <c r="J885" i="8"/>
  <c r="K885" i="8" s="1"/>
  <c r="X401" i="12"/>
  <c r="J1038" i="8"/>
  <c r="K1038" i="8" s="1"/>
  <c r="L611" i="12"/>
  <c r="AE611" i="12" s="1"/>
  <c r="AD611" i="12"/>
  <c r="K612" i="12"/>
  <c r="L175" i="12"/>
  <c r="AE175" i="12" s="1"/>
  <c r="AD175" i="12"/>
  <c r="K176" i="12"/>
  <c r="C1059" i="8"/>
  <c r="C903" i="9"/>
  <c r="C313" i="9"/>
  <c r="C635" i="8"/>
  <c r="C312" i="8"/>
  <c r="J610" i="8" l="1"/>
  <c r="K610" i="8" s="1"/>
  <c r="X701" i="12"/>
  <c r="Y701" i="12" s="1"/>
  <c r="X189" i="12"/>
  <c r="Y189" i="12" s="1"/>
  <c r="X402" i="12"/>
  <c r="Y401" i="12"/>
  <c r="AE401" i="12" s="1"/>
  <c r="AD401" i="12"/>
  <c r="X702" i="12"/>
  <c r="Y702" i="12" s="1"/>
  <c r="L176" i="12"/>
  <c r="AE176" i="12" s="1"/>
  <c r="AD176" i="12"/>
  <c r="K177" i="12"/>
  <c r="K613" i="12"/>
  <c r="L612" i="12"/>
  <c r="AE612" i="12" s="1"/>
  <c r="AD612" i="12"/>
  <c r="C1060" i="8"/>
  <c r="C904" i="9"/>
  <c r="C314" i="9"/>
  <c r="C636" i="8"/>
  <c r="C313" i="8"/>
  <c r="X703" i="12" l="1"/>
  <c r="Y703" i="12" s="1"/>
  <c r="Y402" i="12"/>
  <c r="AE402" i="12" s="1"/>
  <c r="AD402" i="12"/>
  <c r="K178" i="12"/>
  <c r="L613" i="12"/>
  <c r="AE613" i="12" s="1"/>
  <c r="AD613" i="12"/>
  <c r="AD177" i="12"/>
  <c r="L177" i="12"/>
  <c r="AE177" i="12" s="1"/>
  <c r="C1061" i="8"/>
  <c r="C905" i="9"/>
  <c r="C315" i="9"/>
  <c r="C637" i="8"/>
  <c r="C314" i="8"/>
  <c r="X704" i="12" l="1"/>
  <c r="Y704" i="12" s="1"/>
  <c r="X190" i="12"/>
  <c r="Y190" i="12" s="1"/>
  <c r="X403" i="12"/>
  <c r="K179" i="12"/>
  <c r="AD178" i="12"/>
  <c r="L178" i="12"/>
  <c r="AE178" i="12" s="1"/>
  <c r="C1062" i="8"/>
  <c r="C906" i="9"/>
  <c r="C316" i="9"/>
  <c r="C638" i="8"/>
  <c r="C315" i="8"/>
  <c r="P1037" i="8" l="1"/>
  <c r="X404" i="12"/>
  <c r="Y403" i="12"/>
  <c r="AE403" i="12" s="1"/>
  <c r="AD403" i="12"/>
  <c r="O891" i="9"/>
  <c r="L179" i="12"/>
  <c r="AE179" i="12" s="1"/>
  <c r="AD179" i="12"/>
  <c r="K180" i="12"/>
  <c r="C1063" i="8"/>
  <c r="C907" i="9"/>
  <c r="C317" i="9"/>
  <c r="C639" i="8"/>
  <c r="C316" i="8"/>
  <c r="X15" i="12" l="1"/>
  <c r="Y404" i="12"/>
  <c r="AE404" i="12" s="1"/>
  <c r="AD404" i="12"/>
  <c r="X191" i="12"/>
  <c r="Y191" i="12" s="1"/>
  <c r="X706" i="12"/>
  <c r="Y706" i="12" s="1"/>
  <c r="AD180" i="12"/>
  <c r="L180" i="12"/>
  <c r="AE180" i="12" s="1"/>
  <c r="K181" i="12"/>
  <c r="K614" i="12"/>
  <c r="C1064" i="8"/>
  <c r="C908" i="9"/>
  <c r="C318" i="9"/>
  <c r="C640" i="8"/>
  <c r="C317" i="8"/>
  <c r="O628" i="8" l="1"/>
  <c r="Y15" i="12"/>
  <c r="AE15" i="12" s="1"/>
  <c r="AD15" i="12"/>
  <c r="X707" i="12"/>
  <c r="Y707" i="12" s="1"/>
  <c r="O305" i="9"/>
  <c r="K182" i="12"/>
  <c r="AD181" i="12"/>
  <c r="L181" i="12"/>
  <c r="AE181" i="12" s="1"/>
  <c r="L614" i="12"/>
  <c r="AE614" i="12" s="1"/>
  <c r="AD614" i="12"/>
  <c r="C1065" i="8"/>
  <c r="C909" i="9"/>
  <c r="C319" i="9"/>
  <c r="C641" i="8"/>
  <c r="C318" i="8"/>
  <c r="X405" i="12" l="1"/>
  <c r="X192" i="12"/>
  <c r="Y192" i="12" s="1"/>
  <c r="X708" i="12"/>
  <c r="Y708" i="12" s="1"/>
  <c r="X406" i="12"/>
  <c r="AD182" i="12"/>
  <c r="L182" i="12"/>
  <c r="AE182" i="12" s="1"/>
  <c r="C1066" i="8"/>
  <c r="C910" i="9"/>
  <c r="C320" i="9"/>
  <c r="C642" i="8"/>
  <c r="C319" i="8"/>
  <c r="Y405" i="12" l="1"/>
  <c r="AE405" i="12" s="1"/>
  <c r="AD405" i="12"/>
  <c r="X407" i="12"/>
  <c r="X709" i="12"/>
  <c r="Y709" i="12" s="1"/>
  <c r="Y406" i="12"/>
  <c r="AE406" i="12" s="1"/>
  <c r="AD406" i="12"/>
  <c r="C1067" i="8"/>
  <c r="C911" i="9"/>
  <c r="C321" i="9"/>
  <c r="C643" i="8"/>
  <c r="C320" i="8"/>
  <c r="O1055" i="8" l="1"/>
  <c r="X25" i="12"/>
  <c r="X193" i="12"/>
  <c r="Y193" i="12" s="1"/>
  <c r="X710" i="12"/>
  <c r="Y710" i="12" s="1"/>
  <c r="Y407" i="12"/>
  <c r="AE407" i="12" s="1"/>
  <c r="AD407" i="12"/>
  <c r="P305" i="9"/>
  <c r="P891" i="9"/>
  <c r="C1068" i="8"/>
  <c r="C912" i="9"/>
  <c r="C322" i="9"/>
  <c r="C644" i="8"/>
  <c r="C321" i="8"/>
  <c r="Y25" i="12" l="1"/>
  <c r="AE25" i="12" s="1"/>
  <c r="AD25" i="12"/>
  <c r="X408" i="12"/>
  <c r="K183" i="12"/>
  <c r="K184" i="12"/>
  <c r="K615" i="12"/>
  <c r="C1069" i="8"/>
  <c r="C913" i="9"/>
  <c r="C323" i="9"/>
  <c r="C645" i="8"/>
  <c r="C322" i="8"/>
  <c r="O298" i="8" l="1"/>
  <c r="X409" i="12"/>
  <c r="X194" i="12"/>
  <c r="Y194" i="12" s="1"/>
  <c r="Y408" i="12"/>
  <c r="AE408" i="12" s="1"/>
  <c r="AD408" i="12"/>
  <c r="L615" i="12"/>
  <c r="AE615" i="12" s="1"/>
  <c r="AD615" i="12"/>
  <c r="L184" i="12"/>
  <c r="AE184" i="12" s="1"/>
  <c r="AD184" i="12"/>
  <c r="L183" i="12"/>
  <c r="AE183" i="12" s="1"/>
  <c r="AD183" i="12"/>
  <c r="C1070" i="8"/>
  <c r="C914" i="9"/>
  <c r="C324" i="9"/>
  <c r="C646" i="8"/>
  <c r="C323" i="8"/>
  <c r="X410" i="12" l="1"/>
  <c r="Y409" i="12"/>
  <c r="AE409" i="12" s="1"/>
  <c r="AD409" i="12"/>
  <c r="C1071" i="8"/>
  <c r="C915" i="9"/>
  <c r="C325" i="9"/>
  <c r="C647" i="8"/>
  <c r="C324" i="8"/>
  <c r="X712" i="12" l="1"/>
  <c r="Y712" i="12" s="1"/>
  <c r="X711" i="12"/>
  <c r="Y711" i="12" s="1"/>
  <c r="Y410" i="12"/>
  <c r="AE410" i="12" s="1"/>
  <c r="AD410" i="12"/>
  <c r="J309" i="9"/>
  <c r="K309" i="9" s="1"/>
  <c r="K185" i="12"/>
  <c r="K186" i="12"/>
  <c r="K616" i="12"/>
  <c r="C1072" i="8"/>
  <c r="C916" i="9"/>
  <c r="C326" i="9"/>
  <c r="C648" i="8"/>
  <c r="C325" i="8"/>
  <c r="P298" i="8" l="1"/>
  <c r="X195" i="12"/>
  <c r="Y195" i="12" s="1"/>
  <c r="K187" i="12"/>
  <c r="L616" i="12"/>
  <c r="AE616" i="12" s="1"/>
  <c r="AD616" i="12"/>
  <c r="L186" i="12"/>
  <c r="AE186" i="12" s="1"/>
  <c r="AD186" i="12"/>
  <c r="L185" i="12"/>
  <c r="AE185" i="12" s="1"/>
  <c r="AD185" i="12"/>
  <c r="C1073" i="8"/>
  <c r="C917" i="9"/>
  <c r="C327" i="9"/>
  <c r="C649" i="8"/>
  <c r="C326" i="8"/>
  <c r="J33" i="8" s="1"/>
  <c r="K33" i="8" s="1"/>
  <c r="X411" i="12" l="1"/>
  <c r="X412" i="12"/>
  <c r="AD187" i="12"/>
  <c r="L187" i="12"/>
  <c r="AE187" i="12" s="1"/>
  <c r="K188" i="12"/>
  <c r="C1074" i="8"/>
  <c r="C918" i="9"/>
  <c r="C328" i="9"/>
  <c r="C650" i="8"/>
  <c r="C327" i="8"/>
  <c r="J1058" i="8" l="1"/>
  <c r="K1058" i="8" s="1"/>
  <c r="J522" i="8"/>
  <c r="K522" i="8" s="1"/>
  <c r="J265" i="8"/>
  <c r="K265" i="8" s="1"/>
  <c r="X714" i="12"/>
  <c r="Y714" i="12" s="1"/>
  <c r="Y412" i="12"/>
  <c r="AE412" i="12" s="1"/>
  <c r="AD412" i="12"/>
  <c r="X713" i="12"/>
  <c r="Y713" i="12" s="1"/>
  <c r="X198" i="12"/>
  <c r="Y198" i="12" s="1"/>
  <c r="X197" i="12"/>
  <c r="Y197" i="12" s="1"/>
  <c r="Y411" i="12"/>
  <c r="AE411" i="12" s="1"/>
  <c r="AD411" i="12"/>
  <c r="L188" i="12"/>
  <c r="AE188" i="12" s="1"/>
  <c r="AD188" i="12"/>
  <c r="C1075" i="8"/>
  <c r="C919" i="9"/>
  <c r="C329" i="9"/>
  <c r="C651" i="8"/>
  <c r="C328" i="8"/>
  <c r="J634" i="8" l="1"/>
  <c r="K634" i="8" s="1"/>
  <c r="X715" i="12"/>
  <c r="Y715" i="12" s="1"/>
  <c r="X413" i="12"/>
  <c r="J893" i="9"/>
  <c r="K893" i="9" s="1"/>
  <c r="K190" i="12"/>
  <c r="K618" i="12"/>
  <c r="K617" i="12"/>
  <c r="AE189" i="12"/>
  <c r="AD189" i="12"/>
  <c r="C1076" i="8"/>
  <c r="C920" i="9"/>
  <c r="C330" i="9"/>
  <c r="C652" i="8"/>
  <c r="C329" i="8"/>
  <c r="Y413" i="12" l="1"/>
  <c r="AE413" i="12" s="1"/>
  <c r="AD413" i="12"/>
  <c r="X716" i="12"/>
  <c r="Y716" i="12" s="1"/>
  <c r="K191" i="12"/>
  <c r="L617" i="12"/>
  <c r="AE617" i="12" s="1"/>
  <c r="AD617" i="12"/>
  <c r="L618" i="12"/>
  <c r="AE618" i="12" s="1"/>
  <c r="AD618" i="12"/>
  <c r="L190" i="12"/>
  <c r="AE190" i="12" s="1"/>
  <c r="AD190" i="12"/>
  <c r="C1077" i="8"/>
  <c r="C921" i="9"/>
  <c r="C331" i="9"/>
  <c r="C653" i="8"/>
  <c r="C330" i="8"/>
  <c r="P628" i="8" l="1"/>
  <c r="AD199" i="12"/>
  <c r="AE199" i="12"/>
  <c r="K192" i="12"/>
  <c r="K619" i="12"/>
  <c r="L191" i="12"/>
  <c r="AE191" i="12" s="1"/>
  <c r="AD191" i="12"/>
  <c r="C1078" i="8"/>
  <c r="C922" i="9"/>
  <c r="C332" i="9"/>
  <c r="C654" i="8"/>
  <c r="C331" i="8"/>
  <c r="X415" i="12" l="1"/>
  <c r="X718" i="12"/>
  <c r="Y718" i="12" s="1"/>
  <c r="X200" i="12"/>
  <c r="Y200" i="12" s="1"/>
  <c r="X414" i="12"/>
  <c r="L192" i="12"/>
  <c r="AE192" i="12" s="1"/>
  <c r="AD192" i="12"/>
  <c r="L619" i="12"/>
  <c r="AE619" i="12" s="1"/>
  <c r="AD619" i="12"/>
  <c r="K193" i="12"/>
  <c r="K620" i="12"/>
  <c r="C1079" i="8"/>
  <c r="C923" i="9"/>
  <c r="C333" i="9"/>
  <c r="C655" i="8"/>
  <c r="C332" i="8"/>
  <c r="Y414" i="12" l="1"/>
  <c r="AE414" i="12" s="1"/>
  <c r="AD414" i="12"/>
  <c r="X719" i="12"/>
  <c r="Y719" i="12" s="1"/>
  <c r="Y415" i="12"/>
  <c r="AE415" i="12" s="1"/>
  <c r="AD415" i="12"/>
  <c r="L620" i="12"/>
  <c r="AE620" i="12" s="1"/>
  <c r="AD620" i="12"/>
  <c r="L193" i="12"/>
  <c r="AE193" i="12" s="1"/>
  <c r="AD193" i="12"/>
  <c r="K621" i="12"/>
  <c r="C1080" i="8"/>
  <c r="C924" i="9"/>
  <c r="C334" i="9"/>
  <c r="C656" i="8"/>
  <c r="C333" i="8"/>
  <c r="P1055" i="8" l="1"/>
  <c r="O321" i="9"/>
  <c r="L621" i="12"/>
  <c r="AE621" i="12" s="1"/>
  <c r="AD621" i="12"/>
  <c r="K622" i="12"/>
  <c r="C1081" i="8"/>
  <c r="C925" i="9"/>
  <c r="C335" i="9"/>
  <c r="C657" i="8"/>
  <c r="C334" i="8"/>
  <c r="X721" i="12" l="1"/>
  <c r="Y721" i="12" s="1"/>
  <c r="AD201" i="12"/>
  <c r="AE201" i="12"/>
  <c r="X720" i="12"/>
  <c r="Y720" i="12" s="1"/>
  <c r="AD622" i="12"/>
  <c r="L622" i="12"/>
  <c r="AE622" i="12" s="1"/>
  <c r="K194" i="12"/>
  <c r="K623" i="12"/>
  <c r="C1082" i="8"/>
  <c r="C926" i="9"/>
  <c r="C336" i="9"/>
  <c r="C658" i="8"/>
  <c r="C335" i="8"/>
  <c r="X202" i="12" l="1"/>
  <c r="Y202" i="12" s="1"/>
  <c r="X416" i="12"/>
  <c r="AD623" i="12"/>
  <c r="L623" i="12"/>
  <c r="AE623" i="12" s="1"/>
  <c r="L194" i="12"/>
  <c r="AE194" i="12" s="1"/>
  <c r="AD194" i="12"/>
  <c r="K624" i="12"/>
  <c r="C1083" i="8"/>
  <c r="C927" i="9"/>
  <c r="C337" i="9"/>
  <c r="C659" i="8"/>
  <c r="C336" i="8"/>
  <c r="O1070" i="8" l="1"/>
  <c r="Y416" i="12"/>
  <c r="AE416" i="12" s="1"/>
  <c r="AD416" i="12"/>
  <c r="X417" i="12"/>
  <c r="L624" i="12"/>
  <c r="AE624" i="12" s="1"/>
  <c r="AD624" i="12"/>
  <c r="P321" i="9"/>
  <c r="K625" i="12"/>
  <c r="C1084" i="8"/>
  <c r="C928" i="9"/>
  <c r="C338" i="9"/>
  <c r="C660" i="8"/>
  <c r="C337" i="8"/>
  <c r="Y417" i="12" l="1"/>
  <c r="AE417" i="12" s="1"/>
  <c r="AD417" i="12"/>
  <c r="X722" i="12"/>
  <c r="Y722" i="12" s="1"/>
  <c r="X203" i="12"/>
  <c r="L625" i="12"/>
  <c r="AE625" i="12" s="1"/>
  <c r="AD625" i="12"/>
  <c r="K195" i="12"/>
  <c r="C1085" i="8"/>
  <c r="C929" i="9"/>
  <c r="C339" i="9"/>
  <c r="C661" i="8"/>
  <c r="C338" i="8"/>
  <c r="AD203" i="12" l="1"/>
  <c r="Y203" i="12"/>
  <c r="AE203" i="12" s="1"/>
  <c r="K232" i="12"/>
  <c r="L195" i="12"/>
  <c r="AE195" i="12" s="1"/>
  <c r="AD195" i="12"/>
  <c r="C1086" i="8"/>
  <c r="C930" i="9"/>
  <c r="C340" i="9"/>
  <c r="C662" i="8"/>
  <c r="C339" i="8"/>
  <c r="O911" i="9" l="1"/>
  <c r="L232" i="12"/>
  <c r="K196" i="12"/>
  <c r="C1087" i="8"/>
  <c r="C931" i="9"/>
  <c r="C341" i="9"/>
  <c r="C663" i="8"/>
  <c r="C340" i="8"/>
  <c r="X418" i="12" l="1"/>
  <c r="K233" i="12"/>
  <c r="L196" i="12"/>
  <c r="AE196" i="12" s="1"/>
  <c r="AD196" i="12"/>
  <c r="K234" i="12"/>
  <c r="J324" i="9"/>
  <c r="K324" i="9" s="1"/>
  <c r="K626" i="12"/>
  <c r="C1088" i="8"/>
  <c r="C932" i="9"/>
  <c r="C342" i="9"/>
  <c r="C664" i="8"/>
  <c r="C341" i="8"/>
  <c r="X204" i="12" l="1"/>
  <c r="Y204" i="12" s="1"/>
  <c r="X723" i="12"/>
  <c r="Y723" i="12" s="1"/>
  <c r="X205" i="12"/>
  <c r="X419" i="12"/>
  <c r="Y418" i="12"/>
  <c r="AE418" i="12" s="1"/>
  <c r="AD418" i="12"/>
  <c r="L233" i="12"/>
  <c r="L234" i="12"/>
  <c r="L626" i="12"/>
  <c r="AE626" i="12" s="1"/>
  <c r="AD626" i="12"/>
  <c r="K198" i="12"/>
  <c r="K197" i="12"/>
  <c r="C1089" i="8"/>
  <c r="C933" i="9"/>
  <c r="C343" i="9"/>
  <c r="C665" i="8"/>
  <c r="C342" i="8"/>
  <c r="O324" i="8" l="1"/>
  <c r="X230" i="12"/>
  <c r="Y230" i="12" s="1"/>
  <c r="X231" i="12"/>
  <c r="Y231" i="12" s="1"/>
  <c r="Y419" i="12"/>
  <c r="AE419" i="12" s="1"/>
  <c r="AD419" i="12"/>
  <c r="AD205" i="12"/>
  <c r="Y205" i="12"/>
  <c r="AE205" i="12" s="1"/>
  <c r="K235" i="12"/>
  <c r="AD197" i="12"/>
  <c r="L197" i="12"/>
  <c r="AE197" i="12" s="1"/>
  <c r="L198" i="12"/>
  <c r="AE198" i="12" s="1"/>
  <c r="AD198" i="12"/>
  <c r="C1090" i="8"/>
  <c r="C934" i="9"/>
  <c r="C344" i="9"/>
  <c r="C666" i="8"/>
  <c r="C343" i="8"/>
  <c r="X724" i="12" l="1"/>
  <c r="Y724" i="12" s="1"/>
  <c r="L235" i="12"/>
  <c r="K236" i="12"/>
  <c r="AE200" i="12"/>
  <c r="AD200" i="12"/>
  <c r="C1091" i="8"/>
  <c r="C935" i="9"/>
  <c r="C345" i="9"/>
  <c r="C667" i="8"/>
  <c r="C344" i="8"/>
  <c r="X233" i="12" l="1"/>
  <c r="X206" i="12"/>
  <c r="Y206" i="12" s="1"/>
  <c r="L236" i="12"/>
  <c r="AD202" i="12"/>
  <c r="AE202" i="12"/>
  <c r="P911" i="9"/>
  <c r="C1092" i="8"/>
  <c r="C936" i="9"/>
  <c r="C346" i="9"/>
  <c r="C668" i="8"/>
  <c r="C345" i="8"/>
  <c r="Y233" i="12" l="1"/>
  <c r="AE233" i="12" s="1"/>
  <c r="AD233" i="12"/>
  <c r="X207" i="12"/>
  <c r="Y207" i="12" s="1"/>
  <c r="X420" i="12"/>
  <c r="O337" i="9"/>
  <c r="K238" i="12"/>
  <c r="K627" i="12"/>
  <c r="AE204" i="12"/>
  <c r="AD204" i="12"/>
  <c r="C1093" i="8"/>
  <c r="C937" i="9"/>
  <c r="C347" i="9"/>
  <c r="C669" i="8"/>
  <c r="C346" i="8"/>
  <c r="AE232" i="12" l="1"/>
  <c r="AD232" i="12"/>
  <c r="J836" i="8"/>
  <c r="K836" i="8" s="1"/>
  <c r="X209" i="12"/>
  <c r="Y209" i="12" s="1"/>
  <c r="Y420" i="12"/>
  <c r="AE420" i="12" s="1"/>
  <c r="AD420" i="12"/>
  <c r="K237" i="12"/>
  <c r="K239" i="12"/>
  <c r="L238" i="12"/>
  <c r="L627" i="12"/>
  <c r="AE627" i="12" s="1"/>
  <c r="AD627" i="12"/>
  <c r="C1094" i="8"/>
  <c r="C938" i="9"/>
  <c r="C348" i="9"/>
  <c r="C670" i="8"/>
  <c r="O648" i="8" s="1"/>
  <c r="C347" i="8"/>
  <c r="J1073" i="8" l="1"/>
  <c r="K1073" i="8" s="1"/>
  <c r="X726" i="12"/>
  <c r="Y726" i="12" s="1"/>
  <c r="X725" i="12"/>
  <c r="Y725" i="12" s="1"/>
  <c r="L237" i="12"/>
  <c r="L239" i="12"/>
  <c r="AE206" i="12"/>
  <c r="AD206" i="12"/>
  <c r="C1095" i="8"/>
  <c r="C939" i="9"/>
  <c r="C349" i="9"/>
  <c r="C671" i="8"/>
  <c r="C348" i="8"/>
  <c r="X421" i="12" l="1"/>
  <c r="X234" i="12"/>
  <c r="X422" i="12"/>
  <c r="P1070" i="8"/>
  <c r="K628" i="12"/>
  <c r="C1096" i="8"/>
  <c r="C940" i="9"/>
  <c r="C350" i="9"/>
  <c r="C672" i="8"/>
  <c r="C349" i="8"/>
  <c r="Y421" i="12" l="1"/>
  <c r="AE421" i="12" s="1"/>
  <c r="AD421" i="12"/>
  <c r="Y234" i="12"/>
  <c r="AE234" i="12" s="1"/>
  <c r="AD234" i="12"/>
  <c r="P324" i="8"/>
  <c r="X728" i="12"/>
  <c r="Y728" i="12" s="1"/>
  <c r="X727" i="12"/>
  <c r="Y727" i="12" s="1"/>
  <c r="Y422" i="12"/>
  <c r="AE422" i="12" s="1"/>
  <c r="AD422" i="12"/>
  <c r="K240" i="12"/>
  <c r="L628" i="12"/>
  <c r="AE628" i="12" s="1"/>
  <c r="AD628" i="12"/>
  <c r="K207" i="12"/>
  <c r="C1097" i="8"/>
  <c r="C941" i="9"/>
  <c r="C351" i="9"/>
  <c r="C673" i="8"/>
  <c r="C350" i="8"/>
  <c r="AE235" i="12" l="1"/>
  <c r="AD235" i="12"/>
  <c r="X210" i="12"/>
  <c r="Y210" i="12" s="1"/>
  <c r="P648" i="8"/>
  <c r="X729" i="12"/>
  <c r="Y729" i="12" s="1"/>
  <c r="L240" i="12"/>
  <c r="P337" i="9"/>
  <c r="L207" i="12"/>
  <c r="AE207" i="12" s="1"/>
  <c r="AD207" i="12"/>
  <c r="C1098" i="8"/>
  <c r="C942" i="9"/>
  <c r="C352" i="9"/>
  <c r="C674" i="8"/>
  <c r="C351" i="8"/>
  <c r="J474" i="8" l="1"/>
  <c r="K474" i="8" s="1"/>
  <c r="X424" i="12"/>
  <c r="AE423" i="12"/>
  <c r="AD423" i="12"/>
  <c r="J650" i="8"/>
  <c r="K650" i="8" s="1"/>
  <c r="X730" i="12"/>
  <c r="Y730" i="12" s="1"/>
  <c r="J716" i="9"/>
  <c r="K716" i="9" s="1"/>
  <c r="K208" i="12"/>
  <c r="C1099" i="8"/>
  <c r="C943" i="9"/>
  <c r="C353" i="9"/>
  <c r="C675" i="8"/>
  <c r="C352" i="8"/>
  <c r="X731" i="12" l="1"/>
  <c r="Y731" i="12" s="1"/>
  <c r="X426" i="12"/>
  <c r="Y424" i="12"/>
  <c r="AE424" i="12" s="1"/>
  <c r="AD424" i="12"/>
  <c r="J918" i="9"/>
  <c r="K918" i="9" s="1"/>
  <c r="K630" i="12"/>
  <c r="AD208" i="12"/>
  <c r="L208" i="12"/>
  <c r="AE208" i="12" s="1"/>
  <c r="K629" i="12"/>
  <c r="C1100" i="8"/>
  <c r="C944" i="9"/>
  <c r="C354" i="9"/>
  <c r="C676" i="8"/>
  <c r="C353" i="8"/>
  <c r="X236" i="12" l="1"/>
  <c r="Y426" i="12"/>
  <c r="AE426" i="12" s="1"/>
  <c r="AD426" i="12"/>
  <c r="X732" i="12"/>
  <c r="Y732" i="12" s="1"/>
  <c r="AE425" i="12"/>
  <c r="AD425" i="12"/>
  <c r="J341" i="9"/>
  <c r="K341" i="9" s="1"/>
  <c r="AD630" i="12"/>
  <c r="L630" i="12"/>
  <c r="AE630" i="12" s="1"/>
  <c r="AD629" i="12"/>
  <c r="L629" i="12"/>
  <c r="AE629" i="12" s="1"/>
  <c r="K209" i="12"/>
  <c r="C1101" i="8"/>
  <c r="C945" i="9"/>
  <c r="C355" i="9"/>
  <c r="C677" i="8"/>
  <c r="C354" i="8"/>
  <c r="Y236" i="12" l="1"/>
  <c r="AE236" i="12" s="1"/>
  <c r="AD236" i="12"/>
  <c r="X212" i="12"/>
  <c r="Y212" i="12" s="1"/>
  <c r="X733" i="12"/>
  <c r="Y733" i="12" s="1"/>
  <c r="K631" i="12"/>
  <c r="AD209" i="12"/>
  <c r="L209" i="12"/>
  <c r="AE209" i="12" s="1"/>
  <c r="K210" i="12"/>
  <c r="C1102" i="8"/>
  <c r="C946" i="9"/>
  <c r="C356" i="9"/>
  <c r="C678" i="8"/>
  <c r="C355" i="8"/>
  <c r="AE237" i="12" l="1"/>
  <c r="X26" i="12"/>
  <c r="Y26" i="12" s="1"/>
  <c r="AE427" i="12"/>
  <c r="AD427" i="12"/>
  <c r="X428" i="12"/>
  <c r="K243" i="12"/>
  <c r="L243" i="12" s="1"/>
  <c r="K211" i="12"/>
  <c r="L210" i="12"/>
  <c r="AE210" i="12" s="1"/>
  <c r="AD210" i="12"/>
  <c r="K632" i="12"/>
  <c r="L631" i="12"/>
  <c r="AE631" i="12" s="1"/>
  <c r="AD631" i="12"/>
  <c r="C1103" i="8"/>
  <c r="C947" i="9"/>
  <c r="C357" i="9"/>
  <c r="C679" i="8"/>
  <c r="C356" i="8"/>
  <c r="O1087" i="8" l="1"/>
  <c r="AD237" i="12"/>
  <c r="Y428" i="12"/>
  <c r="AE428" i="12" s="1"/>
  <c r="AD428" i="12"/>
  <c r="K633" i="12"/>
  <c r="L632" i="12"/>
  <c r="AE632" i="12" s="1"/>
  <c r="AD632" i="12"/>
  <c r="AD211" i="12"/>
  <c r="L211" i="12"/>
  <c r="AE211" i="12" s="1"/>
  <c r="C1104" i="8"/>
  <c r="C948" i="9"/>
  <c r="C358" i="9"/>
  <c r="C680" i="8"/>
  <c r="C357" i="8"/>
  <c r="X238" i="12" l="1"/>
  <c r="AD238" i="12" s="1"/>
  <c r="X734" i="12"/>
  <c r="Y734" i="12" s="1"/>
  <c r="K634" i="12"/>
  <c r="L633" i="12"/>
  <c r="AE633" i="12" s="1"/>
  <c r="AD633" i="12"/>
  <c r="C1105" i="8"/>
  <c r="C949" i="9"/>
  <c r="C359" i="9"/>
  <c r="C681" i="8"/>
  <c r="C358" i="8"/>
  <c r="Y238" i="12" l="1"/>
  <c r="AE238" i="12" s="1"/>
  <c r="AE429" i="12"/>
  <c r="AD429" i="12"/>
  <c r="X430" i="12"/>
  <c r="K244" i="12"/>
  <c r="K212" i="12"/>
  <c r="K213" i="12"/>
  <c r="AD634" i="12"/>
  <c r="L634" i="12"/>
  <c r="AE634" i="12" s="1"/>
  <c r="K635" i="12"/>
  <c r="C1106" i="8"/>
  <c r="C950" i="9"/>
  <c r="C360" i="9"/>
  <c r="C682" i="8"/>
  <c r="C359" i="8"/>
  <c r="Y430" i="12" l="1"/>
  <c r="AE430" i="12" s="1"/>
  <c r="AD430" i="12"/>
  <c r="X214" i="12"/>
  <c r="Y214" i="12" s="1"/>
  <c r="L244" i="12"/>
  <c r="L212" i="12"/>
  <c r="AE212" i="12" s="1"/>
  <c r="AD212" i="12"/>
  <c r="K214" i="12"/>
  <c r="K636" i="12"/>
  <c r="L213" i="12"/>
  <c r="AE213" i="12" s="1"/>
  <c r="AD213" i="12"/>
  <c r="L635" i="12"/>
  <c r="AE635" i="12" s="1"/>
  <c r="AD635" i="12"/>
  <c r="C1107" i="8"/>
  <c r="C951" i="9"/>
  <c r="C361" i="9"/>
  <c r="C683" i="8"/>
  <c r="C360" i="8"/>
  <c r="X239" i="12" l="1"/>
  <c r="X431" i="12"/>
  <c r="K637" i="12"/>
  <c r="AD214" i="12"/>
  <c r="L214" i="12"/>
  <c r="AE214" i="12" s="1"/>
  <c r="L636" i="12"/>
  <c r="AE636" i="12" s="1"/>
  <c r="AD636" i="12"/>
  <c r="C1108" i="8"/>
  <c r="C952" i="9"/>
  <c r="C362" i="9"/>
  <c r="C684" i="8"/>
  <c r="C361" i="8"/>
  <c r="Y239" i="12" l="1"/>
  <c r="AE239" i="12" s="1"/>
  <c r="AD239" i="12"/>
  <c r="X735" i="12"/>
  <c r="Y735" i="12" s="1"/>
  <c r="X432" i="12"/>
  <c r="Y431" i="12"/>
  <c r="AE431" i="12" s="1"/>
  <c r="AD431" i="12"/>
  <c r="K245" i="12"/>
  <c r="L637" i="12"/>
  <c r="AE637" i="12" s="1"/>
  <c r="AD637" i="12"/>
  <c r="C1109" i="8"/>
  <c r="C953" i="9"/>
  <c r="C363" i="9"/>
  <c r="C685" i="8"/>
  <c r="C362" i="8"/>
  <c r="X240" i="12" l="1"/>
  <c r="Y240" i="12" s="1"/>
  <c r="AE240" i="12" s="1"/>
  <c r="X215" i="12"/>
  <c r="Y215" i="12" s="1"/>
  <c r="Y432" i="12"/>
  <c r="AE432" i="12" s="1"/>
  <c r="AD432" i="12"/>
  <c r="O935" i="9"/>
  <c r="K246" i="12"/>
  <c r="L245" i="12"/>
  <c r="K215" i="12"/>
  <c r="K216" i="12"/>
  <c r="C1110" i="8"/>
  <c r="C954" i="9"/>
  <c r="C364" i="9"/>
  <c r="C686" i="8"/>
  <c r="O672" i="8" s="1"/>
  <c r="C363" i="8"/>
  <c r="AD240" i="12" l="1"/>
  <c r="X736" i="12"/>
  <c r="Y736" i="12" s="1"/>
  <c r="X433" i="12"/>
  <c r="P34" i="9"/>
  <c r="L246" i="12"/>
  <c r="L215" i="12"/>
  <c r="AE215" i="12" s="1"/>
  <c r="AD215" i="12"/>
  <c r="K217" i="12"/>
  <c r="K638" i="12"/>
  <c r="L216" i="12"/>
  <c r="C1111" i="8"/>
  <c r="C955" i="9"/>
  <c r="C365" i="9"/>
  <c r="C687" i="8"/>
  <c r="C364" i="8"/>
  <c r="X241" i="12" l="1"/>
  <c r="AD241" i="12" s="1"/>
  <c r="X16" i="12"/>
  <c r="Y433" i="12"/>
  <c r="AE433" i="12" s="1"/>
  <c r="AD433" i="12"/>
  <c r="X216" i="12"/>
  <c r="X434" i="12"/>
  <c r="L217" i="12"/>
  <c r="AD638" i="12"/>
  <c r="L638" i="12"/>
  <c r="AE638" i="12" s="1"/>
  <c r="C1112" i="8"/>
  <c r="C956" i="9"/>
  <c r="C366" i="9"/>
  <c r="C688" i="8"/>
  <c r="C365" i="8"/>
  <c r="Y241" i="12" l="1"/>
  <c r="AE241" i="12" s="1"/>
  <c r="Y16" i="12"/>
  <c r="AE16" i="12" s="1"/>
  <c r="AD16" i="12"/>
  <c r="J927" i="8"/>
  <c r="K927" i="8" s="1"/>
  <c r="Y434" i="12"/>
  <c r="AE434" i="12" s="1"/>
  <c r="AD434" i="12"/>
  <c r="Y216" i="12"/>
  <c r="AE216" i="12" s="1"/>
  <c r="AD216" i="12"/>
  <c r="P1087" i="8"/>
  <c r="C1113" i="8"/>
  <c r="C957" i="9"/>
  <c r="C367" i="9"/>
  <c r="C689" i="8"/>
  <c r="C366" i="8"/>
  <c r="O344" i="8" s="1"/>
  <c r="J1093" i="8" l="1"/>
  <c r="K1093" i="8" s="1"/>
  <c r="X737" i="12"/>
  <c r="Y737" i="12" s="1"/>
  <c r="X436" i="12"/>
  <c r="X738" i="12"/>
  <c r="Y738" i="12" s="1"/>
  <c r="O349" i="9"/>
  <c r="K254" i="12"/>
  <c r="P935" i="9"/>
  <c r="C1114" i="8"/>
  <c r="C958" i="9"/>
  <c r="C368" i="9"/>
  <c r="C690" i="8"/>
  <c r="C367" i="8"/>
  <c r="O368" i="8" l="1"/>
  <c r="X242" i="12"/>
  <c r="J567" i="8"/>
  <c r="K567" i="8" s="1"/>
  <c r="J305" i="8"/>
  <c r="K305" i="8" s="1"/>
  <c r="J326" i="8"/>
  <c r="K326" i="8" s="1"/>
  <c r="X243" i="12"/>
  <c r="X217" i="12"/>
  <c r="X218" i="12"/>
  <c r="Y218" i="12" s="1"/>
  <c r="Y436" i="12"/>
  <c r="AE436" i="12" s="1"/>
  <c r="AD436" i="12"/>
  <c r="AE435" i="12"/>
  <c r="AD435" i="12"/>
  <c r="K218" i="12"/>
  <c r="AD254" i="12"/>
  <c r="L254" i="12"/>
  <c r="AE254" i="12" s="1"/>
  <c r="K639" i="12"/>
  <c r="C1115" i="8"/>
  <c r="C959" i="9"/>
  <c r="C369" i="9"/>
  <c r="C691" i="8"/>
  <c r="C368" i="8"/>
  <c r="J674" i="8" l="1"/>
  <c r="K674" i="8" s="1"/>
  <c r="AD242" i="12"/>
  <c r="Y242" i="12"/>
  <c r="AE242" i="12" s="1"/>
  <c r="Y243" i="12"/>
  <c r="AE243" i="12" s="1"/>
  <c r="AD243" i="12"/>
  <c r="Y217" i="12"/>
  <c r="AE217" i="12" s="1"/>
  <c r="AD217" i="12"/>
  <c r="X739" i="12"/>
  <c r="Y739" i="12" s="1"/>
  <c r="X438" i="12"/>
  <c r="P403" i="9"/>
  <c r="K256" i="12"/>
  <c r="L218" i="12"/>
  <c r="AE218" i="12" s="1"/>
  <c r="AD218" i="12"/>
  <c r="L639" i="12"/>
  <c r="AE639" i="12" s="1"/>
  <c r="AD639" i="12"/>
  <c r="K640" i="12"/>
  <c r="P368" i="8"/>
  <c r="C1116" i="8"/>
  <c r="C960" i="9"/>
  <c r="C370" i="9"/>
  <c r="C692" i="8"/>
  <c r="C369" i="8"/>
  <c r="X245" i="12" l="1"/>
  <c r="P344" i="8"/>
  <c r="Y438" i="12"/>
  <c r="AE438" i="12" s="1"/>
  <c r="AD438" i="12"/>
  <c r="AE437" i="12"/>
  <c r="AD437" i="12"/>
  <c r="AD256" i="12"/>
  <c r="L256" i="12"/>
  <c r="AE256" i="12" s="1"/>
  <c r="L640" i="12"/>
  <c r="AE640" i="12" s="1"/>
  <c r="AD640" i="12"/>
  <c r="C1117" i="8"/>
  <c r="C961" i="9"/>
  <c r="C371" i="9"/>
  <c r="C693" i="8"/>
  <c r="C370" i="8"/>
  <c r="J77" i="8" l="1"/>
  <c r="K77" i="8" s="1"/>
  <c r="Y245" i="12"/>
  <c r="AE245" i="12" s="1"/>
  <c r="AD245" i="12"/>
  <c r="X440" i="12"/>
  <c r="X740" i="12"/>
  <c r="Y740" i="12" s="1"/>
  <c r="X220" i="12"/>
  <c r="Y220" i="12" s="1"/>
  <c r="AE439" i="12"/>
  <c r="AD439" i="12"/>
  <c r="AE255" i="12"/>
  <c r="AD255" i="12"/>
  <c r="AE257" i="12"/>
  <c r="AD257" i="12"/>
  <c r="K219" i="12"/>
  <c r="P349" i="9"/>
  <c r="C1118" i="8"/>
  <c r="C962" i="9"/>
  <c r="C372" i="9"/>
  <c r="C694" i="8"/>
  <c r="C371" i="8"/>
  <c r="AD244" i="12" l="1"/>
  <c r="AE244" i="12"/>
  <c r="X741" i="12"/>
  <c r="Y741" i="12" s="1"/>
  <c r="Y440" i="12"/>
  <c r="AE440" i="12" s="1"/>
  <c r="AD440" i="12"/>
  <c r="J510" i="9"/>
  <c r="K510" i="9" s="1"/>
  <c r="J664" i="9"/>
  <c r="K664" i="9" s="1"/>
  <c r="L219" i="12"/>
  <c r="AE219" i="12" s="1"/>
  <c r="AD219" i="12"/>
  <c r="C1119" i="8"/>
  <c r="C963" i="9"/>
  <c r="C373" i="9"/>
  <c r="C695" i="8"/>
  <c r="C372" i="8"/>
  <c r="AE5" i="12" l="1"/>
  <c r="AD5" i="12"/>
  <c r="X246" i="12"/>
  <c r="X442" i="12"/>
  <c r="AE441" i="12"/>
  <c r="AD441" i="12"/>
  <c r="J942" i="9"/>
  <c r="K942" i="9" s="1"/>
  <c r="K258" i="12"/>
  <c r="K641" i="12"/>
  <c r="C1120" i="8"/>
  <c r="C964" i="9"/>
  <c r="C374" i="9"/>
  <c r="C696" i="8"/>
  <c r="C373" i="8"/>
  <c r="Y246" i="12" l="1"/>
  <c r="AE246" i="12" s="1"/>
  <c r="AD246" i="12"/>
  <c r="X222" i="12"/>
  <c r="Y222" i="12" s="1"/>
  <c r="X443" i="12"/>
  <c r="X742" i="12"/>
  <c r="Y742" i="12" s="1"/>
  <c r="Y442" i="12"/>
  <c r="AE442" i="12" s="1"/>
  <c r="AD442" i="12"/>
  <c r="L258" i="12"/>
  <c r="AE258" i="12" s="1"/>
  <c r="AD258" i="12"/>
  <c r="AE259" i="12"/>
  <c r="AD259" i="12"/>
  <c r="K260" i="12"/>
  <c r="K220" i="12"/>
  <c r="L641" i="12"/>
  <c r="AE641" i="12" s="1"/>
  <c r="AD641" i="12"/>
  <c r="K642" i="12"/>
  <c r="C1121" i="8"/>
  <c r="C965" i="9"/>
  <c r="C375" i="9"/>
  <c r="C697" i="8"/>
  <c r="C374" i="8"/>
  <c r="AD247" i="12" l="1"/>
  <c r="P672" i="8"/>
  <c r="Y443" i="12"/>
  <c r="AE443" i="12" s="1"/>
  <c r="AD443" i="12"/>
  <c r="AD260" i="12"/>
  <c r="L260" i="12"/>
  <c r="AE260" i="12" s="1"/>
  <c r="K643" i="12"/>
  <c r="AD642" i="12"/>
  <c r="L642" i="12"/>
  <c r="AE642" i="12" s="1"/>
  <c r="L220" i="12"/>
  <c r="AE220" i="12" s="1"/>
  <c r="AD220" i="12"/>
  <c r="C1122" i="8"/>
  <c r="C966" i="9"/>
  <c r="C376" i="9"/>
  <c r="C698" i="8"/>
  <c r="C375" i="8"/>
  <c r="AE247" i="12" l="1"/>
  <c r="X444" i="12"/>
  <c r="X445" i="12"/>
  <c r="X743" i="12"/>
  <c r="Y743" i="12" s="1"/>
  <c r="L643" i="12"/>
  <c r="AE643" i="12" s="1"/>
  <c r="AD643" i="12"/>
  <c r="C1123" i="8"/>
  <c r="C967" i="9"/>
  <c r="C377" i="9"/>
  <c r="C699" i="8"/>
  <c r="C376" i="8"/>
  <c r="X248" i="12" l="1"/>
  <c r="AD248" i="12" s="1"/>
  <c r="AD223" i="12"/>
  <c r="AE223" i="12"/>
  <c r="X744" i="12"/>
  <c r="Y744" i="12" s="1"/>
  <c r="Y444" i="12"/>
  <c r="AE444" i="12" s="1"/>
  <c r="AD444" i="12"/>
  <c r="Y445" i="12"/>
  <c r="AE445" i="12" s="1"/>
  <c r="AD445" i="12"/>
  <c r="K262" i="12"/>
  <c r="K644" i="12"/>
  <c r="K221" i="12"/>
  <c r="C1124" i="8"/>
  <c r="J377" i="9"/>
  <c r="K377" i="9" s="1"/>
  <c r="C968" i="9"/>
  <c r="C378" i="9"/>
  <c r="C700" i="8"/>
  <c r="C377" i="8"/>
  <c r="O688" i="8" l="1"/>
  <c r="Y248" i="12"/>
  <c r="AE248" i="12" s="1"/>
  <c r="X224" i="12"/>
  <c r="Y224" i="12" s="1"/>
  <c r="J353" i="9"/>
  <c r="K353" i="9" s="1"/>
  <c r="AE261" i="12"/>
  <c r="AD261" i="12"/>
  <c r="L262" i="12"/>
  <c r="AE262" i="12" s="1"/>
  <c r="AD262" i="12"/>
  <c r="L644" i="12"/>
  <c r="AE644" i="12" s="1"/>
  <c r="AD644" i="12"/>
  <c r="L221" i="12"/>
  <c r="AE221" i="12" s="1"/>
  <c r="AD221" i="12"/>
  <c r="K222" i="12"/>
  <c r="K645" i="12"/>
  <c r="C1125" i="8"/>
  <c r="C969" i="9"/>
  <c r="C379" i="9"/>
  <c r="C701" i="8"/>
  <c r="C378" i="8"/>
  <c r="AE249" i="12" l="1"/>
  <c r="X446" i="12"/>
  <c r="X745" i="12"/>
  <c r="Y745" i="12" s="1"/>
  <c r="K263" i="12"/>
  <c r="L645" i="12"/>
  <c r="AE645" i="12" s="1"/>
  <c r="AD645" i="12"/>
  <c r="L222" i="12"/>
  <c r="AE222" i="12" s="1"/>
  <c r="AD222" i="12"/>
  <c r="C1126" i="8"/>
  <c r="C970" i="9"/>
  <c r="C380" i="9"/>
  <c r="C702" i="8"/>
  <c r="C379" i="8"/>
  <c r="O1107" i="8" l="1"/>
  <c r="AD249" i="12"/>
  <c r="X746" i="12"/>
  <c r="Y746" i="12" s="1"/>
  <c r="Y446" i="12"/>
  <c r="AE446" i="12" s="1"/>
  <c r="AD446" i="12"/>
  <c r="K264" i="12"/>
  <c r="L263" i="12"/>
  <c r="AE263" i="12" s="1"/>
  <c r="AD263" i="12"/>
  <c r="K646" i="12"/>
  <c r="AE224" i="12"/>
  <c r="AD224" i="12"/>
  <c r="C1127" i="8"/>
  <c r="C971" i="9"/>
  <c r="C381" i="9"/>
  <c r="C703" i="8"/>
  <c r="C380" i="8"/>
  <c r="X250" i="12" l="1"/>
  <c r="Y250" i="12" s="1"/>
  <c r="AE250" i="12" s="1"/>
  <c r="AD225" i="12"/>
  <c r="AE225" i="12"/>
  <c r="L264" i="12"/>
  <c r="AE264" i="12" s="1"/>
  <c r="AD264" i="12"/>
  <c r="AD646" i="12"/>
  <c r="L646" i="12"/>
  <c r="AE646" i="12" s="1"/>
  <c r="C1128" i="8"/>
  <c r="C972" i="9"/>
  <c r="C382" i="9"/>
  <c r="C704" i="8"/>
  <c r="C381" i="8"/>
  <c r="AD250" i="12" l="1"/>
  <c r="X226" i="12"/>
  <c r="X747" i="12"/>
  <c r="Y747" i="12" s="1"/>
  <c r="O371" i="9"/>
  <c r="P371" i="9" s="1"/>
  <c r="AD4" i="12"/>
  <c r="K647" i="12"/>
  <c r="C1129" i="8"/>
  <c r="C973" i="9"/>
  <c r="C383" i="9"/>
  <c r="C384" i="9"/>
  <c r="C705" i="8"/>
  <c r="C382" i="8"/>
  <c r="X251" i="12" l="1"/>
  <c r="Y251" i="12" s="1"/>
  <c r="AE251" i="12" s="1"/>
  <c r="Y226" i="12"/>
  <c r="AE226" i="12" s="1"/>
  <c r="AD226" i="12"/>
  <c r="X447" i="12"/>
  <c r="O385" i="9"/>
  <c r="P385" i="9" s="1"/>
  <c r="K265" i="12"/>
  <c r="AE4" i="12"/>
  <c r="K266" i="12"/>
  <c r="P430" i="9"/>
  <c r="P415" i="9"/>
  <c r="K648" i="12"/>
  <c r="AD647" i="12"/>
  <c r="L647" i="12"/>
  <c r="AE647" i="12" s="1"/>
  <c r="C1130" i="8"/>
  <c r="C974" i="9"/>
  <c r="C706" i="8"/>
  <c r="C383" i="8"/>
  <c r="C384" i="8"/>
  <c r="AD251" i="12" l="1"/>
  <c r="X252" i="12"/>
  <c r="X227" i="12"/>
  <c r="X228" i="12"/>
  <c r="X748" i="12"/>
  <c r="Y748" i="12" s="1"/>
  <c r="Y447" i="12"/>
  <c r="AE447" i="12" s="1"/>
  <c r="AD447" i="12"/>
  <c r="L265" i="12"/>
  <c r="AE265" i="12" s="1"/>
  <c r="AD265" i="12"/>
  <c r="K267" i="12"/>
  <c r="L266" i="12"/>
  <c r="AE266" i="12" s="1"/>
  <c r="AD266" i="12"/>
  <c r="K268" i="12"/>
  <c r="K269" i="12"/>
  <c r="L648" i="12"/>
  <c r="AE648" i="12" s="1"/>
  <c r="AD648" i="12"/>
  <c r="K231" i="12"/>
  <c r="C1131" i="8"/>
  <c r="C975" i="9"/>
  <c r="C707" i="8"/>
  <c r="Y227" i="12" l="1"/>
  <c r="AE227" i="12" s="1"/>
  <c r="AD227" i="12"/>
  <c r="Y252" i="12"/>
  <c r="AE252" i="12" s="1"/>
  <c r="AD252" i="12"/>
  <c r="X253" i="12"/>
  <c r="Y228" i="12"/>
  <c r="AE228" i="12" s="1"/>
  <c r="AD228" i="12"/>
  <c r="X229" i="12"/>
  <c r="X448" i="12"/>
  <c r="L269" i="12"/>
  <c r="AE269" i="12" s="1"/>
  <c r="AD269" i="12"/>
  <c r="L268" i="12"/>
  <c r="AE268" i="12" s="1"/>
  <c r="AD268" i="12"/>
  <c r="AE230" i="12"/>
  <c r="AD230" i="12"/>
  <c r="AD267" i="12"/>
  <c r="L267" i="12"/>
  <c r="AE267" i="12" s="1"/>
  <c r="K649" i="12"/>
  <c r="L231" i="12"/>
  <c r="AE231" i="12" s="1"/>
  <c r="AD231" i="12"/>
  <c r="C1132" i="8"/>
  <c r="C976" i="9"/>
  <c r="C708" i="8"/>
  <c r="J817" i="8" l="1"/>
  <c r="K817" i="8" s="1"/>
  <c r="J852" i="8"/>
  <c r="K852" i="8" s="1"/>
  <c r="J869" i="8"/>
  <c r="K869" i="8" s="1"/>
  <c r="J896" i="8"/>
  <c r="K896" i="8" s="1"/>
  <c r="AD253" i="12"/>
  <c r="Y253" i="12"/>
  <c r="AE253" i="12" s="1"/>
  <c r="X749" i="12"/>
  <c r="Y749" i="12" s="1"/>
  <c r="Y448" i="12"/>
  <c r="AE448" i="12" s="1"/>
  <c r="AD448" i="12"/>
  <c r="AD229" i="12"/>
  <c r="Y229" i="12"/>
  <c r="AE229" i="12" s="1"/>
  <c r="O957" i="9"/>
  <c r="K26" i="12"/>
  <c r="K650" i="12"/>
  <c r="AD649" i="12"/>
  <c r="L649" i="12"/>
  <c r="AE649" i="12" s="1"/>
  <c r="P1107" i="8"/>
  <c r="C1133" i="8"/>
  <c r="C977" i="9"/>
  <c r="C709" i="8"/>
  <c r="J1112" i="8" l="1"/>
  <c r="K1112" i="8" s="1"/>
  <c r="X750" i="12"/>
  <c r="Y750" i="12" s="1"/>
  <c r="L26" i="12"/>
  <c r="AE26" i="12" s="1"/>
  <c r="AD26" i="12"/>
  <c r="L650" i="12"/>
  <c r="AE650" i="12" s="1"/>
  <c r="AD650" i="12"/>
  <c r="C1134" i="8"/>
  <c r="C978" i="9"/>
  <c r="C710" i="8"/>
  <c r="X751" i="12" l="1"/>
  <c r="Y751" i="12" s="1"/>
  <c r="C1135" i="8"/>
  <c r="C979" i="9"/>
  <c r="C711" i="8"/>
  <c r="J690" i="8" l="1"/>
  <c r="K690" i="8" s="1"/>
  <c r="X450" i="12"/>
  <c r="X449" i="12"/>
  <c r="P957" i="9"/>
  <c r="C1136" i="8"/>
  <c r="C980" i="9"/>
  <c r="C712" i="8"/>
  <c r="Y449" i="12" l="1"/>
  <c r="AE449" i="12" s="1"/>
  <c r="AD449" i="12"/>
  <c r="Y450" i="12"/>
  <c r="AE450" i="12" s="1"/>
  <c r="AD450" i="12"/>
  <c r="K652" i="12"/>
  <c r="K651" i="12"/>
  <c r="C1137" i="8"/>
  <c r="C981" i="9"/>
  <c r="C713" i="8"/>
  <c r="P688" i="8" l="1"/>
  <c r="L651" i="12"/>
  <c r="AE651" i="12" s="1"/>
  <c r="AD651" i="12"/>
  <c r="L652" i="12"/>
  <c r="AE652" i="12" s="1"/>
  <c r="AD652" i="12"/>
  <c r="C1138" i="8"/>
  <c r="C982" i="9"/>
  <c r="C714" i="8"/>
  <c r="X28" i="12" l="1"/>
  <c r="Y28" i="12" s="1"/>
  <c r="X27" i="12"/>
  <c r="Y27" i="12" s="1"/>
  <c r="X452" i="12"/>
  <c r="X451" i="12"/>
  <c r="J596" i="9"/>
  <c r="K596" i="9" s="1"/>
  <c r="J680" i="9"/>
  <c r="K680" i="9" s="1"/>
  <c r="J728" i="9"/>
  <c r="K728" i="9" s="1"/>
  <c r="C1139" i="8"/>
  <c r="C983" i="9"/>
  <c r="C715" i="8"/>
  <c r="O1129" i="8" l="1"/>
  <c r="AD451" i="12"/>
  <c r="Y451" i="12"/>
  <c r="AE451" i="12" s="1"/>
  <c r="Y452" i="12"/>
  <c r="AE452" i="12" s="1"/>
  <c r="AD452" i="12"/>
  <c r="J962" i="9"/>
  <c r="K962" i="9" s="1"/>
  <c r="K653" i="12"/>
  <c r="C1140" i="8"/>
  <c r="C984" i="9"/>
  <c r="C716" i="8"/>
  <c r="X453" i="12" l="1"/>
  <c r="L653" i="12"/>
  <c r="AE653" i="12" s="1"/>
  <c r="AD653" i="12"/>
  <c r="C1141" i="8"/>
  <c r="C985" i="9"/>
  <c r="C717" i="8"/>
  <c r="X454" i="12" l="1"/>
  <c r="AD453" i="12"/>
  <c r="Y453" i="12"/>
  <c r="AE453" i="12" s="1"/>
  <c r="K654" i="12"/>
  <c r="C1142" i="8"/>
  <c r="C986" i="9"/>
  <c r="C718" i="8"/>
  <c r="Y454" i="12" l="1"/>
  <c r="AE454" i="12" s="1"/>
  <c r="AD454" i="12"/>
  <c r="L654" i="12"/>
  <c r="AE654" i="12" s="1"/>
  <c r="AD654" i="12"/>
  <c r="C1143" i="8"/>
  <c r="P1129" i="8" s="1"/>
  <c r="C987" i="9"/>
  <c r="C719" i="8"/>
  <c r="X455" i="12" l="1"/>
  <c r="C1144" i="8"/>
  <c r="C988" i="9"/>
  <c r="C720" i="8"/>
  <c r="X456" i="12" l="1"/>
  <c r="AD455" i="12"/>
  <c r="Y455" i="12"/>
  <c r="AE455" i="12" s="1"/>
  <c r="K655" i="12"/>
  <c r="C1145" i="8"/>
  <c r="C989" i="9"/>
  <c r="C721" i="8"/>
  <c r="Y456" i="12" l="1"/>
  <c r="AE456" i="12" s="1"/>
  <c r="AD456" i="12"/>
  <c r="K656" i="12"/>
  <c r="L655" i="12"/>
  <c r="AE655" i="12" s="1"/>
  <c r="AD655" i="12"/>
  <c r="C1146" i="8"/>
  <c r="C990" i="9"/>
  <c r="C722" i="8"/>
  <c r="O704" i="8" s="1"/>
  <c r="X457" i="12" l="1"/>
  <c r="L656" i="12"/>
  <c r="AE656" i="12" s="1"/>
  <c r="AD656" i="12"/>
  <c r="C1147" i="8"/>
  <c r="C991" i="9"/>
  <c r="C723" i="8"/>
  <c r="X17" i="12" l="1"/>
  <c r="X458" i="12"/>
  <c r="AD457" i="12"/>
  <c r="Y457" i="12"/>
  <c r="AE457" i="12" s="1"/>
  <c r="C1148" i="8"/>
  <c r="J1132" i="8" s="1"/>
  <c r="K1132" i="8" s="1"/>
  <c r="C992" i="9"/>
  <c r="C724" i="8"/>
  <c r="AD17" i="12" l="1"/>
  <c r="Y17" i="12"/>
  <c r="AE17" i="12" s="1"/>
  <c r="X29" i="12"/>
  <c r="Y29" i="12" s="1"/>
  <c r="X30" i="12"/>
  <c r="Y30" i="12" s="1"/>
  <c r="Y458" i="12"/>
  <c r="AE458" i="12" s="1"/>
  <c r="AD458" i="12"/>
  <c r="C1149" i="8"/>
  <c r="C993" i="9"/>
  <c r="C725" i="8"/>
  <c r="X460" i="12" l="1"/>
  <c r="C1150" i="8"/>
  <c r="C1151" i="8"/>
  <c r="C994" i="9"/>
  <c r="C726" i="8"/>
  <c r="J458" i="8" l="1"/>
  <c r="K458" i="8" s="1"/>
  <c r="J370" i="8"/>
  <c r="K370" i="8" s="1"/>
  <c r="AE459" i="12"/>
  <c r="AD459" i="12"/>
  <c r="Y460" i="12"/>
  <c r="AE460" i="12" s="1"/>
  <c r="AD460" i="12"/>
  <c r="C995" i="9"/>
  <c r="C727" i="8"/>
  <c r="J710" i="8" l="1"/>
  <c r="K710" i="8" s="1"/>
  <c r="X462" i="12"/>
  <c r="C996" i="9"/>
  <c r="C728" i="8"/>
  <c r="AE461" i="12" l="1"/>
  <c r="AD461" i="12"/>
  <c r="Y462" i="12"/>
  <c r="AE462" i="12" s="1"/>
  <c r="AD462" i="12"/>
  <c r="K658" i="12"/>
  <c r="C997" i="9"/>
  <c r="C729" i="8"/>
  <c r="P704" i="8" l="1"/>
  <c r="AD463" i="12"/>
  <c r="AE463" i="12"/>
  <c r="K659" i="12"/>
  <c r="L658" i="12"/>
  <c r="AE658" i="12" s="1"/>
  <c r="AD658" i="12"/>
  <c r="C998" i="9"/>
  <c r="C730" i="8"/>
  <c r="X464" i="12" l="1"/>
  <c r="L659" i="12"/>
  <c r="AE659" i="12" s="1"/>
  <c r="AD659" i="12"/>
  <c r="C999" i="9"/>
  <c r="C731" i="8"/>
  <c r="X466" i="12" l="1"/>
  <c r="Y464" i="12"/>
  <c r="AE464" i="12" s="1"/>
  <c r="AD464" i="12"/>
  <c r="AD465" i="12"/>
  <c r="AE465" i="12"/>
  <c r="C1000" i="9"/>
  <c r="C732" i="8"/>
  <c r="X467" i="12" l="1"/>
  <c r="Y466" i="12"/>
  <c r="AE466" i="12" s="1"/>
  <c r="AD466" i="12"/>
  <c r="K660" i="12"/>
  <c r="C1001" i="9"/>
  <c r="C733" i="8"/>
  <c r="X468" i="12" l="1"/>
  <c r="AD467" i="12"/>
  <c r="Y467" i="12"/>
  <c r="AE467" i="12" s="1"/>
  <c r="L660" i="12"/>
  <c r="AE660" i="12" s="1"/>
  <c r="AD660" i="12"/>
  <c r="C1002" i="9"/>
  <c r="C734" i="8"/>
  <c r="Y468" i="12" l="1"/>
  <c r="AE468" i="12" s="1"/>
  <c r="AD468" i="12"/>
  <c r="C1003" i="9"/>
  <c r="C735" i="8"/>
  <c r="O724" i="8" l="1"/>
  <c r="K661" i="12"/>
  <c r="C1004" i="9"/>
  <c r="C736" i="8"/>
  <c r="X470" i="12" l="1"/>
  <c r="O979" i="9"/>
  <c r="K662" i="12"/>
  <c r="L661" i="12"/>
  <c r="AE661" i="12" s="1"/>
  <c r="AD661" i="12"/>
  <c r="C1005" i="9"/>
  <c r="C737" i="8"/>
  <c r="Y470" i="12" l="1"/>
  <c r="AE470" i="12" s="1"/>
  <c r="AD470" i="12"/>
  <c r="L662" i="12"/>
  <c r="AE662" i="12" s="1"/>
  <c r="AD662" i="12"/>
  <c r="C1006" i="9"/>
  <c r="C738" i="8"/>
  <c r="C1007" i="9" l="1"/>
  <c r="C739" i="8"/>
  <c r="X472" i="12" l="1"/>
  <c r="X471" i="12"/>
  <c r="P979" i="9"/>
  <c r="C1008" i="9"/>
  <c r="C740" i="8"/>
  <c r="Y471" i="12" l="1"/>
  <c r="AE471" i="12" s="1"/>
  <c r="AD471" i="12"/>
  <c r="Y472" i="12"/>
  <c r="AE472" i="12" s="1"/>
  <c r="AD472" i="12"/>
  <c r="K663" i="12"/>
  <c r="K664" i="12"/>
  <c r="C1009" i="9"/>
  <c r="C741" i="8"/>
  <c r="L664" i="12" l="1"/>
  <c r="AE664" i="12" s="1"/>
  <c r="AD664" i="12"/>
  <c r="AD663" i="12"/>
  <c r="L663" i="12"/>
  <c r="AE663" i="12" s="1"/>
  <c r="C1010" i="9"/>
  <c r="C742" i="8"/>
  <c r="J616" i="9" l="1"/>
  <c r="K616" i="9" s="1"/>
  <c r="C1011" i="9"/>
  <c r="C743" i="8"/>
  <c r="J726" i="8" l="1"/>
  <c r="K726" i="8" s="1"/>
  <c r="X473" i="12"/>
  <c r="X474" i="12"/>
  <c r="J982" i="9"/>
  <c r="K982" i="9" s="1"/>
  <c r="K666" i="12"/>
  <c r="K665" i="12"/>
  <c r="C1012" i="9"/>
  <c r="C744" i="8"/>
  <c r="Y474" i="12" l="1"/>
  <c r="AE474" i="12" s="1"/>
  <c r="AD474" i="12"/>
  <c r="Y473" i="12"/>
  <c r="AE473" i="12" s="1"/>
  <c r="AD473" i="12"/>
  <c r="L665" i="12"/>
  <c r="AE665" i="12" s="1"/>
  <c r="AD665" i="12"/>
  <c r="L666" i="12"/>
  <c r="AE666" i="12" s="1"/>
  <c r="AD666" i="12"/>
  <c r="C1013" i="9"/>
  <c r="C745" i="8"/>
  <c r="X475" i="12" l="1"/>
  <c r="K667" i="12"/>
  <c r="C1014" i="9"/>
  <c r="C746" i="8"/>
  <c r="X476" i="12" l="1"/>
  <c r="Y475" i="12"/>
  <c r="AE475" i="12" s="1"/>
  <c r="AD475" i="12"/>
  <c r="K668" i="12"/>
  <c r="AD667" i="12"/>
  <c r="L667" i="12"/>
  <c r="AE667" i="12" s="1"/>
  <c r="C1015" i="9"/>
  <c r="C747" i="8"/>
  <c r="X477" i="12" l="1"/>
  <c r="Y476" i="12"/>
  <c r="AE476" i="12" s="1"/>
  <c r="AD476" i="12"/>
  <c r="AD668" i="12"/>
  <c r="L668" i="12"/>
  <c r="AE668" i="12" s="1"/>
  <c r="C1016" i="9"/>
  <c r="C748" i="8"/>
  <c r="X478" i="12" l="1"/>
  <c r="Y477" i="12"/>
  <c r="AE477" i="12" s="1"/>
  <c r="AD477" i="12"/>
  <c r="K670" i="12"/>
  <c r="AE669" i="12"/>
  <c r="AD669" i="12"/>
  <c r="C1017" i="9"/>
  <c r="C749" i="8"/>
  <c r="P724" i="8" l="1"/>
  <c r="Y478" i="12"/>
  <c r="AE478" i="12" s="1"/>
  <c r="AD478" i="12"/>
  <c r="K671" i="12"/>
  <c r="L670" i="12"/>
  <c r="AE670" i="12" s="1"/>
  <c r="AD670" i="12"/>
  <c r="C1018" i="9"/>
  <c r="C750" i="8"/>
  <c r="X480" i="12" l="1"/>
  <c r="X479" i="12"/>
  <c r="K672" i="12"/>
  <c r="L671" i="12"/>
  <c r="AE671" i="12" s="1"/>
  <c r="AD671" i="12"/>
  <c r="C1019" i="9"/>
  <c r="C751" i="8"/>
  <c r="X481" i="12" l="1"/>
  <c r="Y479" i="12"/>
  <c r="AE479" i="12" s="1"/>
  <c r="AD479" i="12"/>
  <c r="Y480" i="12"/>
  <c r="AE480" i="12" s="1"/>
  <c r="AD480" i="12"/>
  <c r="K673" i="12"/>
  <c r="AD672" i="12"/>
  <c r="L672" i="12"/>
  <c r="AE672" i="12" s="1"/>
  <c r="C1020" i="9"/>
  <c r="C752" i="8"/>
  <c r="O738" i="8" l="1"/>
  <c r="X482" i="12"/>
  <c r="Y481" i="12"/>
  <c r="AE481" i="12" s="1"/>
  <c r="AD481" i="12"/>
  <c r="L673" i="12"/>
  <c r="AE673" i="12" s="1"/>
  <c r="AD673" i="12"/>
  <c r="C1021" i="9"/>
  <c r="C753" i="8"/>
  <c r="Y482" i="12" l="1"/>
  <c r="AE482" i="12" s="1"/>
  <c r="AD482" i="12"/>
  <c r="C1022" i="9"/>
  <c r="C754" i="8"/>
  <c r="O1007" i="9" l="1"/>
  <c r="K674" i="12"/>
  <c r="C1023" i="9"/>
  <c r="C755" i="8"/>
  <c r="L674" i="12" l="1"/>
  <c r="AE674" i="12" s="1"/>
  <c r="AD674" i="12"/>
  <c r="C1024" i="9"/>
  <c r="C756" i="8"/>
  <c r="X484" i="12" l="1"/>
  <c r="X483" i="12"/>
  <c r="C1025" i="9"/>
  <c r="C757" i="8"/>
  <c r="Y483" i="12" l="1"/>
  <c r="AE483" i="12" s="1"/>
  <c r="AD483" i="12"/>
  <c r="Y484" i="12"/>
  <c r="AE484" i="12" s="1"/>
  <c r="AD484" i="12"/>
  <c r="C1026" i="9"/>
  <c r="C758" i="8"/>
  <c r="P1007" i="9" l="1"/>
  <c r="C1027" i="9"/>
  <c r="C759" i="8"/>
  <c r="J486" i="8" l="1"/>
  <c r="K486" i="8" s="1"/>
  <c r="K675" i="12"/>
  <c r="C1028" i="9"/>
  <c r="C760" i="8"/>
  <c r="J742" i="8" l="1"/>
  <c r="K742" i="8" s="1"/>
  <c r="X486" i="12"/>
  <c r="X485" i="12"/>
  <c r="L675" i="12"/>
  <c r="AE675" i="12" s="1"/>
  <c r="AD675" i="12"/>
  <c r="C1029" i="9"/>
  <c r="C761" i="8"/>
  <c r="Y485" i="12" l="1"/>
  <c r="AE485" i="12" s="1"/>
  <c r="AD485" i="12"/>
  <c r="Y486" i="12"/>
  <c r="AE486" i="12" s="1"/>
  <c r="AD486" i="12"/>
  <c r="K676" i="12"/>
  <c r="C1030" i="9"/>
  <c r="C762" i="8"/>
  <c r="X487" i="12" l="1"/>
  <c r="L676" i="12"/>
  <c r="AE676" i="12" s="1"/>
  <c r="AD676" i="12"/>
  <c r="C1031" i="9"/>
  <c r="C763" i="8"/>
  <c r="P738" i="8" l="1"/>
  <c r="Y487" i="12"/>
  <c r="AE487" i="12" s="1"/>
  <c r="AD487" i="12"/>
  <c r="C1032" i="9"/>
  <c r="C764" i="8"/>
  <c r="X489" i="12" l="1"/>
  <c r="X488" i="12"/>
  <c r="C1033" i="9"/>
  <c r="C765" i="8"/>
  <c r="Y488" i="12" l="1"/>
  <c r="AE488" i="12" s="1"/>
  <c r="AD488" i="12"/>
  <c r="X490" i="12"/>
  <c r="Y489" i="12"/>
  <c r="AE489" i="12" s="1"/>
  <c r="AD489" i="12"/>
  <c r="J1010" i="9"/>
  <c r="K1010" i="9" s="1"/>
  <c r="K677" i="12"/>
  <c r="C1034" i="9"/>
  <c r="C766" i="8"/>
  <c r="X491" i="12" l="1"/>
  <c r="Y490" i="12"/>
  <c r="AE490" i="12" s="1"/>
  <c r="AD490" i="12"/>
  <c r="AD677" i="12"/>
  <c r="L677" i="12"/>
  <c r="AE677" i="12" s="1"/>
  <c r="C1035" i="9"/>
  <c r="C767" i="8"/>
  <c r="X492" i="12" l="1"/>
  <c r="Y491" i="12"/>
  <c r="AE491" i="12" s="1"/>
  <c r="AD491" i="12"/>
  <c r="K678" i="12"/>
  <c r="C1036" i="9"/>
  <c r="C768" i="8"/>
  <c r="X493" i="12" l="1"/>
  <c r="Y492" i="12"/>
  <c r="AE492" i="12" s="1"/>
  <c r="AD492" i="12"/>
  <c r="K679" i="12"/>
  <c r="L678" i="12"/>
  <c r="AE678" i="12" s="1"/>
  <c r="AD678" i="12"/>
  <c r="C1037" i="9"/>
  <c r="C769" i="8"/>
  <c r="X18" i="12" l="1"/>
  <c r="Y493" i="12"/>
  <c r="AE493" i="12" s="1"/>
  <c r="AD493" i="12"/>
  <c r="L679" i="12"/>
  <c r="AE679" i="12" s="1"/>
  <c r="AD679" i="12"/>
  <c r="C1038" i="9"/>
  <c r="C770" i="8"/>
  <c r="O755" i="8" l="1"/>
  <c r="Y18" i="12"/>
  <c r="AE18" i="12" s="1"/>
  <c r="AD18" i="12"/>
  <c r="C1039" i="9"/>
  <c r="C771" i="8"/>
  <c r="X494" i="12" l="1"/>
  <c r="K680" i="12"/>
  <c r="C1040" i="9"/>
  <c r="C772" i="8"/>
  <c r="Y494" i="12" l="1"/>
  <c r="AE494" i="12" s="1"/>
  <c r="AD494" i="12"/>
  <c r="K681" i="12"/>
  <c r="L680" i="12"/>
  <c r="AE680" i="12" s="1"/>
  <c r="AD680" i="12"/>
  <c r="C1041" i="9"/>
  <c r="C773" i="8"/>
  <c r="L681" i="12" l="1"/>
  <c r="AE681" i="12" s="1"/>
  <c r="AD681" i="12"/>
  <c r="C1042" i="9"/>
  <c r="C774" i="8"/>
  <c r="C1043" i="9" l="1"/>
  <c r="C775" i="8"/>
  <c r="X495" i="12" l="1"/>
  <c r="K682" i="12"/>
  <c r="C1044" i="9"/>
  <c r="C776" i="8"/>
  <c r="Y495" i="12" l="1"/>
  <c r="AE495" i="12" s="1"/>
  <c r="AD495" i="12"/>
  <c r="K683" i="12"/>
  <c r="L682" i="12"/>
  <c r="AE682" i="12" s="1"/>
  <c r="AD682" i="12"/>
  <c r="C1045" i="9"/>
  <c r="C777" i="8"/>
  <c r="X496" i="12" l="1"/>
  <c r="L683" i="12"/>
  <c r="AE683" i="12" s="1"/>
  <c r="AD683" i="12"/>
  <c r="C1046" i="9"/>
  <c r="C778" i="8"/>
  <c r="Y496" i="12" l="1"/>
  <c r="AE496" i="12" s="1"/>
  <c r="AD496" i="12"/>
  <c r="C1047" i="9"/>
  <c r="C779" i="8"/>
  <c r="K684" i="12" l="1"/>
  <c r="C1048" i="9"/>
  <c r="C780" i="8"/>
  <c r="J438" i="8" l="1"/>
  <c r="K438" i="8" s="1"/>
  <c r="J346" i="8"/>
  <c r="K346" i="8" s="1"/>
  <c r="X497" i="12"/>
  <c r="L684" i="12"/>
  <c r="AE684" i="12" s="1"/>
  <c r="AD684" i="12"/>
  <c r="P755" i="8"/>
  <c r="C1049" i="9"/>
  <c r="O1026" i="9" s="1"/>
  <c r="C781" i="8"/>
  <c r="J759" i="8" s="1"/>
  <c r="K759" i="8" s="1"/>
  <c r="Y497" i="12" l="1"/>
  <c r="AE497" i="12" s="1"/>
  <c r="AD497" i="12"/>
  <c r="C1050" i="9"/>
  <c r="C782" i="8"/>
  <c r="X511" i="12" l="1"/>
  <c r="K685" i="12"/>
  <c r="K686" i="12"/>
  <c r="C1051" i="9"/>
  <c r="C783" i="8"/>
  <c r="Y511" i="12" l="1"/>
  <c r="AE511" i="12" s="1"/>
  <c r="AD511" i="12"/>
  <c r="X512" i="12"/>
  <c r="X498" i="12"/>
  <c r="L685" i="12"/>
  <c r="AE685" i="12" s="1"/>
  <c r="AD685" i="12"/>
  <c r="L686" i="12"/>
  <c r="AE686" i="12" s="1"/>
  <c r="AD686" i="12"/>
  <c r="P1026" i="9"/>
  <c r="C1052" i="9"/>
  <c r="C784" i="8"/>
  <c r="AD498" i="12" l="1"/>
  <c r="Y498" i="12"/>
  <c r="AE498" i="12" s="1"/>
  <c r="Y512" i="12"/>
  <c r="AE512" i="12" s="1"/>
  <c r="AD512" i="12"/>
  <c r="K688" i="12"/>
  <c r="C1053" i="9"/>
  <c r="C785" i="8"/>
  <c r="X514" i="12" l="1"/>
  <c r="X499" i="12"/>
  <c r="X500" i="12"/>
  <c r="L688" i="12"/>
  <c r="AE688" i="12" s="1"/>
  <c r="AD688" i="12"/>
  <c r="C1054" i="9"/>
  <c r="C786" i="8"/>
  <c r="Y499" i="12" l="1"/>
  <c r="AE499" i="12" s="1"/>
  <c r="AD499" i="12"/>
  <c r="Y514" i="12"/>
  <c r="AE514" i="12" s="1"/>
  <c r="AD514" i="12"/>
  <c r="Y500" i="12"/>
  <c r="AE500" i="12" s="1"/>
  <c r="AD500" i="12"/>
  <c r="J1032" i="9"/>
  <c r="K1032" i="9" s="1"/>
  <c r="C1055" i="9"/>
  <c r="C787" i="8"/>
  <c r="X515" i="12" l="1"/>
  <c r="K690" i="12"/>
  <c r="C1056" i="9"/>
  <c r="C788" i="8"/>
  <c r="X516" i="12" l="1"/>
  <c r="X501" i="12"/>
  <c r="Y515" i="12"/>
  <c r="AE515" i="12" s="1"/>
  <c r="AD515" i="12"/>
  <c r="L690" i="12"/>
  <c r="AE690" i="12" s="1"/>
  <c r="AD690" i="12"/>
  <c r="C1057" i="9"/>
  <c r="C789" i="8"/>
  <c r="Y516" i="12" l="1"/>
  <c r="AE516" i="12" s="1"/>
  <c r="AD516" i="12"/>
  <c r="AD501" i="12"/>
  <c r="Y501" i="12"/>
  <c r="AE501" i="12" s="1"/>
  <c r="X517" i="12"/>
  <c r="K692" i="12"/>
  <c r="AE691" i="12"/>
  <c r="AD691" i="12"/>
  <c r="C1058" i="9"/>
  <c r="C790" i="8"/>
  <c r="Y517" i="12" l="1"/>
  <c r="AE517" i="12" s="1"/>
  <c r="AD517" i="12"/>
  <c r="X518" i="12"/>
  <c r="X502" i="12"/>
  <c r="X503" i="12"/>
  <c r="L692" i="12"/>
  <c r="AE692" i="12" s="1"/>
  <c r="AD692" i="12"/>
  <c r="C1059" i="9"/>
  <c r="C791" i="8"/>
  <c r="Y502" i="12" l="1"/>
  <c r="AE502" i="12" s="1"/>
  <c r="AD502" i="12"/>
  <c r="Y518" i="12"/>
  <c r="AE518" i="12" s="1"/>
  <c r="AD518" i="12"/>
  <c r="Y503" i="12"/>
  <c r="AE503" i="12" s="1"/>
  <c r="AD503" i="12"/>
  <c r="C1060" i="9"/>
  <c r="C792" i="8"/>
  <c r="X519" i="12" l="1"/>
  <c r="K694" i="12"/>
  <c r="C1061" i="9"/>
  <c r="C793" i="8"/>
  <c r="Y519" i="12" l="1"/>
  <c r="AE519" i="12" s="1"/>
  <c r="AD519" i="12"/>
  <c r="X504" i="12"/>
  <c r="X505" i="12"/>
  <c r="AD694" i="12"/>
  <c r="L694" i="12"/>
  <c r="AE694" i="12" s="1"/>
  <c r="C1062" i="9"/>
  <c r="C794" i="8"/>
  <c r="O774" i="8" s="1"/>
  <c r="X19" i="12" l="1"/>
  <c r="Y504" i="12"/>
  <c r="AE504" i="12" s="1"/>
  <c r="AD504" i="12"/>
  <c r="X520" i="12"/>
  <c r="AD505" i="12"/>
  <c r="Y505" i="12"/>
  <c r="AE505" i="12" s="1"/>
  <c r="K695" i="12"/>
  <c r="C1063" i="9"/>
  <c r="C795" i="8"/>
  <c r="O797" i="8" s="1"/>
  <c r="Y19" i="12" l="1"/>
  <c r="AE19" i="12" s="1"/>
  <c r="AD19" i="12"/>
  <c r="Y520" i="12"/>
  <c r="AE520" i="12" s="1"/>
  <c r="AD520" i="12"/>
  <c r="K696" i="12"/>
  <c r="L695" i="12"/>
  <c r="AE695" i="12" s="1"/>
  <c r="AD695" i="12"/>
  <c r="C1064" i="9"/>
  <c r="C796" i="8"/>
  <c r="X521" i="12" l="1"/>
  <c r="X506" i="12"/>
  <c r="L696" i="12"/>
  <c r="AE696" i="12" s="1"/>
  <c r="AD696" i="12"/>
  <c r="C1065" i="9"/>
  <c r="C797" i="8"/>
  <c r="AD506" i="12" l="1"/>
  <c r="Y506" i="12"/>
  <c r="AE506" i="12" s="1"/>
  <c r="Y521" i="12"/>
  <c r="AE521" i="12" s="1"/>
  <c r="AD521" i="12"/>
  <c r="X522" i="12"/>
  <c r="P48" i="9"/>
  <c r="P73" i="9"/>
  <c r="K697" i="12"/>
  <c r="P797" i="8"/>
  <c r="C1066" i="9"/>
  <c r="C798" i="8"/>
  <c r="X523" i="12" l="1"/>
  <c r="Y522" i="12"/>
  <c r="AE522" i="12" s="1"/>
  <c r="AD522" i="12"/>
  <c r="X507" i="12"/>
  <c r="O1051" i="9"/>
  <c r="K27" i="12"/>
  <c r="L697" i="12"/>
  <c r="AE697" i="12" s="1"/>
  <c r="AD697" i="12"/>
  <c r="K698" i="12"/>
  <c r="C1067" i="9"/>
  <c r="C799" i="8"/>
  <c r="AD507" i="12" l="1"/>
  <c r="Y507" i="12"/>
  <c r="AE507" i="12" s="1"/>
  <c r="X524" i="12"/>
  <c r="Y523" i="12"/>
  <c r="AE523" i="12" s="1"/>
  <c r="AD523" i="12"/>
  <c r="P774" i="8"/>
  <c r="L27" i="12"/>
  <c r="AE27" i="12" s="1"/>
  <c r="AD27" i="12"/>
  <c r="AD698" i="12"/>
  <c r="L698" i="12"/>
  <c r="AE698" i="12" s="1"/>
  <c r="C1068" i="9"/>
  <c r="C801" i="8"/>
  <c r="C800" i="8"/>
  <c r="Y524" i="12" l="1"/>
  <c r="AE524" i="12" s="1"/>
  <c r="AD524" i="12"/>
  <c r="X509" i="12"/>
  <c r="X508" i="12"/>
  <c r="J780" i="8"/>
  <c r="K780" i="8" s="1"/>
  <c r="J800" i="8"/>
  <c r="K800" i="8" s="1"/>
  <c r="C1069" i="9"/>
  <c r="X20" i="12" l="1"/>
  <c r="X527" i="12"/>
  <c r="X526" i="12"/>
  <c r="Y508" i="12"/>
  <c r="AE508" i="12" s="1"/>
  <c r="AD508" i="12"/>
  <c r="X510" i="12"/>
  <c r="Y509" i="12"/>
  <c r="AE509" i="12" s="1"/>
  <c r="AD509" i="12"/>
  <c r="P1051" i="9"/>
  <c r="C1070" i="9"/>
  <c r="Y526" i="12" l="1"/>
  <c r="AE526" i="12" s="1"/>
  <c r="AD526" i="12"/>
  <c r="Y527" i="12"/>
  <c r="AE527" i="12" s="1"/>
  <c r="AD527" i="12"/>
  <c r="Y20" i="12"/>
  <c r="AE20" i="12" s="1"/>
  <c r="AD20" i="12"/>
  <c r="Y510" i="12"/>
  <c r="AE510" i="12" s="1"/>
  <c r="AD510" i="12"/>
  <c r="K700" i="12"/>
  <c r="K699" i="12"/>
  <c r="C1071" i="9"/>
  <c r="L700" i="12" l="1"/>
  <c r="AE700" i="12" s="1"/>
  <c r="AD700" i="12"/>
  <c r="AD699" i="12"/>
  <c r="L699" i="12"/>
  <c r="AE699" i="12" s="1"/>
  <c r="C1072" i="9"/>
  <c r="J741" i="9" l="1"/>
  <c r="K741" i="9" s="1"/>
  <c r="C1073" i="9"/>
  <c r="J1053" i="9" l="1"/>
  <c r="K1053" i="9" s="1"/>
  <c r="K701" i="12"/>
  <c r="K702" i="12"/>
  <c r="C1074" i="9"/>
  <c r="K703" i="12" l="1"/>
  <c r="L702" i="12"/>
  <c r="AE702" i="12" s="1"/>
  <c r="AD702" i="12"/>
  <c r="L701" i="12"/>
  <c r="AE701" i="12" s="1"/>
  <c r="AD701" i="12"/>
  <c r="C1075" i="9"/>
  <c r="K704" i="12" l="1"/>
  <c r="L703" i="12"/>
  <c r="AE703" i="12" s="1"/>
  <c r="AD703" i="12"/>
  <c r="C1076" i="9"/>
  <c r="L704" i="12" l="1"/>
  <c r="AE704" i="12" s="1"/>
  <c r="AD704" i="12"/>
  <c r="C1077" i="9"/>
  <c r="K706" i="12" l="1"/>
  <c r="C1078" i="9"/>
  <c r="L706" i="12" l="1"/>
  <c r="AE706" i="12" s="1"/>
  <c r="AD706" i="12"/>
  <c r="K707" i="12"/>
  <c r="C1079" i="9"/>
  <c r="K708" i="12" l="1"/>
  <c r="AD707" i="12"/>
  <c r="L707" i="12"/>
  <c r="AE707" i="12" s="1"/>
  <c r="C1080" i="9"/>
  <c r="K709" i="12" l="1"/>
  <c r="L708" i="12"/>
  <c r="AE708" i="12" s="1"/>
  <c r="AD708" i="12"/>
  <c r="C1081" i="9"/>
  <c r="O1069" i="9" l="1"/>
  <c r="L709" i="12"/>
  <c r="AE709" i="12" s="1"/>
  <c r="AD709" i="12"/>
  <c r="K710" i="12"/>
  <c r="C1082" i="9"/>
  <c r="L710" i="12" l="1"/>
  <c r="AE710" i="12" s="1"/>
  <c r="AD710" i="12"/>
  <c r="C1083" i="9"/>
  <c r="C1084" i="9" l="1"/>
  <c r="P1069" i="9" l="1"/>
  <c r="C1085" i="9"/>
  <c r="K712" i="12" l="1"/>
  <c r="K711" i="12"/>
  <c r="C1086" i="9"/>
  <c r="AD711" i="12" l="1"/>
  <c r="L711" i="12"/>
  <c r="AE711" i="12" s="1"/>
  <c r="L712" i="12"/>
  <c r="AE712" i="12" s="1"/>
  <c r="AD712" i="12"/>
  <c r="C1087" i="9"/>
  <c r="J696" i="9" l="1"/>
  <c r="K696" i="9" s="1"/>
  <c r="J757" i="9"/>
  <c r="K757" i="9" s="1"/>
  <c r="C1088" i="9"/>
  <c r="J1072" i="9" l="1"/>
  <c r="K1072" i="9" s="1"/>
  <c r="K713" i="12"/>
  <c r="C1089" i="9"/>
  <c r="L713" i="12" l="1"/>
  <c r="AE713" i="12" s="1"/>
  <c r="AD713" i="12"/>
  <c r="C1090" i="9"/>
  <c r="K714" i="12" l="1"/>
  <c r="C1091" i="9"/>
  <c r="K715" i="12" l="1"/>
  <c r="L714" i="12"/>
  <c r="AE714" i="12" s="1"/>
  <c r="AD714" i="12"/>
  <c r="C1092" i="9"/>
  <c r="L715" i="12" l="1"/>
  <c r="AE715" i="12" s="1"/>
  <c r="AD715" i="12"/>
  <c r="C1093" i="9"/>
  <c r="C1094" i="9" l="1"/>
  <c r="K716" i="12" l="1"/>
  <c r="C1095" i="9"/>
  <c r="L716" i="12" l="1"/>
  <c r="AE716" i="12" s="1"/>
  <c r="AD716" i="12"/>
  <c r="C1096" i="9"/>
  <c r="C1097" i="9" l="1"/>
  <c r="C1098" i="9" l="1"/>
  <c r="K718" i="12" l="1"/>
  <c r="C1099" i="9"/>
  <c r="K719" i="12" l="1"/>
  <c r="L718" i="12"/>
  <c r="AE718" i="12" s="1"/>
  <c r="AD718" i="12"/>
  <c r="C1100" i="9"/>
  <c r="L719" i="12" l="1"/>
  <c r="AE719" i="12" s="1"/>
  <c r="AD719" i="12"/>
  <c r="C1101" i="9"/>
  <c r="C1102" i="9" l="1"/>
  <c r="K720" i="12" l="1"/>
  <c r="C1103" i="9"/>
  <c r="L720" i="12" l="1"/>
  <c r="AE720" i="12" s="1"/>
  <c r="AD720" i="12"/>
  <c r="C1104" i="9"/>
  <c r="O1084" i="9" s="1"/>
  <c r="C1105" i="9" l="1"/>
  <c r="K721" i="12" l="1"/>
  <c r="K722" i="12"/>
  <c r="C1106" i="9"/>
  <c r="L721" i="12" l="1"/>
  <c r="AE721" i="12" s="1"/>
  <c r="AD721" i="12"/>
  <c r="L722" i="12"/>
  <c r="AE722" i="12" s="1"/>
  <c r="AD722" i="12"/>
  <c r="P1084" i="9"/>
  <c r="C1107" i="9"/>
  <c r="K724" i="12" l="1"/>
  <c r="C1108" i="9"/>
  <c r="AE723" i="12" l="1"/>
  <c r="AD723" i="12"/>
  <c r="L724" i="12"/>
  <c r="AE724" i="12" s="1"/>
  <c r="AD724" i="12"/>
  <c r="C1109" i="9"/>
  <c r="J1087" i="9" l="1"/>
  <c r="K1087" i="9" s="1"/>
  <c r="C1110" i="9"/>
  <c r="AE725" i="12" l="1"/>
  <c r="AD725" i="12"/>
  <c r="K726" i="12"/>
  <c r="C1111" i="9"/>
  <c r="L726" i="12" l="1"/>
  <c r="AE726" i="12" s="1"/>
  <c r="AD726" i="12"/>
  <c r="C1112" i="9"/>
  <c r="C1113" i="9" l="1"/>
  <c r="AE727" i="12" l="1"/>
  <c r="AD727" i="12"/>
  <c r="K728" i="12"/>
  <c r="C1114" i="9"/>
  <c r="L728" i="12" l="1"/>
  <c r="AE728" i="12" s="1"/>
  <c r="AD728" i="12"/>
  <c r="C1115" i="9"/>
  <c r="C1116" i="9" l="1"/>
  <c r="K730" i="12" l="1"/>
  <c r="AE729" i="12"/>
  <c r="AD729" i="12"/>
  <c r="C1117" i="9"/>
  <c r="AD730" i="12" l="1"/>
  <c r="L730" i="12"/>
  <c r="AE730" i="12" s="1"/>
  <c r="C1118" i="9"/>
  <c r="C1119" i="9" l="1"/>
  <c r="K731" i="12" l="1"/>
  <c r="C1120" i="9"/>
  <c r="K732" i="12" l="1"/>
  <c r="AD731" i="12"/>
  <c r="L731" i="12"/>
  <c r="AE731" i="12" s="1"/>
  <c r="C1121" i="9"/>
  <c r="L732" i="12" l="1"/>
  <c r="AE732" i="12" s="1"/>
  <c r="AD732" i="12"/>
  <c r="C1122" i="9"/>
  <c r="K733" i="12" l="1"/>
  <c r="C1123" i="9"/>
  <c r="O1106" i="9" l="1"/>
  <c r="K734" i="12"/>
  <c r="L733" i="12"/>
  <c r="AE733" i="12" s="1"/>
  <c r="AD733" i="12"/>
  <c r="C1124" i="9"/>
  <c r="L734" i="12" l="1"/>
  <c r="AE734" i="12" s="1"/>
  <c r="AD734" i="12"/>
  <c r="C1125" i="9"/>
  <c r="P1106" i="9" l="1"/>
  <c r="C1126" i="9"/>
  <c r="K735" i="12" l="1"/>
  <c r="C1127" i="9"/>
  <c r="J773" i="9" l="1"/>
  <c r="K773" i="9" s="1"/>
  <c r="L735" i="12"/>
  <c r="AE735" i="12" s="1"/>
  <c r="AD735" i="12"/>
  <c r="AE736" i="12"/>
  <c r="AD736" i="12"/>
  <c r="C1128" i="9"/>
  <c r="J1108" i="9" l="1"/>
  <c r="K1108" i="9" s="1"/>
  <c r="K737" i="12"/>
  <c r="C1129" i="9"/>
  <c r="AD737" i="12" l="1"/>
  <c r="L737" i="12"/>
  <c r="AE737" i="12" s="1"/>
  <c r="K738" i="12"/>
  <c r="C1130" i="9"/>
  <c r="L738" i="12" l="1"/>
  <c r="AE738" i="12" s="1"/>
  <c r="AD738" i="12"/>
  <c r="C1131" i="9"/>
  <c r="C1132" i="9" l="1"/>
  <c r="AE739" i="12" l="1"/>
  <c r="AD739" i="12"/>
  <c r="C1133" i="9"/>
  <c r="C1134" i="9" l="1"/>
  <c r="K740" i="12" l="1"/>
  <c r="C1135" i="9"/>
  <c r="AD740" i="12" l="1"/>
  <c r="L740" i="12"/>
  <c r="AE740" i="12" s="1"/>
  <c r="C1136" i="9"/>
  <c r="C1137" i="9" l="1"/>
  <c r="C1138" i="9" l="1"/>
  <c r="K742" i="12" l="1"/>
  <c r="AE741" i="12"/>
  <c r="AD741" i="12"/>
  <c r="C1139" i="9"/>
  <c r="L742" i="12" l="1"/>
  <c r="AE742" i="12" s="1"/>
  <c r="AD742" i="12"/>
  <c r="C1140" i="9"/>
  <c r="C1141" i="9" l="1"/>
  <c r="K743" i="12" l="1"/>
  <c r="C1142" i="9"/>
  <c r="L743" i="12" l="1"/>
  <c r="AE743" i="12" s="1"/>
  <c r="AD743" i="12"/>
  <c r="C1143" i="9"/>
  <c r="C1144" i="9" l="1"/>
  <c r="K744" i="12" l="1"/>
  <c r="C1145" i="9"/>
  <c r="L744" i="12" l="1"/>
  <c r="AE744" i="12" s="1"/>
  <c r="AD744" i="12"/>
  <c r="C1146" i="9"/>
  <c r="C1147" i="9" l="1"/>
  <c r="O1125" i="9" l="1"/>
  <c r="K28" i="12"/>
  <c r="K745" i="12"/>
  <c r="C1148" i="9"/>
  <c r="L745" i="12" l="1"/>
  <c r="AE745" i="12" s="1"/>
  <c r="AD745" i="12"/>
  <c r="L28" i="12"/>
  <c r="AE28" i="12" s="1"/>
  <c r="AD28" i="12"/>
  <c r="K746" i="12"/>
  <c r="C1149" i="9"/>
  <c r="P1125" i="9" l="1"/>
  <c r="L746" i="12"/>
  <c r="AE746" i="12" s="1"/>
  <c r="AD746" i="12"/>
  <c r="C1150" i="9"/>
  <c r="K747" i="12" l="1"/>
  <c r="C1151" i="9"/>
  <c r="L747" i="12" l="1"/>
  <c r="AE747" i="12" s="1"/>
  <c r="AD747" i="12"/>
  <c r="AE748" i="12"/>
  <c r="AD748" i="12"/>
  <c r="C1152" i="9"/>
  <c r="J1127" i="9" l="1"/>
  <c r="K1127" i="9" s="1"/>
  <c r="K749" i="12"/>
  <c r="C1153" i="9"/>
  <c r="AD749" i="12" l="1"/>
  <c r="L749" i="12"/>
  <c r="AE749" i="12" s="1"/>
  <c r="K750" i="12"/>
  <c r="C1154" i="9"/>
  <c r="L750" i="12" l="1"/>
  <c r="AE750" i="12" s="1"/>
  <c r="AD750" i="12"/>
  <c r="C1155" i="9"/>
  <c r="K752" i="12" l="1"/>
  <c r="AD751" i="12"/>
  <c r="AE751" i="12"/>
  <c r="C1156" i="9"/>
  <c r="AD752" i="12" l="1"/>
  <c r="L752" i="12"/>
  <c r="AE752" i="12" s="1"/>
  <c r="C1157" i="9"/>
  <c r="K754" i="12" l="1"/>
  <c r="C1158" i="9"/>
  <c r="L754" i="12" l="1"/>
  <c r="AE754" i="12" s="1"/>
  <c r="AD754" i="12"/>
  <c r="C1159" i="9"/>
  <c r="K755" i="12" l="1"/>
  <c r="C1160" i="9"/>
  <c r="K756" i="12" l="1"/>
  <c r="AD755" i="12"/>
  <c r="L755" i="12"/>
  <c r="AE755" i="12" s="1"/>
  <c r="C1161" i="9"/>
  <c r="K757" i="12" l="1"/>
  <c r="L756" i="12"/>
  <c r="AE756" i="12" s="1"/>
  <c r="AD756" i="12"/>
  <c r="C1162" i="9"/>
  <c r="L757" i="12" l="1"/>
  <c r="AE757" i="12" s="1"/>
  <c r="AD757" i="12"/>
  <c r="C1163" i="9"/>
  <c r="O1149" i="9" l="1"/>
  <c r="C1164" i="9"/>
  <c r="K758" i="12" l="1"/>
  <c r="C1165" i="9"/>
  <c r="L758" i="12" l="1"/>
  <c r="AE758" i="12" s="1"/>
  <c r="AD758" i="12"/>
  <c r="C1166" i="9"/>
  <c r="C1167" i="9" l="1"/>
  <c r="P1149" i="9" l="1"/>
  <c r="C1168" i="9"/>
  <c r="K759" i="12" l="1"/>
  <c r="C1169" i="9"/>
  <c r="L759" i="12" l="1"/>
  <c r="AE759" i="12" s="1"/>
  <c r="AD759" i="12"/>
  <c r="C1170" i="9"/>
  <c r="K760" i="12" l="1"/>
  <c r="C1171" i="9"/>
  <c r="AD760" i="12" l="1"/>
  <c r="L760" i="12"/>
  <c r="AE760" i="12" s="1"/>
  <c r="C1172" i="9"/>
  <c r="C1173" i="9" l="1"/>
  <c r="J1151" i="9" l="1"/>
  <c r="K1151" i="9" s="1"/>
  <c r="K762" i="12"/>
  <c r="K761" i="12"/>
  <c r="C1174" i="9"/>
  <c r="AD761" i="12" l="1"/>
  <c r="L761" i="12"/>
  <c r="AE761" i="12" s="1"/>
  <c r="L762" i="12"/>
  <c r="AE762" i="12" s="1"/>
  <c r="AD762" i="12"/>
  <c r="C1175" i="9"/>
  <c r="K763" i="12" l="1"/>
  <c r="C1176" i="9"/>
  <c r="K764" i="12" l="1"/>
  <c r="L763" i="12"/>
  <c r="AE763" i="12" s="1"/>
  <c r="AD763" i="12"/>
  <c r="C1177" i="9"/>
  <c r="AD764" i="12" l="1"/>
  <c r="L764" i="12"/>
  <c r="AE764" i="12" s="1"/>
  <c r="C1178" i="9"/>
  <c r="K765" i="12" l="1"/>
  <c r="C1179" i="9"/>
  <c r="AD765" i="12" l="1"/>
  <c r="L765" i="12"/>
  <c r="AE765" i="12" s="1"/>
  <c r="K766" i="12"/>
  <c r="C1180" i="9"/>
  <c r="L766" i="12" l="1"/>
  <c r="AE766" i="12" s="1"/>
  <c r="AD766" i="12"/>
  <c r="C1181" i="9"/>
  <c r="K767" i="12" l="1"/>
  <c r="C1182" i="9"/>
  <c r="K768" i="12" l="1"/>
  <c r="L767" i="12"/>
  <c r="AE767" i="12" s="1"/>
  <c r="AD767" i="12"/>
  <c r="C1183" i="9"/>
  <c r="K769" i="12" l="1"/>
  <c r="AD768" i="12"/>
  <c r="L768" i="12"/>
  <c r="AE768" i="12" s="1"/>
  <c r="C1184" i="9"/>
  <c r="O1167" i="9" l="1"/>
  <c r="K770" i="12"/>
  <c r="L769" i="12"/>
  <c r="AE769" i="12" s="1"/>
  <c r="AD769" i="12"/>
  <c r="C1185" i="9"/>
  <c r="AD770" i="12" l="1"/>
  <c r="L770" i="12"/>
  <c r="AE770" i="12" s="1"/>
  <c r="C1186" i="9"/>
  <c r="C1187" i="9" l="1"/>
  <c r="P1167" i="9" l="1"/>
  <c r="C1188" i="9"/>
  <c r="K771" i="12" l="1"/>
  <c r="K772" i="12"/>
  <c r="C1189" i="9"/>
  <c r="L772" i="12" l="1"/>
  <c r="AE772" i="12" s="1"/>
  <c r="AD772" i="12"/>
  <c r="L771" i="12"/>
  <c r="AE771" i="12" s="1"/>
  <c r="AD771" i="12"/>
  <c r="C1190" i="9"/>
  <c r="J636" i="9" l="1"/>
  <c r="K636" i="9" s="1"/>
  <c r="C1191" i="9"/>
  <c r="J1172" i="9" l="1"/>
  <c r="K1172" i="9" s="1"/>
  <c r="K774" i="12"/>
  <c r="K773" i="12"/>
  <c r="C1192" i="9"/>
  <c r="AD773" i="12" l="1"/>
  <c r="L773" i="12"/>
  <c r="AE773" i="12" s="1"/>
  <c r="L774" i="12"/>
  <c r="AE774" i="12" s="1"/>
  <c r="AD774" i="12"/>
  <c r="C1193" i="9"/>
  <c r="K775" i="12" l="1"/>
  <c r="C1194" i="9"/>
  <c r="K776" i="12" l="1"/>
  <c r="L775" i="12"/>
  <c r="AE775" i="12" s="1"/>
  <c r="AD775" i="12"/>
  <c r="C1195" i="9"/>
  <c r="L776" i="12" l="1"/>
  <c r="AE776" i="12" s="1"/>
  <c r="AD776" i="12"/>
  <c r="C1196" i="9"/>
  <c r="K778" i="12" l="1"/>
  <c r="C1197" i="9"/>
  <c r="K779" i="12" l="1"/>
  <c r="L778" i="12"/>
  <c r="AE778" i="12" s="1"/>
  <c r="AD778" i="12"/>
  <c r="C1198" i="9"/>
  <c r="K780" i="12" l="1"/>
  <c r="L779" i="12"/>
  <c r="AE779" i="12" s="1"/>
  <c r="AD779" i="12"/>
  <c r="C1199" i="9"/>
  <c r="AD780" i="12" l="1"/>
  <c r="L780" i="12"/>
  <c r="AE780" i="12" s="1"/>
  <c r="C1200" i="9"/>
  <c r="O1187" i="9" l="1"/>
  <c r="K29" i="12"/>
  <c r="L781" i="12"/>
  <c r="AE781" i="12" s="1"/>
  <c r="AD781" i="12"/>
  <c r="C1201" i="9"/>
  <c r="AD29" i="12" l="1"/>
  <c r="L29" i="12"/>
  <c r="AE29" i="12" s="1"/>
  <c r="AD782" i="12"/>
  <c r="AE782" i="12"/>
  <c r="C1202" i="9"/>
  <c r="P1187" i="9" l="1"/>
  <c r="C1203" i="9"/>
  <c r="C1204" i="9" l="1"/>
  <c r="AE783" i="12" l="1"/>
  <c r="AD783" i="12"/>
  <c r="C1205" i="9"/>
  <c r="J877" i="9" l="1"/>
  <c r="K877" i="9" s="1"/>
  <c r="AT10" i="12"/>
  <c r="AT12" i="12"/>
  <c r="AT14" i="12"/>
  <c r="AT15" i="12"/>
  <c r="AT4" i="12"/>
  <c r="AT5" i="12"/>
  <c r="AT8" i="12"/>
  <c r="AT9" i="12"/>
  <c r="AT11" i="12"/>
  <c r="AT13" i="12"/>
  <c r="AV10" i="12"/>
  <c r="AV12" i="12"/>
  <c r="AV14" i="12"/>
  <c r="AV4" i="12"/>
  <c r="AV15" i="12"/>
  <c r="AV5" i="12"/>
  <c r="AV8" i="12"/>
  <c r="AV9" i="12"/>
  <c r="AV11" i="12"/>
  <c r="AV13" i="12"/>
  <c r="C1206" i="9"/>
  <c r="J1190" i="9" s="1"/>
  <c r="K1190" i="9" s="1"/>
  <c r="K31" i="12" l="1"/>
  <c r="K30" i="12"/>
  <c r="C1207" i="9"/>
  <c r="L30" i="12" l="1"/>
  <c r="AE30" i="12" s="1"/>
  <c r="AD30" i="12"/>
  <c r="L31" i="12"/>
  <c r="AE31" i="12" s="1"/>
  <c r="AD31" i="12"/>
  <c r="AT7" i="12" l="1"/>
  <c r="AV7" i="12"/>
  <c r="AT6" i="12"/>
  <c r="AD786" i="12"/>
  <c r="AU8" i="12" a="1"/>
  <c r="AU8" i="12" s="1"/>
  <c r="AD787" i="12"/>
  <c r="AU7" i="12" s="1" a="1"/>
  <c r="AU7" i="12" s="1"/>
  <c r="AN211" i="12" s="1"/>
  <c r="AU11" i="12" a="1"/>
  <c r="AU11" i="12" s="1"/>
  <c r="AU9" i="12" a="1"/>
  <c r="AU9" i="12" s="1"/>
  <c r="AW15" i="12" a="1"/>
  <c r="AW15" i="12" s="1"/>
  <c r="AV6" i="12"/>
  <c r="AE787" i="12"/>
  <c r="AW12" i="12" s="1" a="1"/>
  <c r="AW12" i="12" s="1"/>
  <c r="AE786" i="12"/>
  <c r="AW14" i="12" s="1" a="1"/>
  <c r="AW14" i="12" s="1"/>
  <c r="AW9" i="12" a="1"/>
  <c r="AW9" i="12" s="1"/>
  <c r="AW4" i="12" a="1"/>
  <c r="AW4" i="12" s="1"/>
  <c r="AW7" i="12" a="1"/>
  <c r="AW7" i="12" s="1"/>
  <c r="AW10" i="12" l="1" a="1"/>
  <c r="AW10" i="12" s="1"/>
  <c r="AO502" i="12" s="1"/>
  <c r="AW11" i="12" a="1"/>
  <c r="AW11" i="12" s="1"/>
  <c r="AO671" i="12" s="1"/>
  <c r="AU10" i="12" a="1"/>
  <c r="AU10" i="12" s="1"/>
  <c r="AN442" i="12" s="1"/>
  <c r="AU13" i="12" a="1"/>
  <c r="AU13" i="12" s="1"/>
  <c r="AN421" i="12" s="1"/>
  <c r="AU6" i="12" a="1"/>
  <c r="AU6" i="12" s="1"/>
  <c r="AN438" i="12" s="1"/>
  <c r="AI30" i="12"/>
  <c r="AU14" i="12" a="1"/>
  <c r="AU14" i="12" s="1"/>
  <c r="AN578" i="12" s="1"/>
  <c r="AU4" i="12" a="1"/>
  <c r="AU4" i="12" s="1"/>
  <c r="AN376" i="12" s="1"/>
  <c r="AU15" i="12" a="1"/>
  <c r="AU15" i="12" s="1"/>
  <c r="AN519" i="12" s="1"/>
  <c r="AU5" i="12" a="1"/>
  <c r="AU5" i="12" s="1"/>
  <c r="AU12" i="12" a="1"/>
  <c r="AU12" i="12" s="1"/>
  <c r="AN48" i="12" s="1"/>
  <c r="AW8" i="12" a="1"/>
  <c r="AW8" i="12" s="1"/>
  <c r="AO656" i="12" s="1"/>
  <c r="AW13" i="12" a="1"/>
  <c r="AW13" i="12" s="1"/>
  <c r="AO133" i="12" s="1"/>
  <c r="AW5" i="12" a="1"/>
  <c r="AW5" i="12" s="1"/>
  <c r="AO65" i="12" s="1"/>
  <c r="AO31" i="12"/>
  <c r="AN31" i="12"/>
  <c r="AW6" i="12" a="1"/>
  <c r="AW6" i="12" s="1"/>
  <c r="AO318" i="12" s="1"/>
  <c r="AI395" i="12"/>
  <c r="AI205" i="12"/>
  <c r="AI385" i="12"/>
  <c r="AI275" i="12"/>
  <c r="AI433" i="12"/>
  <c r="AI262" i="12"/>
  <c r="AI411" i="12"/>
  <c r="AI323" i="12"/>
  <c r="AI406" i="12"/>
  <c r="AI362" i="12"/>
  <c r="AI239" i="12"/>
  <c r="AI329" i="12"/>
  <c r="AI234" i="12"/>
  <c r="AI370" i="12"/>
  <c r="AI255" i="12"/>
  <c r="AI419" i="12"/>
  <c r="AI404" i="12"/>
  <c r="AI402" i="12"/>
  <c r="AI439" i="12"/>
  <c r="AI386" i="12"/>
  <c r="AI448" i="12"/>
  <c r="AI459" i="12"/>
  <c r="AI37" i="12"/>
  <c r="AI50" i="12"/>
  <c r="AI480" i="12"/>
  <c r="AI62" i="12"/>
  <c r="AI499" i="12"/>
  <c r="AI506" i="12"/>
  <c r="AI511" i="12"/>
  <c r="AI89" i="12"/>
  <c r="AI103" i="12"/>
  <c r="AI538" i="12"/>
  <c r="AI114" i="12"/>
  <c r="AI124" i="12"/>
  <c r="AI557" i="12"/>
  <c r="AI133" i="12"/>
  <c r="AI140" i="12"/>
  <c r="AI578" i="12"/>
  <c r="AI584" i="12"/>
  <c r="AI157" i="12"/>
  <c r="AI164" i="12"/>
  <c r="AI602" i="12"/>
  <c r="AI610" i="12"/>
  <c r="AI614" i="12"/>
  <c r="AI190" i="12"/>
  <c r="AI624" i="12"/>
  <c r="AI628" i="12"/>
  <c r="AI634" i="12"/>
  <c r="AI640" i="12"/>
  <c r="AI226" i="12"/>
  <c r="AI655" i="12"/>
  <c r="AI667" i="12"/>
  <c r="AI679" i="12"/>
  <c r="AI691" i="12"/>
  <c r="AI703" i="12"/>
  <c r="AI277" i="12"/>
  <c r="AI247" i="12"/>
  <c r="AI229" i="12"/>
  <c r="AI331" i="12"/>
  <c r="AI373" i="12"/>
  <c r="AI359" i="12"/>
  <c r="AI361" i="12"/>
  <c r="AI286" i="12"/>
  <c r="AI390" i="12"/>
  <c r="AI274" i="12"/>
  <c r="AI401" i="12"/>
  <c r="AI437" i="12"/>
  <c r="AI282" i="12"/>
  <c r="AI375" i="12"/>
  <c r="AI341" i="12"/>
  <c r="AI407" i="12"/>
  <c r="AI20" i="12"/>
  <c r="AI294" i="12"/>
  <c r="AI440" i="12"/>
  <c r="AI27" i="12"/>
  <c r="AI460" i="12"/>
  <c r="AI38" i="12"/>
  <c r="AI473" i="12"/>
  <c r="AI55" i="12"/>
  <c r="AI486" i="12"/>
  <c r="AI492" i="12"/>
  <c r="AI72" i="12"/>
  <c r="AI79" i="12"/>
  <c r="AI86" i="12"/>
  <c r="AI519" i="12"/>
  <c r="AI526" i="12"/>
  <c r="AI104" i="12"/>
  <c r="AI539" i="12"/>
  <c r="AI115" i="12"/>
  <c r="AI551" i="12"/>
  <c r="AI559" i="12"/>
  <c r="AI566" i="12"/>
  <c r="AI571" i="12"/>
  <c r="AI145" i="12"/>
  <c r="AI585" i="12"/>
  <c r="AI590" i="12"/>
  <c r="AI595" i="12"/>
  <c r="AI169" i="12"/>
  <c r="AI173" i="12"/>
  <c r="AI181" i="12"/>
  <c r="AI618" i="12"/>
  <c r="AI625" i="12"/>
  <c r="AI207" i="12"/>
  <c r="AI635" i="12"/>
  <c r="AI219" i="12"/>
  <c r="AI228" i="12"/>
  <c r="AI656" i="12"/>
  <c r="AI668" i="12"/>
  <c r="AI680" i="12"/>
  <c r="AI692" i="12"/>
  <c r="AI704" i="12"/>
  <c r="AI241" i="12"/>
  <c r="AI227" i="12"/>
  <c r="AI415" i="12"/>
  <c r="AI351" i="12"/>
  <c r="AI428" i="12"/>
  <c r="AI330" i="12"/>
  <c r="AI418" i="12"/>
  <c r="AI250" i="12"/>
  <c r="AI421" i="12"/>
  <c r="AI259" i="12"/>
  <c r="AI289" i="12"/>
  <c r="AI324" i="12"/>
  <c r="AI248" i="12"/>
  <c r="AI308" i="12"/>
  <c r="AI317" i="12"/>
  <c r="AI236" i="12"/>
  <c r="AI260" i="12"/>
  <c r="AI238" i="12"/>
  <c r="AI273" i="12"/>
  <c r="AI450" i="12"/>
  <c r="AI32" i="12"/>
  <c r="AI470" i="12"/>
  <c r="AI474" i="12"/>
  <c r="AI481" i="12"/>
  <c r="AI485" i="12"/>
  <c r="AI493" i="12"/>
  <c r="AI73" i="12"/>
  <c r="AI80" i="12"/>
  <c r="AI512" i="12"/>
  <c r="AI520" i="12"/>
  <c r="AI527" i="12"/>
  <c r="AI534" i="12"/>
  <c r="AI540" i="12"/>
  <c r="AI117" i="12"/>
  <c r="AI125" i="12"/>
  <c r="AI129" i="12"/>
  <c r="AI134" i="12"/>
  <c r="AI572" i="12"/>
  <c r="AI146" i="12"/>
  <c r="AI151" i="12"/>
  <c r="AI158" i="12"/>
  <c r="AI165" i="12"/>
  <c r="AI604" i="12"/>
  <c r="AI174" i="12"/>
  <c r="AI182" i="12"/>
  <c r="AI617" i="12"/>
  <c r="AI196" i="12"/>
  <c r="AI208" i="12"/>
  <c r="AI213" i="12"/>
  <c r="AI641" i="12"/>
  <c r="AI647" i="12"/>
  <c r="AI669" i="12"/>
  <c r="AI681" i="12"/>
  <c r="AI729" i="12"/>
  <c r="AI7" i="12"/>
  <c r="AI353" i="12"/>
  <c r="AI455" i="12"/>
  <c r="AI119" i="12"/>
  <c r="AI253" i="12"/>
  <c r="AI237" i="12"/>
  <c r="AI414" i="12"/>
  <c r="AI368" i="12"/>
  <c r="AI296" i="12"/>
  <c r="AI396" i="12"/>
  <c r="AI18" i="12"/>
  <c r="AI354" i="12"/>
  <c r="AI423" i="12"/>
  <c r="AI328" i="12"/>
  <c r="AI276" i="12"/>
  <c r="AI432" i="12"/>
  <c r="AI429" i="12"/>
  <c r="AI312" i="12"/>
  <c r="AI252" i="12"/>
  <c r="AI344" i="12"/>
  <c r="AI374" i="12"/>
  <c r="AI444" i="12"/>
  <c r="AI449" i="12"/>
  <c r="AI33" i="12"/>
  <c r="AI40" i="12"/>
  <c r="AI51" i="12"/>
  <c r="AI56" i="12"/>
  <c r="AI487" i="12"/>
  <c r="AI494" i="12"/>
  <c r="AI500" i="12"/>
  <c r="AI81" i="12"/>
  <c r="AI91" i="12"/>
  <c r="AI528" i="12"/>
  <c r="AI105" i="12"/>
  <c r="AI110" i="12"/>
  <c r="AI546" i="12"/>
  <c r="AI552" i="12"/>
  <c r="AI130" i="12"/>
  <c r="AI136" i="12"/>
  <c r="AI579" i="12"/>
  <c r="AI152" i="12"/>
  <c r="AI160" i="12"/>
  <c r="AI596" i="12"/>
  <c r="AI603" i="12"/>
  <c r="AI463" i="12"/>
  <c r="AI97" i="12"/>
  <c r="AI121" i="12"/>
  <c r="AI13" i="12"/>
  <c r="AI431" i="12"/>
  <c r="AI320" i="12"/>
  <c r="AI235" i="12"/>
  <c r="AI12" i="12"/>
  <c r="AI288" i="12"/>
  <c r="AI310" i="12"/>
  <c r="AI271" i="12"/>
  <c r="AI422" i="12"/>
  <c r="AI325" i="12"/>
  <c r="AI300" i="12"/>
  <c r="AI441" i="12"/>
  <c r="AI348" i="12"/>
  <c r="AI263" i="12"/>
  <c r="AI244" i="12"/>
  <c r="AI438" i="12"/>
  <c r="AI452" i="12"/>
  <c r="AI34" i="12"/>
  <c r="AI475" i="12"/>
  <c r="AI482" i="12"/>
  <c r="AI501" i="12"/>
  <c r="AI82" i="12"/>
  <c r="AI514" i="12"/>
  <c r="AI93" i="12"/>
  <c r="AI529" i="12"/>
  <c r="AI533" i="12"/>
  <c r="AI541" i="12"/>
  <c r="AI547" i="12"/>
  <c r="AI553" i="12"/>
  <c r="AI560" i="12"/>
  <c r="AI135" i="12"/>
  <c r="AI573" i="12"/>
  <c r="AI580" i="12"/>
  <c r="AI586" i="12"/>
  <c r="AI159" i="12"/>
  <c r="AI597" i="12"/>
  <c r="AI170" i="12"/>
  <c r="AI175" i="12"/>
  <c r="AI615" i="12"/>
  <c r="AI619" i="12"/>
  <c r="AI626" i="12"/>
  <c r="AI630" i="12"/>
  <c r="AI636" i="12"/>
  <c r="AI220" i="12"/>
  <c r="AI648" i="12"/>
  <c r="AI659" i="12"/>
  <c r="AI671" i="12"/>
  <c r="AI683" i="12"/>
  <c r="AI695" i="12"/>
  <c r="AI707" i="12"/>
  <c r="AI719" i="12"/>
  <c r="AI505" i="12"/>
  <c r="AI371" i="12"/>
  <c r="AI201" i="12"/>
  <c r="AI337" i="12"/>
  <c r="AI467" i="12"/>
  <c r="AI316" i="12"/>
  <c r="AI311" i="12"/>
  <c r="AI268" i="12"/>
  <c r="AI278" i="12"/>
  <c r="AI436" i="12"/>
  <c r="AI430" i="12"/>
  <c r="AI254" i="12"/>
  <c r="AI246" i="12"/>
  <c r="AI435" i="12"/>
  <c r="AI352" i="12"/>
  <c r="AI350" i="12"/>
  <c r="AI382" i="12"/>
  <c r="AI434" i="12"/>
  <c r="AI287" i="12"/>
  <c r="AI443" i="12"/>
  <c r="AI22" i="12"/>
  <c r="AI28" i="12"/>
  <c r="AI35" i="12"/>
  <c r="AI52" i="12"/>
  <c r="AI251" i="12"/>
  <c r="AI391" i="12"/>
  <c r="AI47" i="12"/>
  <c r="AI393" i="12"/>
  <c r="AI11" i="12"/>
  <c r="AI240" i="12"/>
  <c r="AI389" i="12"/>
  <c r="AI355" i="12"/>
  <c r="AI379" i="12"/>
  <c r="AI6" i="12"/>
  <c r="AI245" i="12"/>
  <c r="AI322" i="12"/>
  <c r="AI233" i="12"/>
  <c r="AI387" i="12"/>
  <c r="AI243" i="12"/>
  <c r="AI314" i="12"/>
  <c r="AI21" i="12"/>
  <c r="AI412" i="12"/>
  <c r="AI242" i="12"/>
  <c r="AI270" i="12"/>
  <c r="AI336" i="12"/>
  <c r="AI446" i="12"/>
  <c r="AI454" i="12"/>
  <c r="AI451" i="12"/>
  <c r="AI299" i="12"/>
  <c r="AI116" i="12"/>
  <c r="AI9" i="12"/>
  <c r="AI199" i="12"/>
  <c r="AI293" i="12"/>
  <c r="AI264" i="12"/>
  <c r="AI257" i="12"/>
  <c r="AI425" i="12"/>
  <c r="AI420" i="12"/>
  <c r="AI349" i="12"/>
  <c r="AI342" i="12"/>
  <c r="AI346" i="12"/>
  <c r="AI413" i="12"/>
  <c r="AI378" i="12"/>
  <c r="AI8" i="12"/>
  <c r="AI258" i="12"/>
  <c r="AI409" i="12"/>
  <c r="AI23" i="12"/>
  <c r="AI456" i="12"/>
  <c r="AI461" i="12"/>
  <c r="AI471" i="12"/>
  <c r="AI477" i="12"/>
  <c r="AI59" i="12"/>
  <c r="AI65" i="12"/>
  <c r="AI496" i="12"/>
  <c r="AI75" i="12"/>
  <c r="AI272" i="12"/>
  <c r="AI49" i="12"/>
  <c r="AI301" i="12"/>
  <c r="AI95" i="12"/>
  <c r="AI318" i="12"/>
  <c r="AI334" i="12"/>
  <c r="AI357" i="12"/>
  <c r="AI265" i="12"/>
  <c r="AI376" i="12"/>
  <c r="AI364" i="12"/>
  <c r="AI298" i="12"/>
  <c r="AI315" i="12"/>
  <c r="AI399" i="12"/>
  <c r="AI5" i="12"/>
  <c r="AI363" i="12"/>
  <c r="AI410" i="12"/>
  <c r="AI327" i="12"/>
  <c r="AI10" i="12"/>
  <c r="AI24" i="12"/>
  <c r="AI458" i="12"/>
  <c r="AI464" i="12"/>
  <c r="AI472" i="12"/>
  <c r="AI53" i="12"/>
  <c r="AI483" i="12"/>
  <c r="AI489" i="12"/>
  <c r="AI70" i="12"/>
  <c r="AI503" i="12"/>
  <c r="AI84" i="12"/>
  <c r="AI516" i="12"/>
  <c r="AI522" i="12"/>
  <c r="AI532" i="12"/>
  <c r="AI536" i="12"/>
  <c r="AI112" i="12"/>
  <c r="AI122" i="12"/>
  <c r="AI397" i="12"/>
  <c r="AI225" i="12"/>
  <c r="AI223" i="12"/>
  <c r="AI77" i="12"/>
  <c r="AI306" i="12"/>
  <c r="AI340" i="12"/>
  <c r="AI290" i="12"/>
  <c r="AI405" i="12"/>
  <c r="AI313" i="12"/>
  <c r="AI16" i="12"/>
  <c r="AI366" i="12"/>
  <c r="AI269" i="12"/>
  <c r="AI408" i="12"/>
  <c r="AI394" i="12"/>
  <c r="AI360" i="12"/>
  <c r="AI19" i="12"/>
  <c r="AI427" i="12"/>
  <c r="AI424" i="12"/>
  <c r="AI17" i="12"/>
  <c r="AI15" i="12"/>
  <c r="AI426" i="12"/>
  <c r="AI25" i="12"/>
  <c r="AI466" i="12"/>
  <c r="AI44" i="12"/>
  <c r="AI465" i="12"/>
  <c r="AI92" i="12"/>
  <c r="AI335" i="12"/>
  <c r="AI457" i="12"/>
  <c r="AI453" i="12"/>
  <c r="AI442" i="12"/>
  <c r="AI304" i="12"/>
  <c r="AI266" i="12"/>
  <c r="AI400" i="12"/>
  <c r="AI403" i="12"/>
  <c r="AI372" i="12"/>
  <c r="AI4" i="12"/>
  <c r="AI284" i="12"/>
  <c r="AI358" i="12"/>
  <c r="AI417" i="12"/>
  <c r="AI291" i="12"/>
  <c r="AI332" i="12"/>
  <c r="AI14" i="12"/>
  <c r="AI388" i="12"/>
  <c r="AI356" i="12"/>
  <c r="AI416" i="12"/>
  <c r="AI447" i="12"/>
  <c r="AI29" i="12"/>
  <c r="AI36" i="12"/>
  <c r="AI46" i="12"/>
  <c r="AI54" i="12"/>
  <c r="AI60" i="12"/>
  <c r="AI66" i="12"/>
  <c r="AI498" i="12"/>
  <c r="AI78" i="12"/>
  <c r="AI203" i="12"/>
  <c r="AI333" i="12"/>
  <c r="AI249" i="12"/>
  <c r="AI383" i="12"/>
  <c r="AI380" i="12"/>
  <c r="AI261" i="12"/>
  <c r="AI326" i="12"/>
  <c r="AI302" i="12"/>
  <c r="AI232" i="12"/>
  <c r="AI338" i="12"/>
  <c r="AI384" i="12"/>
  <c r="AI392" i="12"/>
  <c r="AI377" i="12"/>
  <c r="AI267" i="12"/>
  <c r="AI63" i="12"/>
  <c r="AI507" i="12"/>
  <c r="AI94" i="12"/>
  <c r="AI535" i="12"/>
  <c r="AI118" i="12"/>
  <c r="AI558" i="12"/>
  <c r="AI569" i="12"/>
  <c r="AI581" i="12"/>
  <c r="AI591" i="12"/>
  <c r="AI600" i="12"/>
  <c r="AI613" i="12"/>
  <c r="AI189" i="12"/>
  <c r="AI200" i="12"/>
  <c r="AI212" i="12"/>
  <c r="AI644" i="12"/>
  <c r="AI654" i="12"/>
  <c r="AI674" i="12"/>
  <c r="AI690" i="12"/>
  <c r="AI710" i="12"/>
  <c r="AI723" i="12"/>
  <c r="AI737" i="12"/>
  <c r="AI749" i="12"/>
  <c r="AI762" i="12"/>
  <c r="AI774" i="12"/>
  <c r="AI462" i="12"/>
  <c r="AI488" i="12"/>
  <c r="AI83" i="12"/>
  <c r="AI521" i="12"/>
  <c r="AI106" i="12"/>
  <c r="AI120" i="12"/>
  <c r="AI561" i="12"/>
  <c r="AI139" i="12"/>
  <c r="AI582" i="12"/>
  <c r="AI592" i="12"/>
  <c r="AI601" i="12"/>
  <c r="AI177" i="12"/>
  <c r="AI191" i="12"/>
  <c r="AI202" i="12"/>
  <c r="AI214" i="12"/>
  <c r="AI222" i="12"/>
  <c r="AI658" i="12"/>
  <c r="AI675" i="12"/>
  <c r="AI694" i="12"/>
  <c r="AI712" i="12"/>
  <c r="AI725" i="12"/>
  <c r="AI738" i="12"/>
  <c r="AI750" i="12"/>
  <c r="AI761" i="12"/>
  <c r="AI773" i="12"/>
  <c r="AI26" i="12"/>
  <c r="AI168" i="12"/>
  <c r="AI673" i="12"/>
  <c r="AI760" i="12"/>
  <c r="AI468" i="12"/>
  <c r="AI490" i="12"/>
  <c r="AI508" i="12"/>
  <c r="AI96" i="12"/>
  <c r="AI107" i="12"/>
  <c r="AI548" i="12"/>
  <c r="AI562" i="12"/>
  <c r="AI570" i="12"/>
  <c r="AI583" i="12"/>
  <c r="AI162" i="12"/>
  <c r="AI605" i="12"/>
  <c r="AI178" i="12"/>
  <c r="AI192" i="12"/>
  <c r="AI204" i="12"/>
  <c r="AI637" i="12"/>
  <c r="AI645" i="12"/>
  <c r="AI660" i="12"/>
  <c r="AI676" i="12"/>
  <c r="AI696" i="12"/>
  <c r="AI711" i="12"/>
  <c r="AI726" i="12"/>
  <c r="AI739" i="12"/>
  <c r="AI751" i="12"/>
  <c r="AI763" i="12"/>
  <c r="AI775" i="12"/>
  <c r="AI101" i="12"/>
  <c r="AI612" i="12"/>
  <c r="AI42" i="12"/>
  <c r="AI491" i="12"/>
  <c r="AI509" i="12"/>
  <c r="AI523" i="12"/>
  <c r="AI537" i="12"/>
  <c r="AI549" i="12"/>
  <c r="AI131" i="12"/>
  <c r="AI142" i="12"/>
  <c r="AI150" i="12"/>
  <c r="AI161" i="12"/>
  <c r="AI606" i="12"/>
  <c r="AI179" i="12"/>
  <c r="AI620" i="12"/>
  <c r="AI627" i="12"/>
  <c r="AI215" i="12"/>
  <c r="AI224" i="12"/>
  <c r="AI661" i="12"/>
  <c r="AI677" i="12"/>
  <c r="AI697" i="12"/>
  <c r="AI713" i="12"/>
  <c r="AI727" i="12"/>
  <c r="AI740" i="12"/>
  <c r="AI752" i="12"/>
  <c r="AI764" i="12"/>
  <c r="AI776" i="12"/>
  <c r="AI76" i="12"/>
  <c r="AI398" i="12"/>
  <c r="AI48" i="12"/>
  <c r="AI68" i="12"/>
  <c r="AI85" i="12"/>
  <c r="AI524" i="12"/>
  <c r="AI108" i="12"/>
  <c r="AI550" i="12"/>
  <c r="AI563" i="12"/>
  <c r="AI574" i="12"/>
  <c r="AI149" i="12"/>
  <c r="AI163" i="12"/>
  <c r="AI172" i="12"/>
  <c r="AI180" i="12"/>
  <c r="AI193" i="12"/>
  <c r="AI206" i="12"/>
  <c r="AI216" i="12"/>
  <c r="AI646" i="12"/>
  <c r="AI662" i="12"/>
  <c r="AI678" i="12"/>
  <c r="AI698" i="12"/>
  <c r="AI714" i="12"/>
  <c r="AI728" i="12"/>
  <c r="AI741" i="12"/>
  <c r="AI765" i="12"/>
  <c r="AI556" i="12"/>
  <c r="AI156" i="12"/>
  <c r="AI197" i="12"/>
  <c r="AI709" i="12"/>
  <c r="AI771" i="12"/>
  <c r="AI347" i="12"/>
  <c r="AI476" i="12"/>
  <c r="AI495" i="12"/>
  <c r="AI510" i="12"/>
  <c r="AI98" i="12"/>
  <c r="AI109" i="12"/>
  <c r="AI123" i="12"/>
  <c r="AI564" i="12"/>
  <c r="AI575" i="12"/>
  <c r="AI587" i="12"/>
  <c r="AI593" i="12"/>
  <c r="AI171" i="12"/>
  <c r="AI183" i="12"/>
  <c r="AI621" i="12"/>
  <c r="AI629" i="12"/>
  <c r="AI217" i="12"/>
  <c r="AI230" i="12"/>
  <c r="AI663" i="12"/>
  <c r="AI682" i="12"/>
  <c r="AI699" i="12"/>
  <c r="AI715" i="12"/>
  <c r="AI730" i="12"/>
  <c r="AI742" i="12"/>
  <c r="AI754" i="12"/>
  <c r="AI766" i="12"/>
  <c r="AI778" i="12"/>
  <c r="AI90" i="12"/>
  <c r="AI653" i="12"/>
  <c r="AI292" i="12"/>
  <c r="AI478" i="12"/>
  <c r="AI71" i="12"/>
  <c r="AI87" i="12"/>
  <c r="AI99" i="12"/>
  <c r="AI542" i="12"/>
  <c r="AI126" i="12"/>
  <c r="AI132" i="12"/>
  <c r="AI576" i="12"/>
  <c r="AI588" i="12"/>
  <c r="AI594" i="12"/>
  <c r="AI607" i="12"/>
  <c r="AI184" i="12"/>
  <c r="AI622" i="12"/>
  <c r="AI209" i="12"/>
  <c r="AI638" i="12"/>
  <c r="AI231" i="12"/>
  <c r="AI664" i="12"/>
  <c r="AI684" i="12"/>
  <c r="AI700" i="12"/>
  <c r="AI716" i="12"/>
  <c r="AI731" i="12"/>
  <c r="AI743" i="12"/>
  <c r="AI755" i="12"/>
  <c r="AI767" i="12"/>
  <c r="AI779" i="12"/>
  <c r="AI783" i="12"/>
  <c r="AI545" i="12"/>
  <c r="AI188" i="12"/>
  <c r="AI724" i="12"/>
  <c r="AI445" i="12"/>
  <c r="AI479" i="12"/>
  <c r="AI497" i="12"/>
  <c r="AI515" i="12"/>
  <c r="AI530" i="12"/>
  <c r="AI111" i="12"/>
  <c r="AI554" i="12"/>
  <c r="AI565" i="12"/>
  <c r="AI577" i="12"/>
  <c r="AI153" i="12"/>
  <c r="AI598" i="12"/>
  <c r="AI608" i="12"/>
  <c r="AI616" i="12"/>
  <c r="AI194" i="12"/>
  <c r="AI210" i="12"/>
  <c r="AI218" i="12"/>
  <c r="AI649" i="12"/>
  <c r="AI665" i="12"/>
  <c r="AI685" i="12"/>
  <c r="AI701" i="12"/>
  <c r="AI718" i="12"/>
  <c r="AI732" i="12"/>
  <c r="AI744" i="12"/>
  <c r="AI756" i="12"/>
  <c r="AI768" i="12"/>
  <c r="AI780" i="12"/>
  <c r="AI280" i="12"/>
  <c r="AI57" i="12"/>
  <c r="AI74" i="12"/>
  <c r="AI88" i="12"/>
  <c r="AI100" i="12"/>
  <c r="AI543" i="12"/>
  <c r="AI127" i="12"/>
  <c r="AI567" i="12"/>
  <c r="AI143" i="12"/>
  <c r="AI589" i="12"/>
  <c r="AI166" i="12"/>
  <c r="AI609" i="12"/>
  <c r="AI185" i="12"/>
  <c r="AI623" i="12"/>
  <c r="AI631" i="12"/>
  <c r="AI639" i="12"/>
  <c r="AI650" i="12"/>
  <c r="AI666" i="12"/>
  <c r="AI686" i="12"/>
  <c r="AI702" i="12"/>
  <c r="AI720" i="12"/>
  <c r="AI733" i="12"/>
  <c r="AI745" i="12"/>
  <c r="AI757" i="12"/>
  <c r="AI769" i="12"/>
  <c r="AI781" i="12"/>
  <c r="AI137" i="12"/>
  <c r="AI633" i="12"/>
  <c r="AI735" i="12"/>
  <c r="AI339" i="12"/>
  <c r="AI58" i="12"/>
  <c r="AI502" i="12"/>
  <c r="AI517" i="12"/>
  <c r="AI102" i="12"/>
  <c r="AI544" i="12"/>
  <c r="AI128" i="12"/>
  <c r="AI568" i="12"/>
  <c r="AI144" i="12"/>
  <c r="AI154" i="12"/>
  <c r="AI167" i="12"/>
  <c r="AI611" i="12"/>
  <c r="AI186" i="12"/>
  <c r="AI195" i="12"/>
  <c r="AI632" i="12"/>
  <c r="AI642" i="12"/>
  <c r="AI652" i="12"/>
  <c r="AI670" i="12"/>
  <c r="AI706" i="12"/>
  <c r="AI721" i="12"/>
  <c r="AI734" i="12"/>
  <c r="AI746" i="12"/>
  <c r="AI758" i="12"/>
  <c r="AI770" i="12"/>
  <c r="AI782" i="12"/>
  <c r="AI61" i="12"/>
  <c r="AI148" i="12"/>
  <c r="AI221" i="12"/>
  <c r="AI747" i="12"/>
  <c r="AI256" i="12"/>
  <c r="AI484" i="12"/>
  <c r="AI504" i="12"/>
  <c r="AI518" i="12"/>
  <c r="AI531" i="12"/>
  <c r="AI113" i="12"/>
  <c r="AI555" i="12"/>
  <c r="AI138" i="12"/>
  <c r="AI147" i="12"/>
  <c r="AI155" i="12"/>
  <c r="AI599" i="12"/>
  <c r="AI176" i="12"/>
  <c r="AI187" i="12"/>
  <c r="AI198" i="12"/>
  <c r="AI211" i="12"/>
  <c r="AI643" i="12"/>
  <c r="AI651" i="12"/>
  <c r="AI672" i="12"/>
  <c r="AI688" i="12"/>
  <c r="AI708" i="12"/>
  <c r="AI722" i="12"/>
  <c r="AI736" i="12"/>
  <c r="AI748" i="12"/>
  <c r="AI759" i="12"/>
  <c r="AI772" i="12"/>
  <c r="AJ30" i="12"/>
  <c r="AO372" i="12"/>
  <c r="AO696" i="12"/>
  <c r="AO168" i="12"/>
  <c r="AO444" i="12"/>
  <c r="AO384" i="12"/>
  <c r="AO756" i="12"/>
  <c r="AO204" i="12"/>
  <c r="AO780" i="12"/>
  <c r="AO324" i="12"/>
  <c r="AO720" i="12"/>
  <c r="AO612" i="12"/>
  <c r="AO96" i="12"/>
  <c r="AO396" i="12"/>
  <c r="AO636" i="12"/>
  <c r="AO564" i="12"/>
  <c r="AO420" i="12"/>
  <c r="AO468" i="12"/>
  <c r="AO192" i="12"/>
  <c r="AO108" i="12"/>
  <c r="AO24" i="12"/>
  <c r="AO132" i="12"/>
  <c r="AO60" i="12"/>
  <c r="AO492" i="12"/>
  <c r="AO732" i="12"/>
  <c r="AO120" i="12"/>
  <c r="AO36" i="12"/>
  <c r="AO624" i="12"/>
  <c r="AO48" i="12"/>
  <c r="AO252" i="12"/>
  <c r="AO228" i="12"/>
  <c r="AO276" i="12"/>
  <c r="AO552" i="12"/>
  <c r="AO348" i="12"/>
  <c r="AO684" i="12"/>
  <c r="AO648" i="12"/>
  <c r="AO144" i="12"/>
  <c r="AO408" i="12"/>
  <c r="AO480" i="12"/>
  <c r="AO600" i="12"/>
  <c r="AO588" i="12"/>
  <c r="AO504" i="12"/>
  <c r="AO336" i="12"/>
  <c r="AO708" i="12"/>
  <c r="AO528" i="12"/>
  <c r="AO84" i="12"/>
  <c r="AO312" i="12"/>
  <c r="AO768" i="12"/>
  <c r="AO264" i="12"/>
  <c r="AO180" i="12"/>
  <c r="AO456" i="12"/>
  <c r="AO432" i="12"/>
  <c r="AO240" i="12"/>
  <c r="AO216" i="12"/>
  <c r="AO576" i="12"/>
  <c r="AO540" i="12"/>
  <c r="AO288" i="12"/>
  <c r="AO660" i="12"/>
  <c r="AO12" i="12"/>
  <c r="AO72" i="12"/>
  <c r="AO360" i="12"/>
  <c r="AO672" i="12"/>
  <c r="AO516" i="12"/>
  <c r="AO300" i="12"/>
  <c r="AO744" i="12"/>
  <c r="AO156" i="12"/>
  <c r="AN729" i="12"/>
  <c r="AN105" i="12"/>
  <c r="AN609" i="12"/>
  <c r="AN669" i="12"/>
  <c r="AN93" i="12"/>
  <c r="AN225" i="12"/>
  <c r="AN393" i="12"/>
  <c r="AN261" i="12"/>
  <c r="AN537" i="12"/>
  <c r="AN177" i="12"/>
  <c r="AN741" i="12"/>
  <c r="AN153" i="12"/>
  <c r="AN333" i="12"/>
  <c r="AN405" i="12"/>
  <c r="AN33" i="12"/>
  <c r="AN117" i="12"/>
  <c r="AN189" i="12"/>
  <c r="AN249" i="12"/>
  <c r="AN681" i="12"/>
  <c r="AN453" i="12"/>
  <c r="AN357" i="12"/>
  <c r="AN477" i="12"/>
  <c r="AN549" i="12"/>
  <c r="AN621" i="12"/>
  <c r="AN765" i="12"/>
  <c r="AN645" i="12"/>
  <c r="AN465" i="12"/>
  <c r="AN201" i="12"/>
  <c r="AN57" i="12"/>
  <c r="AN129" i="12"/>
  <c r="AN633" i="12"/>
  <c r="AN273" i="12"/>
  <c r="AN9" i="12"/>
  <c r="AN237" i="12"/>
  <c r="AN489" i="12"/>
  <c r="AN561" i="12"/>
  <c r="AN213" i="12"/>
  <c r="AN441" i="12"/>
  <c r="AN165" i="12"/>
  <c r="AN597" i="12"/>
  <c r="AN417" i="12"/>
  <c r="AN501" i="12"/>
  <c r="AN573" i="12"/>
  <c r="AN21" i="12"/>
  <c r="AN429" i="12"/>
  <c r="AN81" i="12"/>
  <c r="AN585" i="12"/>
  <c r="AO424" i="12"/>
  <c r="AO16" i="12"/>
  <c r="AO280" i="12"/>
  <c r="AO136" i="12"/>
  <c r="AO208" i="12"/>
  <c r="AO760" i="12"/>
  <c r="AO400" i="12"/>
  <c r="AO388" i="12"/>
  <c r="AO496" i="12"/>
  <c r="AO568" i="12"/>
  <c r="AO640" i="12"/>
  <c r="AO772" i="12"/>
  <c r="AO304" i="12"/>
  <c r="AO352" i="12"/>
  <c r="AO508" i="12"/>
  <c r="AO148" i="12"/>
  <c r="AO652" i="12"/>
  <c r="AO4" i="12"/>
  <c r="AO412" i="12"/>
  <c r="AO88" i="12"/>
  <c r="AO160" i="12"/>
  <c r="AO664" i="12"/>
  <c r="AO436" i="12"/>
  <c r="AO448" i="12"/>
  <c r="AO520" i="12"/>
  <c r="AO592" i="12"/>
  <c r="AO676" i="12"/>
  <c r="AO364" i="12"/>
  <c r="AO28" i="12"/>
  <c r="AO100" i="12"/>
  <c r="AO604" i="12"/>
  <c r="AO688" i="12"/>
  <c r="AO316" i="12"/>
  <c r="AO460" i="12"/>
  <c r="AO532" i="12"/>
  <c r="AO172" i="12"/>
  <c r="AO700" i="12"/>
  <c r="AO376" i="12"/>
  <c r="AO40" i="12"/>
  <c r="AO544" i="12"/>
  <c r="AO184" i="12"/>
  <c r="AO712" i="12"/>
  <c r="AO292" i="12"/>
  <c r="AO472" i="12"/>
  <c r="AO112" i="12"/>
  <c r="AO616" i="12"/>
  <c r="AO724" i="12"/>
  <c r="AO268" i="12"/>
  <c r="AO328" i="12"/>
  <c r="AO52" i="12"/>
  <c r="AO124" i="12"/>
  <c r="AO196" i="12"/>
  <c r="AO736" i="12"/>
  <c r="AO232" i="12"/>
  <c r="AO340" i="12"/>
  <c r="AO244" i="12"/>
  <c r="AO256" i="12"/>
  <c r="AO484" i="12"/>
  <c r="AO76" i="12"/>
  <c r="AO556" i="12"/>
  <c r="AO580" i="12"/>
  <c r="AO628" i="12"/>
  <c r="AO220" i="12"/>
  <c r="AO748" i="12"/>
  <c r="AO393" i="12"/>
  <c r="AO405" i="12"/>
  <c r="AO273" i="12"/>
  <c r="AO105" i="12"/>
  <c r="AO609" i="12"/>
  <c r="AO201" i="12"/>
  <c r="AO357" i="12"/>
  <c r="AO477" i="12"/>
  <c r="AO549" i="12"/>
  <c r="AO57" i="12"/>
  <c r="AO573" i="12"/>
  <c r="AO261" i="12"/>
  <c r="AO489" i="12"/>
  <c r="AO669" i="12"/>
  <c r="AO237" i="12"/>
  <c r="AO585" i="12"/>
  <c r="AO681" i="12"/>
  <c r="AO453" i="12"/>
  <c r="AO501" i="12"/>
  <c r="AO153" i="12"/>
  <c r="AO21" i="12"/>
  <c r="AO81" i="12"/>
  <c r="AO165" i="12"/>
  <c r="AO333" i="12"/>
  <c r="AO597" i="12"/>
  <c r="AO729" i="12"/>
  <c r="AO9" i="12"/>
  <c r="AO417" i="12"/>
  <c r="AO93" i="12"/>
  <c r="AO177" i="12"/>
  <c r="AO741" i="12"/>
  <c r="AO189" i="12"/>
  <c r="AO249" i="12"/>
  <c r="AO429" i="12"/>
  <c r="AO537" i="12"/>
  <c r="AO621" i="12"/>
  <c r="AO765" i="12"/>
  <c r="AO117" i="12"/>
  <c r="AO633" i="12"/>
  <c r="AO225" i="12"/>
  <c r="AO441" i="12"/>
  <c r="AO129" i="12"/>
  <c r="AO213" i="12"/>
  <c r="AO465" i="12"/>
  <c r="AO33" i="12"/>
  <c r="AO561" i="12"/>
  <c r="AO645" i="12"/>
  <c r="AJ393" i="12"/>
  <c r="AJ455" i="12"/>
  <c r="AJ272" i="12"/>
  <c r="AJ47" i="12"/>
  <c r="AJ225" i="12"/>
  <c r="AJ302" i="12"/>
  <c r="AJ334" i="12"/>
  <c r="AJ16" i="12"/>
  <c r="AJ430" i="12"/>
  <c r="AJ261" i="12"/>
  <c r="AJ351" i="12"/>
  <c r="AJ422" i="12"/>
  <c r="AJ401" i="12"/>
  <c r="AJ268" i="12"/>
  <c r="AJ327" i="12"/>
  <c r="AJ248" i="12"/>
  <c r="AJ346" i="12"/>
  <c r="AJ339" i="12"/>
  <c r="AJ394" i="12"/>
  <c r="AJ276" i="12"/>
  <c r="AJ332" i="12"/>
  <c r="AJ292" i="12"/>
  <c r="AJ447" i="12"/>
  <c r="AJ36" i="12"/>
  <c r="AJ46" i="12"/>
  <c r="AJ478" i="12"/>
  <c r="AJ60" i="12"/>
  <c r="AJ490" i="12"/>
  <c r="AJ497" i="12"/>
  <c r="AJ78" i="12"/>
  <c r="AJ85" i="12"/>
  <c r="AJ518" i="12"/>
  <c r="AJ98" i="12"/>
  <c r="AJ532" i="12"/>
  <c r="AJ537" i="12"/>
  <c r="AJ335" i="12"/>
  <c r="AJ203" i="12"/>
  <c r="AJ247" i="12"/>
  <c r="AJ373" i="12"/>
  <c r="AJ331" i="12"/>
  <c r="AJ405" i="12"/>
  <c r="AJ384" i="12"/>
  <c r="AJ431" i="12"/>
  <c r="AJ392" i="12"/>
  <c r="AJ359" i="12"/>
  <c r="AJ406" i="12"/>
  <c r="AJ288" i="12"/>
  <c r="AJ316" i="12"/>
  <c r="AJ323" i="12"/>
  <c r="AJ17" i="12"/>
  <c r="AJ244" i="12"/>
  <c r="AJ263" i="12"/>
  <c r="AJ416" i="12"/>
  <c r="AJ314" i="12"/>
  <c r="AJ236" i="12"/>
  <c r="AJ270" i="12"/>
  <c r="AJ448" i="12"/>
  <c r="AJ468" i="12"/>
  <c r="AJ48" i="12"/>
  <c r="AJ479" i="12"/>
  <c r="AJ61" i="12"/>
  <c r="AJ491" i="12"/>
  <c r="AJ498" i="12"/>
  <c r="AJ76" i="12"/>
  <c r="AJ510" i="12"/>
  <c r="AJ90" i="12"/>
  <c r="AJ524" i="12"/>
  <c r="AJ101" i="12"/>
  <c r="AJ538" i="12"/>
  <c r="AJ545" i="12"/>
  <c r="AJ123" i="12"/>
  <c r="AJ383" i="12"/>
  <c r="AJ201" i="12"/>
  <c r="AJ380" i="12"/>
  <c r="AJ337" i="12"/>
  <c r="AJ467" i="12"/>
  <c r="AJ264" i="12"/>
  <c r="AJ423" i="12"/>
  <c r="AJ235" i="12"/>
  <c r="AJ313" i="12"/>
  <c r="AJ246" i="12"/>
  <c r="AJ428" i="12"/>
  <c r="AJ420" i="12"/>
  <c r="AJ427" i="12"/>
  <c r="AJ348" i="12"/>
  <c r="AJ256" i="12"/>
  <c r="AJ294" i="12"/>
  <c r="AJ440" i="12"/>
  <c r="AJ308" i="12"/>
  <c r="AJ317" i="12"/>
  <c r="AJ399" i="12"/>
  <c r="AJ27" i="12"/>
  <c r="AJ460" i="12"/>
  <c r="AJ470" i="12"/>
  <c r="AJ473" i="12"/>
  <c r="AJ480" i="12"/>
  <c r="AJ486" i="12"/>
  <c r="AJ492" i="12"/>
  <c r="AJ499" i="12"/>
  <c r="AJ506" i="12"/>
  <c r="AJ512" i="12"/>
  <c r="AJ520" i="12"/>
  <c r="AJ526" i="12"/>
  <c r="AJ104" i="12"/>
  <c r="AJ539" i="12"/>
  <c r="AJ49" i="12"/>
  <c r="AJ249" i="12"/>
  <c r="AJ333" i="12"/>
  <c r="AJ391" i="12"/>
  <c r="AJ296" i="12"/>
  <c r="AJ265" i="12"/>
  <c r="AJ355" i="12"/>
  <c r="AJ366" i="12"/>
  <c r="AJ237" i="12"/>
  <c r="AJ436" i="12"/>
  <c r="AJ342" i="12"/>
  <c r="AJ363" i="12"/>
  <c r="AJ404" i="12"/>
  <c r="AJ374" i="12"/>
  <c r="AJ417" i="12"/>
  <c r="AJ350" i="12"/>
  <c r="AJ435" i="12"/>
  <c r="AJ432" i="12"/>
  <c r="AJ370" i="12"/>
  <c r="AJ424" i="12"/>
  <c r="AJ450" i="12"/>
  <c r="AJ32" i="12"/>
  <c r="AJ38" i="12"/>
  <c r="AJ474" i="12"/>
  <c r="AJ481" i="12"/>
  <c r="AJ485" i="12"/>
  <c r="AJ493" i="12"/>
  <c r="AJ73" i="12"/>
  <c r="AJ80" i="12"/>
  <c r="AJ86" i="12"/>
  <c r="AJ519" i="12"/>
  <c r="AJ527" i="12"/>
  <c r="AJ105" i="12"/>
  <c r="AJ540" i="12"/>
  <c r="AJ465" i="12"/>
  <c r="AJ371" i="12"/>
  <c r="AJ205" i="12"/>
  <c r="AJ119" i="12"/>
  <c r="AJ241" i="12"/>
  <c r="AJ442" i="12"/>
  <c r="AJ349" i="12"/>
  <c r="AJ340" i="12"/>
  <c r="AJ12" i="12"/>
  <c r="AJ403" i="12"/>
  <c r="AJ245" i="12"/>
  <c r="AJ362" i="12"/>
  <c r="AJ10" i="12"/>
  <c r="AJ260" i="12"/>
  <c r="AJ15" i="12"/>
  <c r="AJ402" i="12"/>
  <c r="AJ382" i="12"/>
  <c r="AJ287" i="12"/>
  <c r="AJ238" i="12"/>
  <c r="AJ223" i="12"/>
  <c r="AJ275" i="12"/>
  <c r="AJ463" i="12"/>
  <c r="AJ92" i="12"/>
  <c r="AJ385" i="12"/>
  <c r="AJ232" i="12"/>
  <c r="AJ372" i="12"/>
  <c r="AJ306" i="12"/>
  <c r="AJ390" i="12"/>
  <c r="AJ411" i="12"/>
  <c r="AJ364" i="12"/>
  <c r="AJ338" i="12"/>
  <c r="AJ239" i="12"/>
  <c r="AJ356" i="12"/>
  <c r="AJ9" i="12"/>
  <c r="AJ11" i="12"/>
  <c r="AJ229" i="12"/>
  <c r="AJ311" i="12"/>
  <c r="AJ408" i="12"/>
  <c r="AJ240" i="12"/>
  <c r="AJ4" i="12"/>
  <c r="AJ293" i="12"/>
  <c r="AJ415" i="12"/>
  <c r="AJ271" i="12"/>
  <c r="AJ376" i="12"/>
  <c r="AJ434" i="12"/>
  <c r="AJ242" i="12"/>
  <c r="AJ387" i="12"/>
  <c r="AJ280" i="12"/>
  <c r="AJ410" i="12"/>
  <c r="AJ412" i="12"/>
  <c r="AJ441" i="12"/>
  <c r="AJ22" i="12"/>
  <c r="AJ28" i="12"/>
  <c r="AJ461" i="12"/>
  <c r="AJ121" i="12"/>
  <c r="AJ395" i="12"/>
  <c r="AJ353" i="12"/>
  <c r="AJ199" i="12"/>
  <c r="AJ253" i="12"/>
  <c r="AJ18" i="12"/>
  <c r="AJ377" i="12"/>
  <c r="AJ278" i="12"/>
  <c r="AJ116" i="12"/>
  <c r="AJ227" i="12"/>
  <c r="AJ251" i="12"/>
  <c r="AJ453" i="12"/>
  <c r="AJ379" i="12"/>
  <c r="AJ421" i="12"/>
  <c r="AJ286" i="12"/>
  <c r="AJ266" i="12"/>
  <c r="AJ250" i="12"/>
  <c r="AJ310" i="12"/>
  <c r="AJ284" i="12"/>
  <c r="AJ328" i="12"/>
  <c r="AJ386" i="12"/>
  <c r="AJ398" i="12"/>
  <c r="AJ407" i="12"/>
  <c r="AJ375" i="12"/>
  <c r="AJ352" i="12"/>
  <c r="AJ252" i="12"/>
  <c r="AJ95" i="12"/>
  <c r="AJ425" i="12"/>
  <c r="AJ396" i="12"/>
  <c r="AJ6" i="12"/>
  <c r="AJ419" i="12"/>
  <c r="AJ347" i="12"/>
  <c r="AJ341" i="12"/>
  <c r="AJ26" i="12"/>
  <c r="AJ464" i="12"/>
  <c r="AJ52" i="12"/>
  <c r="AJ483" i="12"/>
  <c r="AJ494" i="12"/>
  <c r="AJ503" i="12"/>
  <c r="AJ514" i="12"/>
  <c r="AJ96" i="12"/>
  <c r="AJ534" i="12"/>
  <c r="AJ112" i="12"/>
  <c r="AJ549" i="12"/>
  <c r="AJ556" i="12"/>
  <c r="AJ132" i="12"/>
  <c r="AJ570" i="12"/>
  <c r="AJ143" i="12"/>
  <c r="AJ583" i="12"/>
  <c r="AJ155" i="12"/>
  <c r="AJ163" i="12"/>
  <c r="AJ168" i="12"/>
  <c r="AJ608" i="12"/>
  <c r="AJ179" i="12"/>
  <c r="AJ188" i="12"/>
  <c r="AJ194" i="12"/>
  <c r="AJ627" i="12"/>
  <c r="AJ633" i="12"/>
  <c r="AJ218" i="12"/>
  <c r="AJ224" i="12"/>
  <c r="AJ653" i="12"/>
  <c r="AJ666" i="12"/>
  <c r="AJ677" i="12"/>
  <c r="AJ702" i="12"/>
  <c r="AJ713" i="12"/>
  <c r="AJ725" i="12"/>
  <c r="AJ737" i="12"/>
  <c r="AJ749" i="12"/>
  <c r="AJ762" i="12"/>
  <c r="AJ774" i="12"/>
  <c r="AJ451" i="12"/>
  <c r="AJ257" i="12"/>
  <c r="AJ298" i="12"/>
  <c r="AJ368" i="12"/>
  <c r="AJ437" i="12"/>
  <c r="AJ325" i="12"/>
  <c r="AJ20" i="12"/>
  <c r="AJ449" i="12"/>
  <c r="AJ466" i="12"/>
  <c r="AJ475" i="12"/>
  <c r="AJ484" i="12"/>
  <c r="AJ68" i="12"/>
  <c r="AJ504" i="12"/>
  <c r="AJ87" i="12"/>
  <c r="AJ523" i="12"/>
  <c r="AJ535" i="12"/>
  <c r="AJ544" i="12"/>
  <c r="AJ550" i="12"/>
  <c r="AJ558" i="12"/>
  <c r="AJ565" i="12"/>
  <c r="AJ139" i="12"/>
  <c r="AJ144" i="12"/>
  <c r="AJ150" i="12"/>
  <c r="AJ156" i="12"/>
  <c r="AJ594" i="12"/>
  <c r="AJ601" i="12"/>
  <c r="AJ609" i="12"/>
  <c r="AJ180" i="12"/>
  <c r="AJ189" i="12"/>
  <c r="AJ623" i="12"/>
  <c r="AJ206" i="12"/>
  <c r="AJ212" i="12"/>
  <c r="AJ639" i="12"/>
  <c r="AJ226" i="12"/>
  <c r="AJ654" i="12"/>
  <c r="AJ665" i="12"/>
  <c r="AJ678" i="12"/>
  <c r="AJ690" i="12"/>
  <c r="AJ701" i="12"/>
  <c r="AJ714" i="12"/>
  <c r="AJ726" i="12"/>
  <c r="AJ738" i="12"/>
  <c r="AJ750" i="12"/>
  <c r="AJ761" i="12"/>
  <c r="AJ773" i="12"/>
  <c r="AJ330" i="12"/>
  <c r="AJ414" i="12"/>
  <c r="AJ326" i="12"/>
  <c r="AJ426" i="12"/>
  <c r="AJ5" i="12"/>
  <c r="AJ312" i="12"/>
  <c r="AJ452" i="12"/>
  <c r="AJ37" i="12"/>
  <c r="AJ476" i="12"/>
  <c r="AJ62" i="12"/>
  <c r="AJ70" i="12"/>
  <c r="AJ79" i="12"/>
  <c r="AJ515" i="12"/>
  <c r="AJ106" i="12"/>
  <c r="AJ114" i="12"/>
  <c r="AJ124" i="12"/>
  <c r="AJ557" i="12"/>
  <c r="AJ133" i="12"/>
  <c r="AJ140" i="12"/>
  <c r="AJ578" i="12"/>
  <c r="AJ584" i="12"/>
  <c r="AJ157" i="12"/>
  <c r="AJ164" i="12"/>
  <c r="AJ169" i="12"/>
  <c r="AJ610" i="12"/>
  <c r="AJ614" i="12"/>
  <c r="AJ190" i="12"/>
  <c r="AJ624" i="12"/>
  <c r="AJ628" i="12"/>
  <c r="AJ634" i="12"/>
  <c r="AJ640" i="12"/>
  <c r="AJ646" i="12"/>
  <c r="AJ655" i="12"/>
  <c r="AJ667" i="12"/>
  <c r="AJ679" i="12"/>
  <c r="AJ691" i="12"/>
  <c r="AJ703" i="12"/>
  <c r="AJ715" i="12"/>
  <c r="AJ727" i="12"/>
  <c r="AJ739" i="12"/>
  <c r="AJ751" i="12"/>
  <c r="AJ763" i="12"/>
  <c r="AJ775" i="12"/>
  <c r="AJ505" i="12"/>
  <c r="AJ322" i="12"/>
  <c r="AJ329" i="12"/>
  <c r="AJ14" i="12"/>
  <c r="AJ291" i="12"/>
  <c r="AJ336" i="12"/>
  <c r="AJ21" i="12"/>
  <c r="AJ454" i="12"/>
  <c r="AJ53" i="12"/>
  <c r="AJ495" i="12"/>
  <c r="AJ81" i="12"/>
  <c r="AJ88" i="12"/>
  <c r="AJ528" i="12"/>
  <c r="AJ107" i="12"/>
  <c r="AJ113" i="12"/>
  <c r="AJ551" i="12"/>
  <c r="AJ559" i="12"/>
  <c r="AJ566" i="12"/>
  <c r="AJ571" i="12"/>
  <c r="AJ145" i="12"/>
  <c r="AJ585" i="12"/>
  <c r="AJ590" i="12"/>
  <c r="AJ595" i="12"/>
  <c r="AJ602" i="12"/>
  <c r="AJ174" i="12"/>
  <c r="AJ181" i="12"/>
  <c r="AJ618" i="12"/>
  <c r="AJ625" i="12"/>
  <c r="AJ207" i="12"/>
  <c r="AJ635" i="12"/>
  <c r="AJ219" i="12"/>
  <c r="AJ228" i="12"/>
  <c r="AJ656" i="12"/>
  <c r="AJ668" i="12"/>
  <c r="AJ680" i="12"/>
  <c r="AJ692" i="12"/>
  <c r="AJ704" i="12"/>
  <c r="AJ716" i="12"/>
  <c r="AJ728" i="12"/>
  <c r="AJ740" i="12"/>
  <c r="AJ752" i="12"/>
  <c r="AJ764" i="12"/>
  <c r="AJ776" i="12"/>
  <c r="AJ457" i="12"/>
  <c r="AJ354" i="12"/>
  <c r="AJ400" i="12"/>
  <c r="AJ243" i="12"/>
  <c r="AJ289" i="12"/>
  <c r="AJ439" i="12"/>
  <c r="AJ445" i="12"/>
  <c r="AJ456" i="12"/>
  <c r="AJ40" i="12"/>
  <c r="AJ477" i="12"/>
  <c r="AJ63" i="12"/>
  <c r="AJ496" i="12"/>
  <c r="AJ82" i="12"/>
  <c r="AJ516" i="12"/>
  <c r="AJ529" i="12"/>
  <c r="AJ536" i="12"/>
  <c r="AJ115" i="12"/>
  <c r="AJ125" i="12"/>
  <c r="AJ129" i="12"/>
  <c r="AJ134" i="12"/>
  <c r="AJ572" i="12"/>
  <c r="AJ146" i="12"/>
  <c r="AJ151" i="12"/>
  <c r="AJ158" i="12"/>
  <c r="AJ165" i="12"/>
  <c r="AJ604" i="12"/>
  <c r="AJ173" i="12"/>
  <c r="AJ182" i="12"/>
  <c r="AJ617" i="12"/>
  <c r="AJ196" i="12"/>
  <c r="AJ208" i="12"/>
  <c r="AJ213" i="12"/>
  <c r="AJ641" i="12"/>
  <c r="AJ647" i="12"/>
  <c r="AJ669" i="12"/>
  <c r="AJ681" i="12"/>
  <c r="AJ729" i="12"/>
  <c r="AJ741" i="12"/>
  <c r="AJ765" i="12"/>
  <c r="AJ77" i="12"/>
  <c r="AJ290" i="12"/>
  <c r="AJ433" i="12"/>
  <c r="AJ19" i="12"/>
  <c r="AJ360" i="12"/>
  <c r="AJ378" i="12"/>
  <c r="AJ458" i="12"/>
  <c r="AJ42" i="12"/>
  <c r="AJ54" i="12"/>
  <c r="AJ487" i="12"/>
  <c r="AJ71" i="12"/>
  <c r="AJ507" i="12"/>
  <c r="AJ517" i="12"/>
  <c r="AJ99" i="12"/>
  <c r="AJ108" i="12"/>
  <c r="AJ117" i="12"/>
  <c r="AJ552" i="12"/>
  <c r="AJ130" i="12"/>
  <c r="AJ135" i="12"/>
  <c r="AJ573" i="12"/>
  <c r="AJ579" i="12"/>
  <c r="AJ586" i="12"/>
  <c r="AJ591" i="12"/>
  <c r="AJ596" i="12"/>
  <c r="AJ603" i="12"/>
  <c r="AJ611" i="12"/>
  <c r="AJ183" i="12"/>
  <c r="AJ191" i="12"/>
  <c r="AJ195" i="12"/>
  <c r="AJ629" i="12"/>
  <c r="AJ636" i="12"/>
  <c r="AJ220" i="12"/>
  <c r="AJ230" i="12"/>
  <c r="AJ658" i="12"/>
  <c r="AJ670" i="12"/>
  <c r="AJ682" i="12"/>
  <c r="AJ694" i="12"/>
  <c r="AJ706" i="12"/>
  <c r="AJ718" i="12"/>
  <c r="AJ730" i="12"/>
  <c r="AJ742" i="12"/>
  <c r="AJ754" i="12"/>
  <c r="AJ766" i="12"/>
  <c r="AJ778" i="12"/>
  <c r="AJ277" i="12"/>
  <c r="AJ318" i="12"/>
  <c r="AJ274" i="12"/>
  <c r="AJ282" i="12"/>
  <c r="AJ255" i="12"/>
  <c r="AJ324" i="12"/>
  <c r="AJ444" i="12"/>
  <c r="AJ29" i="12"/>
  <c r="AJ471" i="12"/>
  <c r="AJ55" i="12"/>
  <c r="AJ488" i="12"/>
  <c r="AJ72" i="12"/>
  <c r="AJ83" i="12"/>
  <c r="AJ89" i="12"/>
  <c r="AJ530" i="12"/>
  <c r="AJ109" i="12"/>
  <c r="AJ546" i="12"/>
  <c r="AJ553" i="12"/>
  <c r="AJ560" i="12"/>
  <c r="AJ136" i="12"/>
  <c r="AJ580" i="12"/>
  <c r="AJ152" i="12"/>
  <c r="AJ160" i="12"/>
  <c r="AJ597" i="12"/>
  <c r="AJ170" i="12"/>
  <c r="AJ175" i="12"/>
  <c r="AJ184" i="12"/>
  <c r="AJ619" i="12"/>
  <c r="AJ626" i="12"/>
  <c r="AJ630" i="12"/>
  <c r="AJ214" i="12"/>
  <c r="AJ642" i="12"/>
  <c r="AJ648" i="12"/>
  <c r="AJ659" i="12"/>
  <c r="AJ671" i="12"/>
  <c r="AJ683" i="12"/>
  <c r="AJ695" i="12"/>
  <c r="AJ707" i="12"/>
  <c r="AJ719" i="12"/>
  <c r="AJ731" i="12"/>
  <c r="AJ743" i="12"/>
  <c r="AJ755" i="12"/>
  <c r="AJ767" i="12"/>
  <c r="AJ779" i="12"/>
  <c r="AJ397" i="12"/>
  <c r="AJ418" i="12"/>
  <c r="AJ389" i="12"/>
  <c r="AJ443" i="12"/>
  <c r="AJ258" i="12"/>
  <c r="AJ344" i="12"/>
  <c r="AJ438" i="12"/>
  <c r="AJ459" i="12"/>
  <c r="AJ56" i="12"/>
  <c r="AJ65" i="12"/>
  <c r="AJ500" i="12"/>
  <c r="AJ84" i="12"/>
  <c r="AJ91" i="12"/>
  <c r="AJ100" i="12"/>
  <c r="AJ110" i="12"/>
  <c r="AJ118" i="12"/>
  <c r="AJ126" i="12"/>
  <c r="AJ561" i="12"/>
  <c r="AJ567" i="12"/>
  <c r="AJ142" i="12"/>
  <c r="AJ147" i="12"/>
  <c r="AJ587" i="12"/>
  <c r="AJ159" i="12"/>
  <c r="AJ166" i="12"/>
  <c r="AJ606" i="12"/>
  <c r="AJ176" i="12"/>
  <c r="AJ615" i="12"/>
  <c r="AJ192" i="12"/>
  <c r="AJ197" i="12"/>
  <c r="AJ209" i="12"/>
  <c r="AJ215" i="12"/>
  <c r="AJ643" i="12"/>
  <c r="AJ231" i="12"/>
  <c r="AJ660" i="12"/>
  <c r="AJ672" i="12"/>
  <c r="AJ684" i="12"/>
  <c r="AJ696" i="12"/>
  <c r="AJ708" i="12"/>
  <c r="AJ720" i="12"/>
  <c r="AJ7" i="12"/>
  <c r="AJ13" i="12"/>
  <c r="AJ269" i="12"/>
  <c r="AJ320" i="12"/>
  <c r="AJ413" i="12"/>
  <c r="AJ267" i="12"/>
  <c r="AJ8" i="12"/>
  <c r="AJ446" i="12"/>
  <c r="AJ33" i="12"/>
  <c r="AJ472" i="12"/>
  <c r="AJ57" i="12"/>
  <c r="AJ489" i="12"/>
  <c r="AJ74" i="12"/>
  <c r="AJ508" i="12"/>
  <c r="AJ93" i="12"/>
  <c r="AJ102" i="12"/>
  <c r="AJ541" i="12"/>
  <c r="AJ547" i="12"/>
  <c r="AJ127" i="12"/>
  <c r="AJ562" i="12"/>
  <c r="AJ568" i="12"/>
  <c r="AJ574" i="12"/>
  <c r="AJ148" i="12"/>
  <c r="AJ153" i="12"/>
  <c r="AJ592" i="12"/>
  <c r="AJ598" i="12"/>
  <c r="AJ605" i="12"/>
  <c r="AJ612" i="12"/>
  <c r="AJ185" i="12"/>
  <c r="AJ620" i="12"/>
  <c r="AJ198" i="12"/>
  <c r="AJ631" i="12"/>
  <c r="AJ637" i="12"/>
  <c r="AJ221" i="12"/>
  <c r="AJ649" i="12"/>
  <c r="AJ661" i="12"/>
  <c r="AJ673" i="12"/>
  <c r="AJ685" i="12"/>
  <c r="AJ697" i="12"/>
  <c r="AJ709" i="12"/>
  <c r="AJ721" i="12"/>
  <c r="AJ733" i="12"/>
  <c r="AJ745" i="12"/>
  <c r="AJ757" i="12"/>
  <c r="AJ769" i="12"/>
  <c r="AJ781" i="12"/>
  <c r="AJ299" i="12"/>
  <c r="AJ301" i="12"/>
  <c r="AJ262" i="12"/>
  <c r="AJ234" i="12"/>
  <c r="AJ315" i="12"/>
  <c r="AJ300" i="12"/>
  <c r="AJ23" i="12"/>
  <c r="AJ34" i="12"/>
  <c r="AJ44" i="12"/>
  <c r="AJ482" i="12"/>
  <c r="AJ66" i="12"/>
  <c r="AJ501" i="12"/>
  <c r="AJ509" i="12"/>
  <c r="AJ94" i="12"/>
  <c r="AJ531" i="12"/>
  <c r="AJ542" i="12"/>
  <c r="AJ120" i="12"/>
  <c r="AJ554" i="12"/>
  <c r="AJ131" i="12"/>
  <c r="AJ138" i="12"/>
  <c r="AJ575" i="12"/>
  <c r="AJ581" i="12"/>
  <c r="AJ588" i="12"/>
  <c r="AJ161" i="12"/>
  <c r="AJ167" i="12"/>
  <c r="AJ171" i="12"/>
  <c r="AJ613" i="12"/>
  <c r="AJ186" i="12"/>
  <c r="AJ193" i="12"/>
  <c r="AJ200" i="12"/>
  <c r="AJ210" i="12"/>
  <c r="AJ216" i="12"/>
  <c r="AJ259" i="12"/>
  <c r="AJ304" i="12"/>
  <c r="AJ361" i="12"/>
  <c r="AJ409" i="12"/>
  <c r="AJ358" i="12"/>
  <c r="AJ24" i="12"/>
  <c r="AJ462" i="12"/>
  <c r="AJ50" i="12"/>
  <c r="AJ58" i="12"/>
  <c r="AJ502" i="12"/>
  <c r="AJ511" i="12"/>
  <c r="AJ521" i="12"/>
  <c r="AJ103" i="12"/>
  <c r="AJ543" i="12"/>
  <c r="AJ548" i="12"/>
  <c r="AJ128" i="12"/>
  <c r="AJ563" i="12"/>
  <c r="AJ137" i="12"/>
  <c r="AJ576" i="12"/>
  <c r="AJ582" i="12"/>
  <c r="AJ154" i="12"/>
  <c r="AJ162" i="12"/>
  <c r="AJ599" i="12"/>
  <c r="AJ607" i="12"/>
  <c r="AJ177" i="12"/>
  <c r="AJ616" i="12"/>
  <c r="AJ621" i="12"/>
  <c r="AJ202" i="12"/>
  <c r="AJ211" i="12"/>
  <c r="AJ638" i="12"/>
  <c r="AJ222" i="12"/>
  <c r="AJ652" i="12"/>
  <c r="AJ663" i="12"/>
  <c r="AJ675" i="12"/>
  <c r="AJ688" i="12"/>
  <c r="AJ699" i="12"/>
  <c r="AJ712" i="12"/>
  <c r="AJ723" i="12"/>
  <c r="AJ735" i="12"/>
  <c r="AJ748" i="12"/>
  <c r="AJ759" i="12"/>
  <c r="AJ771" i="12"/>
  <c r="AJ97" i="12"/>
  <c r="AJ233" i="12"/>
  <c r="AJ357" i="12"/>
  <c r="AJ254" i="12"/>
  <c r="AJ388" i="12"/>
  <c r="AJ429" i="12"/>
  <c r="AJ273" i="12"/>
  <c r="AJ25" i="12"/>
  <c r="AJ35" i="12"/>
  <c r="AJ51" i="12"/>
  <c r="AJ59" i="12"/>
  <c r="AJ75" i="12"/>
  <c r="AJ577" i="12"/>
  <c r="AJ644" i="12"/>
  <c r="AJ710" i="12"/>
  <c r="AJ760" i="12"/>
  <c r="AJ149" i="12"/>
  <c r="AJ645" i="12"/>
  <c r="AJ711" i="12"/>
  <c r="AJ768" i="12"/>
  <c r="AJ589" i="12"/>
  <c r="AJ650" i="12"/>
  <c r="AJ722" i="12"/>
  <c r="AJ770" i="12"/>
  <c r="AJ593" i="12"/>
  <c r="AJ651" i="12"/>
  <c r="AJ724" i="12"/>
  <c r="AJ772" i="12"/>
  <c r="AJ600" i="12"/>
  <c r="AJ662" i="12"/>
  <c r="AJ732" i="12"/>
  <c r="AJ780" i="12"/>
  <c r="AJ522" i="12"/>
  <c r="AJ172" i="12"/>
  <c r="AJ664" i="12"/>
  <c r="AJ734" i="12"/>
  <c r="AJ782" i="12"/>
  <c r="AJ533" i="12"/>
  <c r="AJ178" i="12"/>
  <c r="AJ674" i="12"/>
  <c r="AJ736" i="12"/>
  <c r="AJ111" i="12"/>
  <c r="AJ187" i="12"/>
  <c r="AJ676" i="12"/>
  <c r="AJ744" i="12"/>
  <c r="AJ122" i="12"/>
  <c r="AJ622" i="12"/>
  <c r="AJ686" i="12"/>
  <c r="AJ746" i="12"/>
  <c r="AJ555" i="12"/>
  <c r="AJ204" i="12"/>
  <c r="AJ747" i="12"/>
  <c r="AJ564" i="12"/>
  <c r="AJ632" i="12"/>
  <c r="AJ698" i="12"/>
  <c r="AJ756" i="12"/>
  <c r="AJ569" i="12"/>
  <c r="AJ217" i="12"/>
  <c r="AJ700" i="12"/>
  <c r="AJ758" i="12"/>
  <c r="AJ783" i="12"/>
  <c r="AJ31" i="12"/>
  <c r="AO451" i="12"/>
  <c r="AO475" i="12"/>
  <c r="AO547" i="12"/>
  <c r="AO619" i="12"/>
  <c r="AO751" i="12"/>
  <c r="AO463" i="12"/>
  <c r="AO55" i="12"/>
  <c r="AO127" i="12"/>
  <c r="AO631" i="12"/>
  <c r="AO763" i="12"/>
  <c r="AO43" i="12"/>
  <c r="AO403" i="12"/>
  <c r="AO487" i="12"/>
  <c r="AO559" i="12"/>
  <c r="AO211" i="12"/>
  <c r="AO775" i="12"/>
  <c r="AO379" i="12"/>
  <c r="AO247" i="12"/>
  <c r="AO415" i="12"/>
  <c r="AO139" i="12"/>
  <c r="AO643" i="12"/>
  <c r="AO115" i="12"/>
  <c r="AO391" i="12"/>
  <c r="AO235" i="12"/>
  <c r="AO499" i="12"/>
  <c r="AO571" i="12"/>
  <c r="AO655" i="12"/>
  <c r="AO535" i="12"/>
  <c r="AO7" i="12"/>
  <c r="AO271" i="12"/>
  <c r="AO79" i="12"/>
  <c r="AO583" i="12"/>
  <c r="AO667" i="12"/>
  <c r="AO727" i="12"/>
  <c r="AO199" i="12"/>
  <c r="AO19" i="12"/>
  <c r="AO511" i="12"/>
  <c r="AO151" i="12"/>
  <c r="AO679" i="12"/>
  <c r="AO439" i="12"/>
  <c r="AO355" i="12"/>
  <c r="AO427" i="12"/>
  <c r="AO91" i="12"/>
  <c r="AO163" i="12"/>
  <c r="AO691" i="12"/>
  <c r="AO331" i="12"/>
  <c r="AO523" i="12"/>
  <c r="AO595" i="12"/>
  <c r="AO703" i="12"/>
  <c r="AO175" i="12"/>
  <c r="AO223" i="12"/>
  <c r="AO739" i="12"/>
  <c r="AO259" i="12"/>
  <c r="AO103" i="12"/>
  <c r="AO607" i="12"/>
  <c r="AO715" i="12"/>
  <c r="AO187" i="12"/>
  <c r="AO651" i="12"/>
  <c r="AO543" i="12"/>
  <c r="AO615" i="12"/>
  <c r="AO711" i="12"/>
  <c r="AO363" i="12"/>
  <c r="AO471" i="12"/>
  <c r="AO111" i="12"/>
  <c r="AO183" i="12"/>
  <c r="AO723" i="12"/>
  <c r="AO423" i="12"/>
  <c r="AO387" i="12"/>
  <c r="AO483" i="12"/>
  <c r="AO555" i="12"/>
  <c r="AO627" i="12"/>
  <c r="AO747" i="12"/>
  <c r="AO267" i="12"/>
  <c r="AO63" i="12"/>
  <c r="AO567" i="12"/>
  <c r="AO207" i="12"/>
  <c r="AO759" i="12"/>
  <c r="AO411" i="12"/>
  <c r="AO339" i="12"/>
  <c r="AO495" i="12"/>
  <c r="AO135" i="12"/>
  <c r="AO639" i="12"/>
  <c r="AO771" i="12"/>
  <c r="AO351" i="12"/>
  <c r="AO435" i="12"/>
  <c r="AO75" i="12"/>
  <c r="AO579" i="12"/>
  <c r="AO219" i="12"/>
  <c r="AO399" i="12"/>
  <c r="AO315" i="12"/>
  <c r="AO507" i="12"/>
  <c r="AO147" i="12"/>
  <c r="AO231" i="12"/>
  <c r="AO255" i="12"/>
  <c r="AO375" i="12"/>
  <c r="AO87" i="12"/>
  <c r="AO159" i="12"/>
  <c r="AO663" i="12"/>
  <c r="AO243" i="12"/>
  <c r="AO447" i="12"/>
  <c r="AO519" i="12"/>
  <c r="AO591" i="12"/>
  <c r="AO675" i="12"/>
  <c r="AO327" i="12"/>
  <c r="AO27" i="12"/>
  <c r="AO99" i="12"/>
  <c r="AO603" i="12"/>
  <c r="AO699" i="12"/>
  <c r="AO735" i="12"/>
  <c r="AO291" i="12"/>
  <c r="AO15" i="12"/>
  <c r="AO459" i="12"/>
  <c r="AO51" i="12"/>
  <c r="AO531" i="12"/>
  <c r="AO123" i="12"/>
  <c r="AO171" i="12"/>
  <c r="AO195" i="12"/>
  <c r="AO783" i="12"/>
  <c r="AN671" i="12"/>
  <c r="AN383" i="12"/>
  <c r="AN431" i="12"/>
  <c r="AN59" i="12"/>
  <c r="AN575" i="12"/>
  <c r="AN647" i="12"/>
  <c r="AN275" i="12"/>
  <c r="AN251" i="12"/>
  <c r="AN35" i="12"/>
  <c r="AN563" i="12"/>
  <c r="AN659" i="12"/>
  <c r="AN119" i="12"/>
  <c r="AN239" i="12"/>
  <c r="AN479" i="12"/>
  <c r="AN143" i="12"/>
  <c r="AN683" i="12"/>
  <c r="AN335" i="12"/>
  <c r="AN359" i="12"/>
  <c r="AN491" i="12"/>
  <c r="AN587" i="12"/>
  <c r="AN695" i="12"/>
  <c r="AN371" i="12"/>
  <c r="AN311" i="12"/>
  <c r="AN71" i="12"/>
  <c r="AN155" i="12"/>
  <c r="AN707" i="12"/>
  <c r="AN47" i="12"/>
  <c r="AN323" i="12"/>
  <c r="AN503" i="12"/>
  <c r="AN167" i="12"/>
  <c r="AN719" i="12"/>
  <c r="AN299" i="12"/>
  <c r="AN347" i="12"/>
  <c r="AN83" i="12"/>
  <c r="AN599" i="12"/>
  <c r="AN731" i="12"/>
  <c r="AN95" i="12"/>
  <c r="AN419" i="12"/>
  <c r="AN515" i="12"/>
  <c r="AN611" i="12"/>
  <c r="AN743" i="12"/>
  <c r="AN227" i="12"/>
  <c r="AN407" i="12"/>
  <c r="AN527" i="12"/>
  <c r="AN179" i="12"/>
  <c r="AN755" i="12"/>
  <c r="AN395" i="12"/>
  <c r="AN263" i="12"/>
  <c r="AN107" i="12"/>
  <c r="AN191" i="12"/>
  <c r="AN767" i="12"/>
  <c r="AN467" i="12"/>
  <c r="AN443" i="12"/>
  <c r="AN539" i="12"/>
  <c r="AN623" i="12"/>
  <c r="AN779" i="12"/>
  <c r="AN11" i="12"/>
  <c r="AN287" i="12"/>
  <c r="AN551" i="12"/>
  <c r="AN635" i="12"/>
  <c r="AN203" i="12"/>
  <c r="AN455" i="12"/>
  <c r="AN23" i="12"/>
  <c r="AN131" i="12"/>
  <c r="AN215" i="12"/>
  <c r="AI31" i="12"/>
  <c r="AO14" i="12"/>
  <c r="AO422" i="12"/>
  <c r="AO26" i="12"/>
  <c r="AO98" i="12"/>
  <c r="AO602" i="12"/>
  <c r="AO674" i="12"/>
  <c r="AO254" i="12"/>
  <c r="AO458" i="12"/>
  <c r="AO530" i="12"/>
  <c r="AO170" i="12"/>
  <c r="AO686" i="12"/>
  <c r="AO434" i="12"/>
  <c r="AO470" i="12"/>
  <c r="AO542" i="12"/>
  <c r="AO182" i="12"/>
  <c r="AO710" i="12"/>
  <c r="AO242" i="12"/>
  <c r="AO50" i="12"/>
  <c r="AO122" i="12"/>
  <c r="AO194" i="12"/>
  <c r="AO722" i="12"/>
  <c r="AO386" i="12"/>
  <c r="AO482" i="12"/>
  <c r="AO554" i="12"/>
  <c r="AO626" i="12"/>
  <c r="AO734" i="12"/>
  <c r="AO362" i="12"/>
  <c r="AO374" i="12"/>
  <c r="AO62" i="12"/>
  <c r="AO566" i="12"/>
  <c r="AO206" i="12"/>
  <c r="AO746" i="12"/>
  <c r="AO302" i="12"/>
  <c r="AO398" i="12"/>
  <c r="AO494" i="12"/>
  <c r="AO134" i="12"/>
  <c r="AO638" i="12"/>
  <c r="AO758" i="12"/>
  <c r="AO278" i="12"/>
  <c r="AO350" i="12"/>
  <c r="AO74" i="12"/>
  <c r="AO578" i="12"/>
  <c r="AO218" i="12"/>
  <c r="AO770" i="12"/>
  <c r="AO266" i="12"/>
  <c r="AO410" i="12"/>
  <c r="AO506" i="12"/>
  <c r="AO146" i="12"/>
  <c r="AO230" i="12"/>
  <c r="AO782" i="12"/>
  <c r="AO290" i="12"/>
  <c r="AO314" i="12"/>
  <c r="AO86" i="12"/>
  <c r="AO590" i="12"/>
  <c r="AO650" i="12"/>
  <c r="AO446" i="12"/>
  <c r="AO38" i="12"/>
  <c r="AO518" i="12"/>
  <c r="AO110" i="12"/>
  <c r="AO158" i="12"/>
  <c r="AO614" i="12"/>
  <c r="AO662" i="12"/>
  <c r="AO698" i="12"/>
  <c r="AO326" i="12"/>
  <c r="AO338" i="12"/>
  <c r="AN536" i="12"/>
  <c r="AN368" i="12"/>
  <c r="AN260" i="12"/>
  <c r="AN500" i="12"/>
  <c r="AN164" i="12"/>
  <c r="AN668" i="12"/>
  <c r="AN296" i="12"/>
  <c r="AN236" i="12"/>
  <c r="AN80" i="12"/>
  <c r="AN596" i="12"/>
  <c r="AN680" i="12"/>
  <c r="AN392" i="12"/>
  <c r="AN344" i="12"/>
  <c r="AN524" i="12"/>
  <c r="AN176" i="12"/>
  <c r="AN704" i="12"/>
  <c r="AN356" i="12"/>
  <c r="AN452" i="12"/>
  <c r="AN104" i="12"/>
  <c r="AN188" i="12"/>
  <c r="AN716" i="12"/>
  <c r="AN416" i="12"/>
  <c r="AN32" i="12"/>
  <c r="AN548" i="12"/>
  <c r="AN620" i="12"/>
  <c r="AN728" i="12"/>
  <c r="AN92" i="12"/>
  <c r="AN440" i="12"/>
  <c r="AN464" i="12"/>
  <c r="AN128" i="12"/>
  <c r="AN200" i="12"/>
  <c r="AN740" i="12"/>
  <c r="AN380" i="12"/>
  <c r="AN308" i="12"/>
  <c r="AN44" i="12"/>
  <c r="AN560" i="12"/>
  <c r="AN632" i="12"/>
  <c r="AN752" i="12"/>
  <c r="AN116" i="12"/>
  <c r="AN8" i="12"/>
  <c r="AN476" i="12"/>
  <c r="AN140" i="12"/>
  <c r="AN212" i="12"/>
  <c r="AN764" i="12"/>
  <c r="AN272" i="12"/>
  <c r="AN248" i="12"/>
  <c r="AN56" i="12"/>
  <c r="AN572" i="12"/>
  <c r="AN644" i="12"/>
  <c r="AN776" i="12"/>
  <c r="AN320" i="12"/>
  <c r="AN332" i="12"/>
  <c r="AN488" i="12"/>
  <c r="AN584" i="12"/>
  <c r="AN224" i="12"/>
  <c r="AN428" i="12"/>
  <c r="AN284" i="12"/>
  <c r="AN404" i="12"/>
  <c r="AN20" i="12"/>
  <c r="AN68" i="12"/>
  <c r="AN512" i="12"/>
  <c r="AN152" i="12"/>
  <c r="AN608" i="12"/>
  <c r="AN656" i="12"/>
  <c r="AN692" i="12"/>
  <c r="AN463" i="12"/>
  <c r="AN403" i="12"/>
  <c r="AN475" i="12"/>
  <c r="AN547" i="12"/>
  <c r="AN619" i="12"/>
  <c r="AN763" i="12"/>
  <c r="AN91" i="12"/>
  <c r="AN595" i="12"/>
  <c r="AN607" i="12"/>
  <c r="AN535" i="12"/>
  <c r="AN379" i="12"/>
  <c r="AN247" i="12"/>
  <c r="AN55" i="12"/>
  <c r="AN127" i="12"/>
  <c r="AN631" i="12"/>
  <c r="AN775" i="12"/>
  <c r="AN559" i="12"/>
  <c r="AN511" i="12"/>
  <c r="AN703" i="12"/>
  <c r="AN391" i="12"/>
  <c r="AN487" i="12"/>
  <c r="AN643" i="12"/>
  <c r="AN259" i="12"/>
  <c r="AN79" i="12"/>
  <c r="AN691" i="12"/>
  <c r="AN523" i="12"/>
  <c r="AN739" i="12"/>
  <c r="AN451" i="12"/>
  <c r="AN43" i="12"/>
  <c r="AN271" i="12"/>
  <c r="AN139" i="12"/>
  <c r="AN655" i="12"/>
  <c r="AN163" i="12"/>
  <c r="AN715" i="12"/>
  <c r="AN439" i="12"/>
  <c r="AN187" i="12"/>
  <c r="AN199" i="12"/>
  <c r="AN415" i="12"/>
  <c r="AN499" i="12"/>
  <c r="AN571" i="12"/>
  <c r="AN667" i="12"/>
  <c r="AN223" i="12"/>
  <c r="AN583" i="12"/>
  <c r="AN151" i="12"/>
  <c r="AN427" i="12"/>
  <c r="AN235" i="12"/>
  <c r="AN751" i="12"/>
  <c r="AN679" i="12"/>
  <c r="AN103" i="12"/>
  <c r="AN175" i="12"/>
  <c r="AN115" i="12"/>
  <c r="AN19" i="12"/>
  <c r="AN7" i="12"/>
  <c r="AN331" i="12"/>
  <c r="AN727" i="12"/>
  <c r="AN355" i="12"/>
  <c r="AO778" i="12" l="1"/>
  <c r="AO766" i="12"/>
  <c r="AO622" i="12"/>
  <c r="AO682" i="12"/>
  <c r="AO70" i="12"/>
  <c r="AO10" i="12"/>
  <c r="AO562" i="12"/>
  <c r="AO610" i="12"/>
  <c r="AO274" i="12"/>
  <c r="AO646" i="12"/>
  <c r="AO346" i="12"/>
  <c r="AO754" i="12"/>
  <c r="AO82" i="12"/>
  <c r="AO718" i="12"/>
  <c r="AO238" i="12"/>
  <c r="AO370" i="12"/>
  <c r="AO154" i="12"/>
  <c r="AO742" i="12"/>
  <c r="AO166" i="12"/>
  <c r="AO382" i="12"/>
  <c r="AO262" i="12"/>
  <c r="AO130" i="12"/>
  <c r="AO322" i="12"/>
  <c r="AO34" i="12"/>
  <c r="AO478" i="12"/>
  <c r="AO598" i="12"/>
  <c r="AO214" i="12"/>
  <c r="AO22" i="12"/>
  <c r="AO670" i="12"/>
  <c r="AO526" i="12"/>
  <c r="AO142" i="12"/>
  <c r="AO586" i="12"/>
  <c r="AO178" i="12"/>
  <c r="AO298" i="12"/>
  <c r="AO694" i="12"/>
  <c r="AO514" i="12"/>
  <c r="AO658" i="12"/>
  <c r="AO358" i="12"/>
  <c r="AO106" i="12"/>
  <c r="AO730" i="12"/>
  <c r="AO46" i="12"/>
  <c r="AO466" i="12"/>
  <c r="AO94" i="12"/>
  <c r="AO550" i="12"/>
  <c r="AO334" i="12"/>
  <c r="AO58" i="12"/>
  <c r="AO190" i="12"/>
  <c r="AO406" i="12"/>
  <c r="AO634" i="12"/>
  <c r="AO574" i="12"/>
  <c r="AO202" i="12"/>
  <c r="AO706" i="12"/>
  <c r="AO454" i="12"/>
  <c r="AO442" i="12"/>
  <c r="AO310" i="12"/>
  <c r="AO286" i="12"/>
  <c r="AO490" i="12"/>
  <c r="AO418" i="12"/>
  <c r="AO250" i="12"/>
  <c r="AO394" i="12"/>
  <c r="AO118" i="12"/>
  <c r="AO538" i="12"/>
  <c r="AO226" i="12"/>
  <c r="AO430" i="12"/>
  <c r="AN484" i="12"/>
  <c r="AN736" i="12"/>
  <c r="AN196" i="12"/>
  <c r="AN112" i="12"/>
  <c r="AN40" i="12"/>
  <c r="AN460" i="12"/>
  <c r="AN210" i="12"/>
  <c r="AN750" i="12"/>
  <c r="AN186" i="12"/>
  <c r="AN313" i="12"/>
  <c r="AN85" i="12"/>
  <c r="AN613" i="12"/>
  <c r="AN517" i="12"/>
  <c r="AN553" i="12"/>
  <c r="AO467" i="12"/>
  <c r="AN366" i="12"/>
  <c r="AN510" i="12"/>
  <c r="AN89" i="12"/>
  <c r="AN557" i="12"/>
  <c r="AO515" i="12"/>
  <c r="AO419" i="12"/>
  <c r="AO719" i="12"/>
  <c r="AO215" i="12"/>
  <c r="AN579" i="12"/>
  <c r="AN639" i="12"/>
  <c r="AO59" i="12"/>
  <c r="AO287" i="12"/>
  <c r="AN226" i="12"/>
  <c r="AO743" i="12"/>
  <c r="AO755" i="12"/>
  <c r="AO227" i="12"/>
  <c r="AO263" i="12"/>
  <c r="AO575" i="12"/>
  <c r="AO635" i="12"/>
  <c r="AO47" i="12"/>
  <c r="AO191" i="12"/>
  <c r="AO347" i="12"/>
  <c r="AO527" i="12"/>
  <c r="AO83" i="12"/>
  <c r="AO11" i="12"/>
  <c r="AO443" i="12"/>
  <c r="AO623" i="12"/>
  <c r="AO395" i="12"/>
  <c r="AO179" i="12"/>
  <c r="AO731" i="12"/>
  <c r="AO479" i="12"/>
  <c r="AO587" i="12"/>
  <c r="AO35" i="12"/>
  <c r="AO131" i="12"/>
  <c r="AO311" i="12"/>
  <c r="AO71" i="12"/>
  <c r="AO299" i="12"/>
  <c r="AO359" i="12"/>
  <c r="AO95" i="12"/>
  <c r="AO431" i="12"/>
  <c r="AN426" i="12"/>
  <c r="AO611" i="12"/>
  <c r="AO323" i="12"/>
  <c r="AO407" i="12"/>
  <c r="AO251" i="12"/>
  <c r="AO23" i="12"/>
  <c r="AO647" i="12"/>
  <c r="AO371" i="12"/>
  <c r="AO143" i="12"/>
  <c r="AO383" i="12"/>
  <c r="AO539" i="12"/>
  <c r="AO599" i="12"/>
  <c r="AO491" i="12"/>
  <c r="AO203" i="12"/>
  <c r="AO275" i="12"/>
  <c r="AO707" i="12"/>
  <c r="AO659" i="12"/>
  <c r="AN606" i="12"/>
  <c r="AO767" i="12"/>
  <c r="AO683" i="12"/>
  <c r="AO503" i="12"/>
  <c r="AO695" i="12"/>
  <c r="AO239" i="12"/>
  <c r="AN234" i="12"/>
  <c r="AO155" i="12"/>
  <c r="AO551" i="12"/>
  <c r="AO455" i="12"/>
  <c r="AO167" i="12"/>
  <c r="AO119" i="12"/>
  <c r="AN6" i="12"/>
  <c r="AO779" i="12"/>
  <c r="AO563" i="12"/>
  <c r="AO107" i="12"/>
  <c r="AO335" i="12"/>
  <c r="AN65" i="12"/>
  <c r="AN78" i="12"/>
  <c r="AN28" i="12"/>
  <c r="AN106" i="12"/>
  <c r="AN138" i="12"/>
  <c r="AN328" i="12"/>
  <c r="AN688" i="12"/>
  <c r="AN214" i="12"/>
  <c r="AN42" i="12"/>
  <c r="AN616" i="12"/>
  <c r="AN18" i="12"/>
  <c r="AN783" i="12"/>
  <c r="AN520" i="12"/>
  <c r="AN747" i="12"/>
  <c r="AN148" i="12"/>
  <c r="AN341" i="12"/>
  <c r="AN390" i="12"/>
  <c r="AN207" i="12"/>
  <c r="AN232" i="12"/>
  <c r="AN358" i="12"/>
  <c r="AN762" i="12"/>
  <c r="AN220" i="12"/>
  <c r="AN694" i="12"/>
  <c r="AN34" i="12"/>
  <c r="AN274" i="12"/>
  <c r="AN526" i="12"/>
  <c r="AN94" i="12"/>
  <c r="AN562" i="12"/>
  <c r="AN292" i="12"/>
  <c r="AN718" i="12"/>
  <c r="AN462" i="12"/>
  <c r="AN378" i="12"/>
  <c r="AN400" i="12"/>
  <c r="AN598" i="12"/>
  <c r="AN502" i="12"/>
  <c r="AN168" i="12"/>
  <c r="AN648" i="12"/>
  <c r="AN420" i="12"/>
  <c r="AN72" i="12"/>
  <c r="AN437" i="12"/>
  <c r="AN401" i="12"/>
  <c r="AN600" i="12"/>
  <c r="AN756" i="12"/>
  <c r="AN353" i="12"/>
  <c r="AN677" i="12"/>
  <c r="AN744" i="12"/>
  <c r="AN684" i="12"/>
  <c r="AN384" i="12"/>
  <c r="AN473" i="12"/>
  <c r="AN161" i="12"/>
  <c r="AN737" i="12"/>
  <c r="AN497" i="12"/>
  <c r="AN300" i="12"/>
  <c r="AN84" i="12"/>
  <c r="AN552" i="12"/>
  <c r="AN696" i="12"/>
  <c r="AN240" i="12"/>
  <c r="AN725" i="12"/>
  <c r="AN641" i="12"/>
  <c r="AN610" i="12"/>
  <c r="AN334" i="12"/>
  <c r="AN456" i="12"/>
  <c r="AN732" i="12"/>
  <c r="AN461" i="12"/>
  <c r="AN485" i="12"/>
  <c r="AN690" i="12"/>
  <c r="AN630" i="12"/>
  <c r="AN760" i="12"/>
  <c r="AN372" i="12"/>
  <c r="AN120" i="12"/>
  <c r="AN713" i="12"/>
  <c r="AN761" i="12"/>
  <c r="AN636" i="12"/>
  <c r="AN185" i="12"/>
  <c r="AN209" i="12"/>
  <c r="AN516" i="12"/>
  <c r="AN444" i="12"/>
  <c r="AN360" i="12"/>
  <c r="AN408" i="12"/>
  <c r="AN701" i="12"/>
  <c r="AN521" i="12"/>
  <c r="AN397" i="12"/>
  <c r="AN289" i="12"/>
  <c r="AN565" i="12"/>
  <c r="AN301" i="12"/>
  <c r="AN205" i="12"/>
  <c r="AN709" i="12"/>
  <c r="AN157" i="12"/>
  <c r="AN757" i="12"/>
  <c r="AN169" i="12"/>
  <c r="AN361" i="12"/>
  <c r="AN457" i="12"/>
  <c r="AN349" i="12"/>
  <c r="AN373" i="12"/>
  <c r="AN601" i="12"/>
  <c r="AN253" i="12"/>
  <c r="AN61" i="12"/>
  <c r="AN745" i="12"/>
  <c r="AN202" i="12"/>
  <c r="AN108" i="12"/>
  <c r="AN768" i="12"/>
  <c r="AN5" i="12"/>
  <c r="AN605" i="12"/>
  <c r="AN293" i="12"/>
  <c r="AN354" i="12"/>
  <c r="AN282" i="12"/>
  <c r="AN568" i="12"/>
  <c r="AN433" i="12"/>
  <c r="AN541" i="12"/>
  <c r="AN577" i="12"/>
  <c r="AN721" i="12"/>
  <c r="AN133" i="12"/>
  <c r="AN529" i="12"/>
  <c r="AN118" i="12"/>
  <c r="AN576" i="12"/>
  <c r="AN144" i="12"/>
  <c r="AN588" i="12"/>
  <c r="AN329" i="12"/>
  <c r="AN425" i="12"/>
  <c r="AN702" i="12"/>
  <c r="AN774" i="12"/>
  <c r="AN651" i="12"/>
  <c r="AN724" i="12"/>
  <c r="AN412" i="12"/>
  <c r="AN481" i="12"/>
  <c r="AN445" i="12"/>
  <c r="AN660" i="12"/>
  <c r="AN132" i="12"/>
  <c r="AN540" i="12"/>
  <c r="AN195" i="12"/>
  <c r="AN574" i="12"/>
  <c r="AN468" i="12"/>
  <c r="AN670" i="12"/>
  <c r="AN24" i="12"/>
  <c r="AN492" i="12"/>
  <c r="AN615" i="12"/>
  <c r="AN310" i="12"/>
  <c r="AN228" i="12"/>
  <c r="AN264" i="12"/>
  <c r="AN276" i="12"/>
  <c r="AN545" i="12"/>
  <c r="AN377" i="12"/>
  <c r="AN654" i="12"/>
  <c r="AN246" i="12"/>
  <c r="AN111" i="12"/>
  <c r="AN244" i="12"/>
  <c r="AN352" i="12"/>
  <c r="AN781" i="12"/>
  <c r="AN97" i="12"/>
  <c r="AN604" i="12"/>
  <c r="AN496" i="12"/>
  <c r="AN172" i="12"/>
  <c r="AN46" i="12"/>
  <c r="AN370" i="12"/>
  <c r="AN672" i="12"/>
  <c r="AN312" i="12"/>
  <c r="AN624" i="12"/>
  <c r="AN749" i="12"/>
  <c r="AN569" i="12"/>
  <c r="AN534" i="12"/>
  <c r="AN582" i="12"/>
  <c r="AN114" i="12"/>
  <c r="AN447" i="12"/>
  <c r="AN100" i="12"/>
  <c r="AN280" i="12"/>
  <c r="AN532" i="12"/>
  <c r="AN37" i="12"/>
  <c r="AN733" i="12"/>
  <c r="AN664" i="12"/>
  <c r="AN388" i="12"/>
  <c r="AN160" i="12"/>
  <c r="AN748" i="12"/>
  <c r="AN166" i="12"/>
  <c r="AN550" i="12"/>
  <c r="AN766" i="12"/>
  <c r="AN70" i="12"/>
  <c r="AN190" i="12"/>
  <c r="AN742" i="12"/>
  <c r="AN298" i="12"/>
  <c r="AN629" i="12"/>
  <c r="AN113" i="12"/>
  <c r="AN653" i="12"/>
  <c r="AN730" i="12"/>
  <c r="AN658" i="12"/>
  <c r="AN178" i="12"/>
  <c r="AN288" i="12"/>
  <c r="AN612" i="12"/>
  <c r="AN348" i="12"/>
  <c r="AN192" i="12"/>
  <c r="AN581" i="12"/>
  <c r="AN29" i="12"/>
  <c r="AN149" i="12"/>
  <c r="AN270" i="12"/>
  <c r="AN414" i="12"/>
  <c r="AN75" i="12"/>
  <c r="AN436" i="12"/>
  <c r="AN556" i="12"/>
  <c r="AN673" i="12"/>
  <c r="AN769" i="12"/>
  <c r="AN181" i="12"/>
  <c r="AN147" i="12"/>
  <c r="AN63" i="12"/>
  <c r="AN543" i="12"/>
  <c r="AN267" i="12"/>
  <c r="AN30" i="12"/>
  <c r="AN15" i="12"/>
  <c r="AN363" i="12"/>
  <c r="AN471" i="12"/>
  <c r="AN603" i="12"/>
  <c r="AN291" i="12"/>
  <c r="AN411" i="12"/>
  <c r="AN387" i="12"/>
  <c r="AN87" i="12"/>
  <c r="AN339" i="12"/>
  <c r="AN555" i="12"/>
  <c r="AN522" i="12"/>
  <c r="AN402" i="12"/>
  <c r="AN558" i="12"/>
  <c r="AN435" i="12"/>
  <c r="AN735" i="12"/>
  <c r="AN99" i="12"/>
  <c r="AN712" i="12"/>
  <c r="AN394" i="12"/>
  <c r="AN754" i="12"/>
  <c r="AN36" i="12"/>
  <c r="AN504" i="12"/>
  <c r="AN204" i="12"/>
  <c r="AN77" i="12"/>
  <c r="AN101" i="12"/>
  <c r="AN773" i="12"/>
  <c r="AN450" i="12"/>
  <c r="AN330" i="12"/>
  <c r="AN486" i="12"/>
  <c r="AN399" i="12"/>
  <c r="AN219" i="12"/>
  <c r="AN627" i="12"/>
  <c r="AN27" i="12"/>
  <c r="AN472" i="12"/>
  <c r="AN88" i="12"/>
  <c r="AN268" i="12"/>
  <c r="AN184" i="12"/>
  <c r="AN661" i="12"/>
  <c r="AN25" i="12"/>
  <c r="AN109" i="12"/>
  <c r="AN699" i="12"/>
  <c r="AN495" i="12"/>
  <c r="AN123" i="12"/>
  <c r="AN243" i="12"/>
  <c r="AN198" i="12"/>
  <c r="AN666" i="12"/>
  <c r="AN642" i="12"/>
  <c r="AN546" i="12"/>
  <c r="AN663" i="12"/>
  <c r="AN423" i="12"/>
  <c r="AN375" i="12"/>
  <c r="AN675" i="12"/>
  <c r="AN126" i="12"/>
  <c r="AN162" i="12"/>
  <c r="AN498" i="12"/>
  <c r="AN474" i="12"/>
  <c r="AN159" i="12"/>
  <c r="AN759" i="12"/>
  <c r="AN723" i="12"/>
  <c r="AN591" i="12"/>
  <c r="AN364" i="12"/>
  <c r="AN652" i="12"/>
  <c r="AN316" i="12"/>
  <c r="AN700" i="12"/>
  <c r="AN734" i="12"/>
  <c r="AN554" i="12"/>
  <c r="AN446" i="12"/>
  <c r="AN686" i="12"/>
  <c r="AN746" i="12"/>
  <c r="AN278" i="12"/>
  <c r="AN254" i="12"/>
  <c r="AN650" i="12"/>
  <c r="AN722" i="12"/>
  <c r="AN86" i="12"/>
  <c r="AN350" i="12"/>
  <c r="AN374" i="12"/>
  <c r="AN194" i="12"/>
  <c r="AN782" i="12"/>
  <c r="AN14" i="12"/>
  <c r="AN110" i="12"/>
  <c r="AN770" i="12"/>
  <c r="AN218" i="12"/>
  <c r="AN448" i="12"/>
  <c r="AN640" i="12"/>
  <c r="AN340" i="12"/>
  <c r="AN710" i="12"/>
  <c r="AN170" i="12"/>
  <c r="AN434" i="12"/>
  <c r="AN121" i="12"/>
  <c r="AN265" i="12"/>
  <c r="AN325" i="12"/>
  <c r="AN398" i="12"/>
  <c r="AN530" i="12"/>
  <c r="AN338" i="12"/>
  <c r="AN422" i="12"/>
  <c r="AN458" i="12"/>
  <c r="AN626" i="12"/>
  <c r="AN674" i="12"/>
  <c r="AN346" i="12"/>
  <c r="AN142" i="12"/>
  <c r="AN778" i="12"/>
  <c r="AN586" i="12"/>
  <c r="AN197" i="12"/>
  <c r="AN533" i="12"/>
  <c r="AN17" i="12"/>
  <c r="AN137" i="12"/>
  <c r="AN206" i="12"/>
  <c r="AN662" i="12"/>
  <c r="AN322" i="12"/>
  <c r="AN478" i="12"/>
  <c r="AN538" i="12"/>
  <c r="AN82" i="12"/>
  <c r="AN156" i="12"/>
  <c r="AN180" i="12"/>
  <c r="AN12" i="12"/>
  <c r="AN480" i="12"/>
  <c r="AN233" i="12"/>
  <c r="AN449" i="12"/>
  <c r="AN269" i="12"/>
  <c r="AN53" i="12"/>
  <c r="AN54" i="12"/>
  <c r="AN90" i="12"/>
  <c r="AN570" i="12"/>
  <c r="AN618" i="12"/>
  <c r="AN315" i="12"/>
  <c r="AN771" i="12"/>
  <c r="AN483" i="12"/>
  <c r="AN255" i="12"/>
  <c r="AN592" i="12"/>
  <c r="AN76" i="12"/>
  <c r="AN628" i="12"/>
  <c r="AN256" i="12"/>
  <c r="AN62" i="12"/>
  <c r="AN158" i="12"/>
  <c r="AN241" i="12"/>
  <c r="AN625" i="12"/>
  <c r="AN49" i="12"/>
  <c r="AN706" i="12"/>
  <c r="AN250" i="12"/>
  <c r="AN454" i="12"/>
  <c r="AN382" i="12"/>
  <c r="AN646" i="12"/>
  <c r="AN418" i="12"/>
  <c r="AN406" i="12"/>
  <c r="AN262" i="12"/>
  <c r="AN682" i="12"/>
  <c r="AN466" i="12"/>
  <c r="AN286" i="12"/>
  <c r="AN490" i="12"/>
  <c r="AN708" i="12"/>
  <c r="AN528" i="12"/>
  <c r="AN216" i="12"/>
  <c r="AN432" i="12"/>
  <c r="AN125" i="12"/>
  <c r="AN173" i="12"/>
  <c r="AN665" i="12"/>
  <c r="AN413" i="12"/>
  <c r="AN738" i="12"/>
  <c r="AN678" i="12"/>
  <c r="AN222" i="12"/>
  <c r="AN66" i="12"/>
  <c r="AN714" i="12"/>
  <c r="AN183" i="12"/>
  <c r="AN567" i="12"/>
  <c r="AN351" i="12"/>
  <c r="AN544" i="12"/>
  <c r="AN508" i="12"/>
  <c r="AN136" i="12"/>
  <c r="AN4" i="12"/>
  <c r="AN638" i="12"/>
  <c r="AN38" i="12"/>
  <c r="AN386" i="12"/>
  <c r="AN589" i="12"/>
  <c r="AN217" i="12"/>
  <c r="AN409" i="12"/>
  <c r="AN505" i="12"/>
  <c r="AN410" i="12"/>
  <c r="AN98" i="12"/>
  <c r="AN74" i="12"/>
  <c r="AN145" i="12"/>
  <c r="AN337" i="12"/>
  <c r="AN277" i="12"/>
  <c r="AN685" i="12"/>
  <c r="AN182" i="12"/>
  <c r="AN50" i="12"/>
  <c r="AN602" i="12"/>
  <c r="AN266" i="12"/>
  <c r="AN242" i="12"/>
  <c r="AN470" i="12"/>
  <c r="AN542" i="12"/>
  <c r="AN698" i="12"/>
  <c r="AN26" i="12"/>
  <c r="AN230" i="12"/>
  <c r="AN514" i="12"/>
  <c r="AN58" i="12"/>
  <c r="AN430" i="12"/>
  <c r="AN22" i="12"/>
  <c r="AN634" i="12"/>
  <c r="AN780" i="12"/>
  <c r="AN336" i="12"/>
  <c r="AN252" i="12"/>
  <c r="AN60" i="12"/>
  <c r="AN720" i="12"/>
  <c r="AN221" i="12"/>
  <c r="AN617" i="12"/>
  <c r="AN245" i="12"/>
  <c r="AN509" i="12"/>
  <c r="AN342" i="12"/>
  <c r="AN102" i="12"/>
  <c r="AN150" i="12"/>
  <c r="AN258" i="12"/>
  <c r="AN726" i="12"/>
  <c r="AN459" i="12"/>
  <c r="AN231" i="12"/>
  <c r="AN135" i="12"/>
  <c r="AN51" i="12"/>
  <c r="AN171" i="12"/>
  <c r="AN676" i="12"/>
  <c r="AN424" i="12"/>
  <c r="AN208" i="12"/>
  <c r="AN124" i="12"/>
  <c r="AN772" i="12"/>
  <c r="AN758" i="12"/>
  <c r="AN494" i="12"/>
  <c r="AN614" i="12"/>
  <c r="AN290" i="12"/>
  <c r="AN146" i="12"/>
  <c r="AN697" i="12"/>
  <c r="AN649" i="12"/>
  <c r="AN637" i="12"/>
  <c r="AN229" i="12"/>
  <c r="AN73" i="12"/>
  <c r="AN506" i="12"/>
  <c r="AN314" i="12"/>
  <c r="AN566" i="12"/>
  <c r="AN362" i="12"/>
  <c r="AN518" i="12"/>
  <c r="AN326" i="12"/>
  <c r="AN10" i="12"/>
  <c r="AN154" i="12"/>
  <c r="AN130" i="12"/>
  <c r="AN622" i="12"/>
  <c r="AN238" i="12"/>
  <c r="AN96" i="12"/>
  <c r="AN324" i="12"/>
  <c r="AN396" i="12"/>
  <c r="AN564" i="12"/>
  <c r="AN257" i="12"/>
  <c r="AN389" i="12"/>
  <c r="AN593" i="12"/>
  <c r="AN317" i="12"/>
  <c r="AN174" i="12"/>
  <c r="AN594" i="12"/>
  <c r="AN294" i="12"/>
  <c r="AN318" i="12"/>
  <c r="AN306" i="12"/>
  <c r="AN531" i="12"/>
  <c r="AN507" i="12"/>
  <c r="AN327" i="12"/>
  <c r="AN711" i="12"/>
  <c r="AN304" i="12"/>
  <c r="AN16" i="12"/>
  <c r="AN580" i="12"/>
  <c r="AN52" i="12"/>
  <c r="AN482" i="12"/>
  <c r="AN134" i="12"/>
  <c r="AN122" i="12"/>
  <c r="AN302" i="12"/>
  <c r="AN590" i="12"/>
  <c r="AN493" i="12"/>
  <c r="AN385" i="12"/>
  <c r="AN13" i="12"/>
  <c r="AN193" i="12"/>
  <c r="AO769" i="12"/>
  <c r="AO193" i="12"/>
  <c r="AO385" i="12"/>
  <c r="AO757" i="12"/>
  <c r="AO536" i="12"/>
  <c r="AO296" i="12"/>
  <c r="AO644" i="12"/>
  <c r="AO512" i="12"/>
  <c r="AO589" i="12"/>
  <c r="AO548" i="12"/>
  <c r="AO605" i="12"/>
  <c r="AO8" i="12"/>
  <c r="AO284" i="12"/>
  <c r="AO236" i="12"/>
  <c r="AO152" i="12"/>
  <c r="AO380" i="12"/>
  <c r="AO500" i="12"/>
  <c r="AO37" i="12"/>
  <c r="AO272" i="12"/>
  <c r="AO20" i="12"/>
  <c r="AO716" i="12"/>
  <c r="AO25" i="12"/>
  <c r="AO188" i="12"/>
  <c r="AO145" i="12"/>
  <c r="AO373" i="12"/>
  <c r="AO764" i="12"/>
  <c r="AO32" i="12"/>
  <c r="AO692" i="12"/>
  <c r="AO620" i="12"/>
  <c r="AO392" i="12"/>
  <c r="AO608" i="12"/>
  <c r="AO113" i="12"/>
  <c r="AO181" i="12"/>
  <c r="AO776" i="12"/>
  <c r="AO200" i="12"/>
  <c r="AO344" i="12"/>
  <c r="AO524" i="12"/>
  <c r="AO164" i="12"/>
  <c r="AO584" i="12"/>
  <c r="AO109" i="12"/>
  <c r="AO212" i="12"/>
  <c r="AO128" i="12"/>
  <c r="AO56" i="12"/>
  <c r="AO356" i="12"/>
  <c r="AO80" i="12"/>
  <c r="AO68" i="12"/>
  <c r="AO668" i="12"/>
  <c r="AO721" i="12"/>
  <c r="AO116" i="12"/>
  <c r="AO44" i="12"/>
  <c r="AO248" i="12"/>
  <c r="AO320" i="12"/>
  <c r="AO308" i="12"/>
  <c r="AO440" i="12"/>
  <c r="AO361" i="12"/>
  <c r="AO752" i="12"/>
  <c r="AO332" i="12"/>
  <c r="AO704" i="12"/>
  <c r="AO416" i="12"/>
  <c r="AO368" i="12"/>
  <c r="AO428" i="12"/>
  <c r="AO404" i="12"/>
  <c r="AO97" i="12"/>
  <c r="AO632" i="12"/>
  <c r="AO92" i="12"/>
  <c r="AO176" i="12"/>
  <c r="AO464" i="12"/>
  <c r="AO488" i="12"/>
  <c r="AO260" i="12"/>
  <c r="AO740" i="12"/>
  <c r="AO85" i="12"/>
  <c r="AO560" i="12"/>
  <c r="AO572" i="12"/>
  <c r="AO104" i="12"/>
  <c r="AO680" i="12"/>
  <c r="AO140" i="12"/>
  <c r="AO224" i="12"/>
  <c r="AO61" i="12"/>
  <c r="AO673" i="12"/>
  <c r="AO476" i="12"/>
  <c r="AO728" i="12"/>
  <c r="AO452" i="12"/>
  <c r="AO596" i="12"/>
  <c r="AO569" i="12"/>
  <c r="AO289" i="12"/>
  <c r="AO565" i="12"/>
  <c r="AO409" i="12"/>
  <c r="AO697" i="12"/>
  <c r="AO493" i="12"/>
  <c r="AO337" i="12"/>
  <c r="AO349" i="12"/>
  <c r="AO541" i="12"/>
  <c r="AO13" i="12"/>
  <c r="AO601" i="12"/>
  <c r="AO421" i="12"/>
  <c r="AO781" i="12"/>
  <c r="AO485" i="12"/>
  <c r="AO229" i="12"/>
  <c r="AO625" i="12"/>
  <c r="AO613" i="12"/>
  <c r="AO433" i="12"/>
  <c r="AO649" i="12"/>
  <c r="AO745" i="12"/>
  <c r="AO553" i="12"/>
  <c r="AO49" i="12"/>
  <c r="AO577" i="12"/>
  <c r="AO341" i="12"/>
  <c r="AO121" i="12"/>
  <c r="AO325" i="12"/>
  <c r="AO445" i="12"/>
  <c r="AO685" i="12"/>
  <c r="AO481" i="12"/>
  <c r="AO529" i="12"/>
  <c r="AO641" i="12"/>
  <c r="AO661" i="12"/>
  <c r="AO397" i="12"/>
  <c r="AO301" i="12"/>
  <c r="AO157" i="12"/>
  <c r="AO265" i="12"/>
  <c r="AO221" i="12"/>
  <c r="AO241" i="12"/>
  <c r="AO505" i="12"/>
  <c r="AO709" i="12"/>
  <c r="AO73" i="12"/>
  <c r="AO457" i="12"/>
  <c r="AO725" i="12"/>
  <c r="AO637" i="12"/>
  <c r="AO277" i="12"/>
  <c r="AO169" i="12"/>
  <c r="AO313" i="12"/>
  <c r="AO217" i="12"/>
  <c r="AO713" i="12"/>
  <c r="AO253" i="12"/>
  <c r="AO733" i="12"/>
  <c r="AO517" i="12"/>
  <c r="AO205" i="12"/>
  <c r="AO53" i="12"/>
  <c r="AO173" i="12"/>
  <c r="AO101" i="12"/>
  <c r="AO665" i="12"/>
  <c r="AO269" i="12"/>
  <c r="AO653" i="12"/>
  <c r="AO749" i="12"/>
  <c r="AO533" i="12"/>
  <c r="AO449" i="12"/>
  <c r="AO761" i="12"/>
  <c r="AO149" i="12"/>
  <c r="AO329" i="12"/>
  <c r="AO245" i="12"/>
  <c r="AO29" i="12"/>
  <c r="AO293" i="12"/>
  <c r="AO125" i="12"/>
  <c r="AO509" i="12"/>
  <c r="AO437" i="12"/>
  <c r="AO461" i="12"/>
  <c r="AO5" i="12"/>
  <c r="AO773" i="12"/>
  <c r="AO545" i="12"/>
  <c r="AO425" i="12"/>
  <c r="AO401" i="12"/>
  <c r="AO389" i="12"/>
  <c r="AO413" i="12"/>
  <c r="AO677" i="12"/>
  <c r="AO617" i="12"/>
  <c r="AO581" i="12"/>
  <c r="AO89" i="12"/>
  <c r="AO257" i="12"/>
  <c r="AO737" i="12"/>
  <c r="AO233" i="12"/>
  <c r="AO353" i="12"/>
  <c r="AO17" i="12"/>
  <c r="AO557" i="12"/>
  <c r="AO197" i="12"/>
  <c r="AO317" i="12"/>
  <c r="AO209" i="12"/>
  <c r="AO161" i="12"/>
  <c r="AO137" i="12"/>
  <c r="AO473" i="12"/>
  <c r="AO77" i="12"/>
  <c r="AO629" i="12"/>
  <c r="AO185" i="12"/>
  <c r="AO593" i="12"/>
  <c r="AO377" i="12"/>
  <c r="AO497" i="12"/>
  <c r="AO701" i="12"/>
  <c r="AO521" i="12"/>
  <c r="AO366" i="12"/>
  <c r="AO486" i="12"/>
  <c r="AO246" i="12"/>
  <c r="AO402" i="12"/>
  <c r="AO582" i="12"/>
  <c r="AO702" i="12"/>
  <c r="AO150" i="12"/>
  <c r="AO606" i="12"/>
  <c r="AO174" i="12"/>
  <c r="AO750" i="12"/>
  <c r="AO498" i="12"/>
  <c r="AO678" i="12"/>
  <c r="AO738" i="12"/>
  <c r="AO270" i="12"/>
  <c r="AO30" i="12"/>
  <c r="AO102" i="12"/>
  <c r="AO186" i="12"/>
  <c r="AO534" i="12"/>
  <c r="AO522" i="12"/>
  <c r="AO726" i="12"/>
  <c r="AO762" i="12"/>
  <c r="AO342" i="12"/>
  <c r="AO558" i="12"/>
  <c r="AO306" i="12"/>
  <c r="AO546" i="12"/>
  <c r="AO126" i="12"/>
  <c r="AO330" i="12"/>
  <c r="AO570" i="12"/>
  <c r="AO54" i="12"/>
  <c r="AO90" i="12"/>
  <c r="AO642" i="12"/>
  <c r="AO510" i="12"/>
  <c r="AO378" i="12"/>
  <c r="AO138" i="12"/>
  <c r="AO438" i="12"/>
  <c r="AO222" i="12"/>
  <c r="AO258" i="12"/>
  <c r="AO42" i="12"/>
  <c r="AO450" i="12"/>
  <c r="AO78" i="12"/>
  <c r="AO234" i="12"/>
  <c r="AO18" i="12"/>
  <c r="AO162" i="12"/>
  <c r="AO714" i="12"/>
  <c r="AO474" i="12"/>
  <c r="AO654" i="12"/>
  <c r="AO414" i="12"/>
  <c r="AO426" i="12"/>
  <c r="AO282" i="12"/>
  <c r="AO630" i="12"/>
  <c r="AO6" i="12"/>
  <c r="AO594" i="12"/>
  <c r="AO198" i="12"/>
  <c r="AO690" i="12"/>
  <c r="AO774" i="12"/>
  <c r="AO462" i="12"/>
  <c r="AO618" i="12"/>
  <c r="AO210" i="12"/>
  <c r="AO666" i="12"/>
  <c r="AO114" i="12"/>
  <c r="AO294" i="12"/>
  <c r="AO354" i="12"/>
  <c r="AO66" i="12"/>
  <c r="AO390" i="12"/>
</calcChain>
</file>

<file path=xl/sharedStrings.xml><?xml version="1.0" encoding="utf-8"?>
<sst xmlns="http://schemas.openxmlformats.org/spreadsheetml/2006/main" count="261" uniqueCount="61">
  <si>
    <t>HU</t>
  </si>
  <si>
    <t>Densidad</t>
  </si>
  <si>
    <t>LN DO</t>
  </si>
  <si>
    <t>XD</t>
  </si>
  <si>
    <t>HU suavizado</t>
  </si>
  <si>
    <t>mm</t>
  </si>
  <si>
    <t>Distancia (cm)</t>
  </si>
  <si>
    <t>Ecuación</t>
  </si>
  <si>
    <t>Grosor corte (cm)</t>
  </si>
  <si>
    <t>Año</t>
  </si>
  <si>
    <t>Extension</t>
  </si>
  <si>
    <t>Calcificacion</t>
  </si>
  <si>
    <t>Coronal (HU)</t>
  </si>
  <si>
    <t>Axial (HU)</t>
  </si>
  <si>
    <t>Sagital (HU)</t>
  </si>
  <si>
    <t>LN HU</t>
  </si>
  <si>
    <t>Alto cubos (cm)</t>
  </si>
  <si>
    <t>Mean (HU)</t>
  </si>
  <si>
    <r>
      <t>y = 2E-07e</t>
    </r>
    <r>
      <rPr>
        <vertAlign val="superscript"/>
        <sz val="11"/>
        <color theme="1"/>
        <rFont val="Calibri"/>
        <family val="2"/>
        <scheme val="minor"/>
      </rPr>
      <t>2.0844x</t>
    </r>
  </si>
  <si>
    <t>PROMEDIO</t>
  </si>
  <si>
    <t>PROMEDIO COR-SAG</t>
  </si>
  <si>
    <t>Moving average Coronal</t>
  </si>
  <si>
    <t>VAR2-CORONAL</t>
  </si>
  <si>
    <t>VAR2-SAGITAL</t>
  </si>
  <si>
    <r>
      <t>y = 0.0705e</t>
    </r>
    <r>
      <rPr>
        <vertAlign val="superscript"/>
        <sz val="11"/>
        <color theme="1"/>
        <rFont val="Calibri"/>
        <family val="2"/>
        <scheme val="minor"/>
      </rPr>
      <t>0.0015x</t>
    </r>
  </si>
  <si>
    <t>DE</t>
  </si>
  <si>
    <t>Numero de disepimentos por año</t>
  </si>
  <si>
    <t>var 2-1-1</t>
  </si>
  <si>
    <t>var 2-1-2</t>
  </si>
  <si>
    <t>Promedio</t>
  </si>
  <si>
    <t>n</t>
  </si>
  <si>
    <t>Grosor (px)</t>
  </si>
  <si>
    <t>Grosor (mm)</t>
  </si>
  <si>
    <t>Laja</t>
  </si>
  <si>
    <t>var 2-1-1a</t>
  </si>
  <si>
    <t>var 2-1-1b</t>
  </si>
  <si>
    <t>Distancia (px)</t>
  </si>
  <si>
    <t>Distancia (mm)</t>
  </si>
  <si>
    <t>var 2-2-1a</t>
  </si>
  <si>
    <t>var 2-1-2a</t>
  </si>
  <si>
    <r>
      <t>y = 0.0905e</t>
    </r>
    <r>
      <rPr>
        <vertAlign val="superscript"/>
        <sz val="11"/>
        <color theme="1"/>
        <rFont val="Calibri"/>
        <family val="2"/>
        <scheme val="minor"/>
      </rPr>
      <t>0.0013x</t>
    </r>
  </si>
  <si>
    <t>Año.Mes</t>
  </si>
  <si>
    <t>HadISST</t>
  </si>
  <si>
    <t>Ano</t>
  </si>
  <si>
    <t>SST</t>
  </si>
  <si>
    <t>con match: highest density = octubre, lowest density = febrero</t>
  </si>
  <si>
    <t>Mes</t>
  </si>
  <si>
    <t>VAR2-Coronal</t>
  </si>
  <si>
    <t>año-m</t>
  </si>
  <si>
    <t>VAR2-Sagital</t>
  </si>
  <si>
    <t>VAR2_Mensual</t>
  </si>
  <si>
    <t>sd</t>
  </si>
  <si>
    <t>Mean</t>
  </si>
  <si>
    <t>Seasonality</t>
  </si>
  <si>
    <t>Density</t>
  </si>
  <si>
    <t>Calcification</t>
  </si>
  <si>
    <t>VAR2_Mensual_stda_clim</t>
  </si>
  <si>
    <t>VAR2_Mensual_stda</t>
  </si>
  <si>
    <t>con match: highest density =junio, lowest density = febrero</t>
  </si>
  <si>
    <t>con match: highest density = junio, lowest density = febrero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</si>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</sst>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m/d/yyyy;@"/>
    <numFmt numFmtId="167" formatCode="0.000"/>
    <numFmt numFmtId="168" formatCode="yyyy\-mm\-dd;@"/>
  </numFmts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15" fontId="0" fillId="0" borderId="0" xfId="0" applyNumberFormat="1"/>
    <xf numFmtId="165" fontId="0" fillId="0" borderId="0" xfId="0" applyNumberFormat="1"/>
    <xf numFmtId="165" fontId="0" fillId="5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21" fontId="0" fillId="0" borderId="0" xfId="0" applyNumberFormat="1"/>
    <xf numFmtId="0" fontId="3" fillId="0" borderId="0" xfId="0" applyFont="1" applyAlignment="1">
      <alignment horizontal="center"/>
    </xf>
    <xf numFmtId="168" fontId="0" fillId="0" borderId="0" xfId="0" applyNumberFormat="1"/>
    <xf numFmtId="0" fontId="0" fillId="9" borderId="0" xfId="0" applyFill="1"/>
    <xf numFmtId="165" fontId="0" fillId="9" borderId="0" xfId="0" applyNumberFormat="1" applyFill="1"/>
    <xf numFmtId="168" fontId="0" fillId="9" borderId="0" xfId="0" applyNumberFormat="1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'Step-Wedge'!$B$2:$B$9</c:f>
              <c:numCache>
                <c:formatCode>General</c:formatCode>
                <c:ptCount val="8"/>
                <c:pt idx="0">
                  <c:v>2482.9</c:v>
                </c:pt>
                <c:pt idx="1">
                  <c:v>2418.6999999999998</c:v>
                </c:pt>
                <c:pt idx="2">
                  <c:v>2282.6</c:v>
                </c:pt>
                <c:pt idx="3">
                  <c:v>2241.6</c:v>
                </c:pt>
                <c:pt idx="4">
                  <c:v>2034.1</c:v>
                </c:pt>
                <c:pt idx="5">
                  <c:v>1728.7</c:v>
                </c:pt>
                <c:pt idx="6">
                  <c:v>794.3</c:v>
                </c:pt>
                <c:pt idx="7">
                  <c:v>426</c:v>
                </c:pt>
              </c:numCache>
            </c:numRef>
          </c:xVal>
          <c:yVal>
            <c:numRef>
              <c:f>'Step-Wedge'!$J$2:$J$9</c:f>
              <c:numCache>
                <c:formatCode>General</c:formatCode>
                <c:ptCount val="8"/>
                <c:pt idx="0">
                  <c:v>3.4548799999999997</c:v>
                </c:pt>
                <c:pt idx="1">
                  <c:v>2.7141399999999996</c:v>
                </c:pt>
                <c:pt idx="2">
                  <c:v>2.2879999999999998</c:v>
                </c:pt>
                <c:pt idx="3">
                  <c:v>1.7045599999999999</c:v>
                </c:pt>
                <c:pt idx="4">
                  <c:v>1.1583000000000001</c:v>
                </c:pt>
                <c:pt idx="5">
                  <c:v>0.77792000000000006</c:v>
                </c:pt>
                <c:pt idx="6">
                  <c:v>0.44901999999999997</c:v>
                </c:pt>
                <c:pt idx="7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9-435D-B9E3-8AAC960B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34272"/>
        <c:axId val="1976323392"/>
      </c:scatterChart>
      <c:valAx>
        <c:axId val="1976334272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3392"/>
        <c:crosses val="autoZero"/>
        <c:crossBetween val="midCat"/>
      </c:valAx>
      <c:valAx>
        <c:axId val="1976323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'Step-Wedge'!$C$6:$C$9</c:f>
              <c:numCache>
                <c:formatCode>0.0</c:formatCode>
                <c:ptCount val="4"/>
                <c:pt idx="0">
                  <c:v>2001.4666666666665</c:v>
                </c:pt>
                <c:pt idx="1">
                  <c:v>1519.0333333333335</c:v>
                </c:pt>
                <c:pt idx="2">
                  <c:v>983</c:v>
                </c:pt>
                <c:pt idx="3">
                  <c:v>610.15</c:v>
                </c:pt>
              </c:numCache>
            </c:numRef>
          </c:xVal>
          <c:yVal>
            <c:numRef>
              <c:f>'Step-Wedge'!$J$6:$J$9</c:f>
              <c:numCache>
                <c:formatCode>General</c:formatCode>
                <c:ptCount val="4"/>
                <c:pt idx="0">
                  <c:v>1.1583000000000001</c:v>
                </c:pt>
                <c:pt idx="1">
                  <c:v>0.77792000000000006</c:v>
                </c:pt>
                <c:pt idx="2">
                  <c:v>0.44901999999999997</c:v>
                </c:pt>
                <c:pt idx="3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8-4551-B9C8-6E63755E0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25024"/>
        <c:axId val="1976307616"/>
      </c:scatterChart>
      <c:valAx>
        <c:axId val="1976325024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7616"/>
        <c:crosses val="autoZero"/>
        <c:crossBetween val="midCat"/>
      </c:valAx>
      <c:valAx>
        <c:axId val="1976307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VAR-2</a:t>
            </a:r>
            <a:r>
              <a:rPr lang="es-CO" b="1" baseline="0">
                <a:solidFill>
                  <a:schemeClr val="tx1"/>
                </a:solidFill>
              </a:rPr>
              <a:t> - CORONAL - CT Octubre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'Var-Cor'!$C$2:$C$1207</c:f>
              <c:numCache>
                <c:formatCode>General</c:formatCode>
                <c:ptCount val="1206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31.257800000000003</c:v>
                </c:pt>
                <c:pt idx="509">
                  <c:v>31.319300000000005</c:v>
                </c:pt>
                <c:pt idx="510">
                  <c:v>31.380800000000004</c:v>
                </c:pt>
                <c:pt idx="511">
                  <c:v>31.442300000000007</c:v>
                </c:pt>
                <c:pt idx="512">
                  <c:v>31.503800000000005</c:v>
                </c:pt>
                <c:pt idx="513">
                  <c:v>31.565300000000008</c:v>
                </c:pt>
                <c:pt idx="514">
                  <c:v>31.62680000000001</c:v>
                </c:pt>
                <c:pt idx="515">
                  <c:v>31.688300000000009</c:v>
                </c:pt>
                <c:pt idx="516">
                  <c:v>31.749800000000011</c:v>
                </c:pt>
                <c:pt idx="517">
                  <c:v>31.81130000000001</c:v>
                </c:pt>
                <c:pt idx="518">
                  <c:v>31.872800000000012</c:v>
                </c:pt>
                <c:pt idx="519">
                  <c:v>31.934300000000015</c:v>
                </c:pt>
                <c:pt idx="520">
                  <c:v>31.995800000000013</c:v>
                </c:pt>
                <c:pt idx="521">
                  <c:v>32.057300000000012</c:v>
                </c:pt>
                <c:pt idx="522">
                  <c:v>32.118800000000014</c:v>
                </c:pt>
                <c:pt idx="523">
                  <c:v>32.180300000000017</c:v>
                </c:pt>
                <c:pt idx="524">
                  <c:v>32.241800000000019</c:v>
                </c:pt>
                <c:pt idx="525">
                  <c:v>32.303300000000021</c:v>
                </c:pt>
                <c:pt idx="526">
                  <c:v>32.364800000000017</c:v>
                </c:pt>
                <c:pt idx="527">
                  <c:v>32.426300000000019</c:v>
                </c:pt>
                <c:pt idx="528">
                  <c:v>32.487800000000021</c:v>
                </c:pt>
                <c:pt idx="529">
                  <c:v>32.549300000000024</c:v>
                </c:pt>
                <c:pt idx="530">
                  <c:v>32.610800000000026</c:v>
                </c:pt>
                <c:pt idx="531">
                  <c:v>32.672300000000021</c:v>
                </c:pt>
                <c:pt idx="532">
                  <c:v>32.733800000000024</c:v>
                </c:pt>
                <c:pt idx="533">
                  <c:v>32.795300000000026</c:v>
                </c:pt>
                <c:pt idx="534">
                  <c:v>32.856800000000028</c:v>
                </c:pt>
                <c:pt idx="535">
                  <c:v>32.918300000000031</c:v>
                </c:pt>
                <c:pt idx="536">
                  <c:v>32.979800000000026</c:v>
                </c:pt>
                <c:pt idx="537">
                  <c:v>33.041300000000028</c:v>
                </c:pt>
                <c:pt idx="538">
                  <c:v>33.10280000000003</c:v>
                </c:pt>
                <c:pt idx="539">
                  <c:v>33.164300000000033</c:v>
                </c:pt>
                <c:pt idx="540">
                  <c:v>33.225800000000035</c:v>
                </c:pt>
                <c:pt idx="541">
                  <c:v>33.28730000000003</c:v>
                </c:pt>
                <c:pt idx="542">
                  <c:v>33.348800000000033</c:v>
                </c:pt>
                <c:pt idx="543">
                  <c:v>33.410300000000035</c:v>
                </c:pt>
                <c:pt idx="544">
                  <c:v>33.471800000000037</c:v>
                </c:pt>
                <c:pt idx="545">
                  <c:v>33.53330000000004</c:v>
                </c:pt>
                <c:pt idx="546">
                  <c:v>33.594800000000035</c:v>
                </c:pt>
                <c:pt idx="547">
                  <c:v>33.656300000000037</c:v>
                </c:pt>
                <c:pt idx="548">
                  <c:v>33.71780000000004</c:v>
                </c:pt>
                <c:pt idx="549">
                  <c:v>33.779300000000042</c:v>
                </c:pt>
                <c:pt idx="550">
                  <c:v>33.840800000000044</c:v>
                </c:pt>
                <c:pt idx="551">
                  <c:v>33.902300000000039</c:v>
                </c:pt>
                <c:pt idx="552">
                  <c:v>33.963800000000042</c:v>
                </c:pt>
                <c:pt idx="553">
                  <c:v>34.025300000000044</c:v>
                </c:pt>
                <c:pt idx="554">
                  <c:v>34.086800000000046</c:v>
                </c:pt>
                <c:pt idx="555">
                  <c:v>34.148300000000049</c:v>
                </c:pt>
                <c:pt idx="556">
                  <c:v>34.209800000000044</c:v>
                </c:pt>
                <c:pt idx="557">
                  <c:v>34.271300000000046</c:v>
                </c:pt>
                <c:pt idx="558">
                  <c:v>34.332800000000049</c:v>
                </c:pt>
                <c:pt idx="559">
                  <c:v>34.394300000000051</c:v>
                </c:pt>
                <c:pt idx="560">
                  <c:v>34.455800000000053</c:v>
                </c:pt>
                <c:pt idx="561">
                  <c:v>34.517300000000048</c:v>
                </c:pt>
                <c:pt idx="562">
                  <c:v>34.578800000000051</c:v>
                </c:pt>
                <c:pt idx="563">
                  <c:v>34.640300000000053</c:v>
                </c:pt>
                <c:pt idx="564">
                  <c:v>34.701800000000055</c:v>
                </c:pt>
                <c:pt idx="565">
                  <c:v>34.763300000000058</c:v>
                </c:pt>
                <c:pt idx="566">
                  <c:v>34.824800000000053</c:v>
                </c:pt>
                <c:pt idx="567">
                  <c:v>34.886300000000055</c:v>
                </c:pt>
                <c:pt idx="568">
                  <c:v>34.947800000000058</c:v>
                </c:pt>
                <c:pt idx="569">
                  <c:v>35.00930000000006</c:v>
                </c:pt>
                <c:pt idx="570">
                  <c:v>35.070800000000062</c:v>
                </c:pt>
                <c:pt idx="571">
                  <c:v>35.132300000000058</c:v>
                </c:pt>
                <c:pt idx="572">
                  <c:v>35.19380000000006</c:v>
                </c:pt>
                <c:pt idx="573">
                  <c:v>35.255300000000062</c:v>
                </c:pt>
                <c:pt idx="574">
                  <c:v>35.316800000000065</c:v>
                </c:pt>
                <c:pt idx="575">
                  <c:v>35.378300000000067</c:v>
                </c:pt>
                <c:pt idx="576">
                  <c:v>35.439800000000062</c:v>
                </c:pt>
                <c:pt idx="577">
                  <c:v>35.501300000000064</c:v>
                </c:pt>
                <c:pt idx="578">
                  <c:v>35.562800000000067</c:v>
                </c:pt>
                <c:pt idx="579">
                  <c:v>35.624300000000069</c:v>
                </c:pt>
                <c:pt idx="580">
                  <c:v>35.685800000000071</c:v>
                </c:pt>
                <c:pt idx="581">
                  <c:v>35.747300000000067</c:v>
                </c:pt>
                <c:pt idx="582">
                  <c:v>35.808800000000069</c:v>
                </c:pt>
                <c:pt idx="583">
                  <c:v>35.870300000000071</c:v>
                </c:pt>
                <c:pt idx="584">
                  <c:v>35.931800000000074</c:v>
                </c:pt>
                <c:pt idx="585">
                  <c:v>35.993300000000076</c:v>
                </c:pt>
                <c:pt idx="586">
                  <c:v>36.054800000000071</c:v>
                </c:pt>
                <c:pt idx="587">
                  <c:v>36.116300000000074</c:v>
                </c:pt>
                <c:pt idx="588">
                  <c:v>36.177800000000076</c:v>
                </c:pt>
                <c:pt idx="589">
                  <c:v>36.239300000000078</c:v>
                </c:pt>
                <c:pt idx="590">
                  <c:v>36.300800000000081</c:v>
                </c:pt>
                <c:pt idx="591">
                  <c:v>36.362300000000076</c:v>
                </c:pt>
                <c:pt idx="592">
                  <c:v>36.423800000000078</c:v>
                </c:pt>
                <c:pt idx="593">
                  <c:v>36.48530000000008</c:v>
                </c:pt>
                <c:pt idx="594">
                  <c:v>36.546800000000083</c:v>
                </c:pt>
                <c:pt idx="595">
                  <c:v>36.608300000000085</c:v>
                </c:pt>
                <c:pt idx="596">
                  <c:v>36.66980000000008</c:v>
                </c:pt>
                <c:pt idx="597">
                  <c:v>36.731300000000083</c:v>
                </c:pt>
                <c:pt idx="598">
                  <c:v>36.792800000000085</c:v>
                </c:pt>
                <c:pt idx="599">
                  <c:v>36.854300000000087</c:v>
                </c:pt>
                <c:pt idx="600">
                  <c:v>36.91580000000009</c:v>
                </c:pt>
                <c:pt idx="601">
                  <c:v>36.977300000000085</c:v>
                </c:pt>
                <c:pt idx="602">
                  <c:v>37.038800000000087</c:v>
                </c:pt>
                <c:pt idx="603">
                  <c:v>37.10030000000009</c:v>
                </c:pt>
                <c:pt idx="604">
                  <c:v>37.161800000000092</c:v>
                </c:pt>
                <c:pt idx="605">
                  <c:v>37.223300000000094</c:v>
                </c:pt>
                <c:pt idx="606">
                  <c:v>37.284800000000089</c:v>
                </c:pt>
                <c:pt idx="607">
                  <c:v>37.346300000000092</c:v>
                </c:pt>
                <c:pt idx="608">
                  <c:v>37.407800000000094</c:v>
                </c:pt>
                <c:pt idx="609">
                  <c:v>37.469300000000096</c:v>
                </c:pt>
                <c:pt idx="610">
                  <c:v>37.530800000000099</c:v>
                </c:pt>
                <c:pt idx="611">
                  <c:v>37.592300000000094</c:v>
                </c:pt>
                <c:pt idx="612">
                  <c:v>37.653800000000096</c:v>
                </c:pt>
                <c:pt idx="613">
                  <c:v>37.715300000000099</c:v>
                </c:pt>
                <c:pt idx="614">
                  <c:v>37.776800000000101</c:v>
                </c:pt>
                <c:pt idx="615">
                  <c:v>37.838300000000103</c:v>
                </c:pt>
                <c:pt idx="616">
                  <c:v>37.899800000000099</c:v>
                </c:pt>
                <c:pt idx="617">
                  <c:v>37.961300000000101</c:v>
                </c:pt>
                <c:pt idx="618">
                  <c:v>38.022800000000103</c:v>
                </c:pt>
                <c:pt idx="619">
                  <c:v>38.084300000000106</c:v>
                </c:pt>
                <c:pt idx="620">
                  <c:v>38.145800000000108</c:v>
                </c:pt>
                <c:pt idx="621">
                  <c:v>38.207300000000103</c:v>
                </c:pt>
                <c:pt idx="622">
                  <c:v>38.268800000000105</c:v>
                </c:pt>
                <c:pt idx="623">
                  <c:v>38.330300000000108</c:v>
                </c:pt>
                <c:pt idx="624">
                  <c:v>38.39180000000011</c:v>
                </c:pt>
                <c:pt idx="625">
                  <c:v>38.453300000000112</c:v>
                </c:pt>
                <c:pt idx="626">
                  <c:v>38.514800000000108</c:v>
                </c:pt>
                <c:pt idx="627">
                  <c:v>38.57630000000011</c:v>
                </c:pt>
                <c:pt idx="628">
                  <c:v>38.637800000000112</c:v>
                </c:pt>
                <c:pt idx="629">
                  <c:v>38.699300000000115</c:v>
                </c:pt>
                <c:pt idx="630">
                  <c:v>38.760800000000117</c:v>
                </c:pt>
                <c:pt idx="631">
                  <c:v>38.822300000000112</c:v>
                </c:pt>
                <c:pt idx="632">
                  <c:v>38.883800000000114</c:v>
                </c:pt>
                <c:pt idx="633">
                  <c:v>38.945300000000117</c:v>
                </c:pt>
                <c:pt idx="634">
                  <c:v>39.006800000000119</c:v>
                </c:pt>
                <c:pt idx="635">
                  <c:v>39.068300000000121</c:v>
                </c:pt>
                <c:pt idx="636">
                  <c:v>39.129800000000117</c:v>
                </c:pt>
                <c:pt idx="637">
                  <c:v>39.191300000000119</c:v>
                </c:pt>
                <c:pt idx="638">
                  <c:v>39.252800000000121</c:v>
                </c:pt>
                <c:pt idx="639">
                  <c:v>39.314300000000124</c:v>
                </c:pt>
                <c:pt idx="640">
                  <c:v>39.375800000000126</c:v>
                </c:pt>
                <c:pt idx="641">
                  <c:v>39.437300000000121</c:v>
                </c:pt>
                <c:pt idx="642">
                  <c:v>39.498800000000124</c:v>
                </c:pt>
                <c:pt idx="643">
                  <c:v>39.560300000000126</c:v>
                </c:pt>
                <c:pt idx="644">
                  <c:v>39.621800000000128</c:v>
                </c:pt>
                <c:pt idx="645">
                  <c:v>39.683300000000131</c:v>
                </c:pt>
                <c:pt idx="646">
                  <c:v>39.744800000000126</c:v>
                </c:pt>
                <c:pt idx="647">
                  <c:v>39.806300000000128</c:v>
                </c:pt>
                <c:pt idx="648">
                  <c:v>39.86780000000013</c:v>
                </c:pt>
                <c:pt idx="649">
                  <c:v>39.929300000000133</c:v>
                </c:pt>
                <c:pt idx="650">
                  <c:v>39.990800000000135</c:v>
                </c:pt>
                <c:pt idx="651">
                  <c:v>40.05230000000013</c:v>
                </c:pt>
                <c:pt idx="652">
                  <c:v>40.113800000000133</c:v>
                </c:pt>
                <c:pt idx="653">
                  <c:v>40.175300000000135</c:v>
                </c:pt>
                <c:pt idx="654">
                  <c:v>40.236800000000137</c:v>
                </c:pt>
                <c:pt idx="655">
                  <c:v>40.29830000000014</c:v>
                </c:pt>
                <c:pt idx="656">
                  <c:v>40.359800000000135</c:v>
                </c:pt>
                <c:pt idx="657">
                  <c:v>40.421300000000137</c:v>
                </c:pt>
                <c:pt idx="658">
                  <c:v>40.48280000000014</c:v>
                </c:pt>
                <c:pt idx="659">
                  <c:v>40.544300000000142</c:v>
                </c:pt>
                <c:pt idx="660">
                  <c:v>40.605800000000144</c:v>
                </c:pt>
                <c:pt idx="661">
                  <c:v>40.667300000000139</c:v>
                </c:pt>
                <c:pt idx="662">
                  <c:v>40.728800000000142</c:v>
                </c:pt>
                <c:pt idx="663">
                  <c:v>40.790300000000144</c:v>
                </c:pt>
                <c:pt idx="664">
                  <c:v>40.851800000000146</c:v>
                </c:pt>
                <c:pt idx="665">
                  <c:v>40.913300000000149</c:v>
                </c:pt>
                <c:pt idx="666">
                  <c:v>40.974800000000144</c:v>
                </c:pt>
                <c:pt idx="667">
                  <c:v>41.036300000000146</c:v>
                </c:pt>
                <c:pt idx="668">
                  <c:v>41.097800000000149</c:v>
                </c:pt>
                <c:pt idx="669">
                  <c:v>41.159300000000151</c:v>
                </c:pt>
                <c:pt idx="670">
                  <c:v>41.220800000000153</c:v>
                </c:pt>
                <c:pt idx="671">
                  <c:v>41.282300000000149</c:v>
                </c:pt>
                <c:pt idx="672">
                  <c:v>41.343800000000151</c:v>
                </c:pt>
                <c:pt idx="673">
                  <c:v>41.405300000000153</c:v>
                </c:pt>
                <c:pt idx="674">
                  <c:v>41.466800000000156</c:v>
                </c:pt>
                <c:pt idx="675">
                  <c:v>41.528300000000158</c:v>
                </c:pt>
                <c:pt idx="676">
                  <c:v>41.589800000000153</c:v>
                </c:pt>
                <c:pt idx="677">
                  <c:v>41.651300000000155</c:v>
                </c:pt>
                <c:pt idx="678">
                  <c:v>41.712800000000158</c:v>
                </c:pt>
                <c:pt idx="679">
                  <c:v>41.77430000000016</c:v>
                </c:pt>
                <c:pt idx="680">
                  <c:v>41.835800000000162</c:v>
                </c:pt>
                <c:pt idx="681">
                  <c:v>41.897300000000158</c:v>
                </c:pt>
                <c:pt idx="682">
                  <c:v>41.95880000000016</c:v>
                </c:pt>
                <c:pt idx="683">
                  <c:v>42.020300000000162</c:v>
                </c:pt>
                <c:pt idx="684">
                  <c:v>42.081800000000165</c:v>
                </c:pt>
                <c:pt idx="685">
                  <c:v>42.143300000000167</c:v>
                </c:pt>
                <c:pt idx="686">
                  <c:v>42.204800000000162</c:v>
                </c:pt>
                <c:pt idx="687">
                  <c:v>42.266300000000165</c:v>
                </c:pt>
                <c:pt idx="688">
                  <c:v>42.327800000000167</c:v>
                </c:pt>
                <c:pt idx="689">
                  <c:v>42.389300000000169</c:v>
                </c:pt>
                <c:pt idx="690">
                  <c:v>42.450800000000172</c:v>
                </c:pt>
                <c:pt idx="691">
                  <c:v>42.512300000000167</c:v>
                </c:pt>
                <c:pt idx="692">
                  <c:v>42.573800000000169</c:v>
                </c:pt>
                <c:pt idx="693">
                  <c:v>42.635300000000171</c:v>
                </c:pt>
                <c:pt idx="694">
                  <c:v>42.696800000000174</c:v>
                </c:pt>
                <c:pt idx="695">
                  <c:v>42.758300000000176</c:v>
                </c:pt>
                <c:pt idx="696">
                  <c:v>42.819800000000171</c:v>
                </c:pt>
                <c:pt idx="697">
                  <c:v>42.881300000000174</c:v>
                </c:pt>
                <c:pt idx="698">
                  <c:v>42.942800000000176</c:v>
                </c:pt>
                <c:pt idx="699">
                  <c:v>43.004300000000178</c:v>
                </c:pt>
                <c:pt idx="700">
                  <c:v>43.065800000000181</c:v>
                </c:pt>
                <c:pt idx="701">
                  <c:v>43.127300000000176</c:v>
                </c:pt>
                <c:pt idx="702">
                  <c:v>43.188800000000178</c:v>
                </c:pt>
                <c:pt idx="703">
                  <c:v>43.25030000000018</c:v>
                </c:pt>
                <c:pt idx="704">
                  <c:v>43.311800000000183</c:v>
                </c:pt>
                <c:pt idx="705">
                  <c:v>43.373300000000185</c:v>
                </c:pt>
                <c:pt idx="706">
                  <c:v>43.43480000000018</c:v>
                </c:pt>
                <c:pt idx="707">
                  <c:v>43.496300000000183</c:v>
                </c:pt>
                <c:pt idx="708">
                  <c:v>43.557800000000185</c:v>
                </c:pt>
                <c:pt idx="709">
                  <c:v>43.619300000000187</c:v>
                </c:pt>
                <c:pt idx="710">
                  <c:v>43.68080000000019</c:v>
                </c:pt>
                <c:pt idx="711">
                  <c:v>43.742300000000185</c:v>
                </c:pt>
                <c:pt idx="712">
                  <c:v>43.803800000000187</c:v>
                </c:pt>
                <c:pt idx="713">
                  <c:v>43.86530000000019</c:v>
                </c:pt>
                <c:pt idx="714">
                  <c:v>43.926800000000192</c:v>
                </c:pt>
                <c:pt idx="715">
                  <c:v>43.988300000000194</c:v>
                </c:pt>
                <c:pt idx="716">
                  <c:v>44.049800000000189</c:v>
                </c:pt>
                <c:pt idx="717">
                  <c:v>44.111300000000192</c:v>
                </c:pt>
                <c:pt idx="718">
                  <c:v>44.172800000000194</c:v>
                </c:pt>
                <c:pt idx="719">
                  <c:v>44.234300000000196</c:v>
                </c:pt>
                <c:pt idx="720">
                  <c:v>44.295800000000199</c:v>
                </c:pt>
                <c:pt idx="721">
                  <c:v>44.357300000000194</c:v>
                </c:pt>
                <c:pt idx="722">
                  <c:v>44.418800000000196</c:v>
                </c:pt>
                <c:pt idx="723">
                  <c:v>44.480300000000199</c:v>
                </c:pt>
                <c:pt idx="724">
                  <c:v>44.541800000000201</c:v>
                </c:pt>
                <c:pt idx="725">
                  <c:v>44.603300000000203</c:v>
                </c:pt>
                <c:pt idx="726">
                  <c:v>44.664800000000199</c:v>
                </c:pt>
                <c:pt idx="727">
                  <c:v>44.726300000000201</c:v>
                </c:pt>
                <c:pt idx="728">
                  <c:v>44.787800000000203</c:v>
                </c:pt>
                <c:pt idx="729">
                  <c:v>44.849300000000206</c:v>
                </c:pt>
                <c:pt idx="730">
                  <c:v>44.910800000000208</c:v>
                </c:pt>
                <c:pt idx="731">
                  <c:v>44.972300000000203</c:v>
                </c:pt>
                <c:pt idx="732">
                  <c:v>45.033800000000205</c:v>
                </c:pt>
                <c:pt idx="733">
                  <c:v>45.095300000000208</c:v>
                </c:pt>
                <c:pt idx="734">
                  <c:v>45.15680000000021</c:v>
                </c:pt>
                <c:pt idx="735">
                  <c:v>45.218300000000212</c:v>
                </c:pt>
                <c:pt idx="736">
                  <c:v>45.279800000000208</c:v>
                </c:pt>
                <c:pt idx="737">
                  <c:v>45.34130000000021</c:v>
                </c:pt>
                <c:pt idx="738">
                  <c:v>45.402800000000212</c:v>
                </c:pt>
                <c:pt idx="739">
                  <c:v>45.464300000000215</c:v>
                </c:pt>
                <c:pt idx="740">
                  <c:v>45.525800000000217</c:v>
                </c:pt>
                <c:pt idx="741">
                  <c:v>45.587300000000212</c:v>
                </c:pt>
                <c:pt idx="742">
                  <c:v>45.648800000000215</c:v>
                </c:pt>
                <c:pt idx="743">
                  <c:v>45.710300000000217</c:v>
                </c:pt>
                <c:pt idx="744">
                  <c:v>45.771800000000219</c:v>
                </c:pt>
                <c:pt idx="745">
                  <c:v>45.833300000000222</c:v>
                </c:pt>
                <c:pt idx="746">
                  <c:v>45.894800000000217</c:v>
                </c:pt>
                <c:pt idx="747">
                  <c:v>45.956300000000219</c:v>
                </c:pt>
                <c:pt idx="748">
                  <c:v>46.017800000000221</c:v>
                </c:pt>
                <c:pt idx="749">
                  <c:v>46.079300000000224</c:v>
                </c:pt>
                <c:pt idx="750">
                  <c:v>46.140800000000226</c:v>
                </c:pt>
                <c:pt idx="751">
                  <c:v>46.202300000000221</c:v>
                </c:pt>
                <c:pt idx="752">
                  <c:v>46.263800000000224</c:v>
                </c:pt>
                <c:pt idx="753">
                  <c:v>46.325300000000226</c:v>
                </c:pt>
                <c:pt idx="754">
                  <c:v>46.386800000000228</c:v>
                </c:pt>
                <c:pt idx="755">
                  <c:v>46.448300000000231</c:v>
                </c:pt>
                <c:pt idx="756">
                  <c:v>46.509800000000226</c:v>
                </c:pt>
                <c:pt idx="757">
                  <c:v>46.571300000000228</c:v>
                </c:pt>
                <c:pt idx="758">
                  <c:v>46.632800000000231</c:v>
                </c:pt>
                <c:pt idx="759">
                  <c:v>46.694300000000233</c:v>
                </c:pt>
                <c:pt idx="760">
                  <c:v>46.755800000000235</c:v>
                </c:pt>
                <c:pt idx="761">
                  <c:v>46.81730000000023</c:v>
                </c:pt>
                <c:pt idx="762">
                  <c:v>46.878800000000233</c:v>
                </c:pt>
                <c:pt idx="763">
                  <c:v>46.940300000000235</c:v>
                </c:pt>
                <c:pt idx="764">
                  <c:v>47.001800000000237</c:v>
                </c:pt>
                <c:pt idx="765">
                  <c:v>47.06330000000024</c:v>
                </c:pt>
                <c:pt idx="766">
                  <c:v>47.124800000000235</c:v>
                </c:pt>
                <c:pt idx="767">
                  <c:v>47.186300000000237</c:v>
                </c:pt>
                <c:pt idx="768">
                  <c:v>47.24780000000024</c:v>
                </c:pt>
                <c:pt idx="769">
                  <c:v>47.309300000000242</c:v>
                </c:pt>
                <c:pt idx="770">
                  <c:v>47.370800000000244</c:v>
                </c:pt>
                <c:pt idx="771">
                  <c:v>47.432300000000239</c:v>
                </c:pt>
                <c:pt idx="772">
                  <c:v>47.493800000000242</c:v>
                </c:pt>
                <c:pt idx="773">
                  <c:v>47.555300000000244</c:v>
                </c:pt>
                <c:pt idx="774">
                  <c:v>47.616800000000246</c:v>
                </c:pt>
                <c:pt idx="775">
                  <c:v>47.678300000000249</c:v>
                </c:pt>
                <c:pt idx="776">
                  <c:v>47.739800000000244</c:v>
                </c:pt>
                <c:pt idx="777">
                  <c:v>47.801300000000246</c:v>
                </c:pt>
                <c:pt idx="778">
                  <c:v>47.862800000000249</c:v>
                </c:pt>
                <c:pt idx="779">
                  <c:v>47.924300000000251</c:v>
                </c:pt>
                <c:pt idx="780">
                  <c:v>47.985800000000253</c:v>
                </c:pt>
                <c:pt idx="781">
                  <c:v>48.047300000000249</c:v>
                </c:pt>
                <c:pt idx="782">
                  <c:v>48.108800000000251</c:v>
                </c:pt>
                <c:pt idx="783">
                  <c:v>48.170300000000253</c:v>
                </c:pt>
                <c:pt idx="784">
                  <c:v>48.231800000000256</c:v>
                </c:pt>
                <c:pt idx="785">
                  <c:v>48.293300000000258</c:v>
                </c:pt>
                <c:pt idx="786">
                  <c:v>48.354800000000253</c:v>
                </c:pt>
                <c:pt idx="787">
                  <c:v>48.416300000000255</c:v>
                </c:pt>
                <c:pt idx="788">
                  <c:v>48.477800000000258</c:v>
                </c:pt>
                <c:pt idx="789">
                  <c:v>48.53930000000026</c:v>
                </c:pt>
                <c:pt idx="790">
                  <c:v>48.600800000000262</c:v>
                </c:pt>
                <c:pt idx="791">
                  <c:v>48.662300000000258</c:v>
                </c:pt>
                <c:pt idx="792">
                  <c:v>48.72380000000026</c:v>
                </c:pt>
                <c:pt idx="793">
                  <c:v>48.785300000000262</c:v>
                </c:pt>
                <c:pt idx="794">
                  <c:v>48.846800000000265</c:v>
                </c:pt>
                <c:pt idx="795">
                  <c:v>48.908300000000267</c:v>
                </c:pt>
                <c:pt idx="796">
                  <c:v>48.969800000000262</c:v>
                </c:pt>
                <c:pt idx="797">
                  <c:v>49.031300000000265</c:v>
                </c:pt>
                <c:pt idx="798">
                  <c:v>49.092800000000267</c:v>
                </c:pt>
                <c:pt idx="799">
                  <c:v>49.154300000000269</c:v>
                </c:pt>
                <c:pt idx="800">
                  <c:v>49.215800000000272</c:v>
                </c:pt>
                <c:pt idx="801">
                  <c:v>49.277300000000267</c:v>
                </c:pt>
                <c:pt idx="802">
                  <c:v>49.338800000000269</c:v>
                </c:pt>
                <c:pt idx="803">
                  <c:v>49.400300000000271</c:v>
                </c:pt>
                <c:pt idx="804">
                  <c:v>49.461800000000274</c:v>
                </c:pt>
                <c:pt idx="805">
                  <c:v>49.523300000000276</c:v>
                </c:pt>
                <c:pt idx="806">
                  <c:v>49.584800000000271</c:v>
                </c:pt>
                <c:pt idx="807">
                  <c:v>49.646300000000274</c:v>
                </c:pt>
                <c:pt idx="808">
                  <c:v>49.707800000000276</c:v>
                </c:pt>
                <c:pt idx="809">
                  <c:v>49.769300000000278</c:v>
                </c:pt>
                <c:pt idx="810">
                  <c:v>49.830800000000281</c:v>
                </c:pt>
                <c:pt idx="811">
                  <c:v>49.892300000000276</c:v>
                </c:pt>
                <c:pt idx="812">
                  <c:v>49.953800000000278</c:v>
                </c:pt>
                <c:pt idx="813">
                  <c:v>50.015300000000281</c:v>
                </c:pt>
                <c:pt idx="814">
                  <c:v>50.076800000000283</c:v>
                </c:pt>
                <c:pt idx="815">
                  <c:v>50.138300000000285</c:v>
                </c:pt>
                <c:pt idx="816">
                  <c:v>50.19980000000028</c:v>
                </c:pt>
                <c:pt idx="817">
                  <c:v>50.261300000000283</c:v>
                </c:pt>
                <c:pt idx="818">
                  <c:v>50.322800000000285</c:v>
                </c:pt>
                <c:pt idx="819">
                  <c:v>50.384300000000287</c:v>
                </c:pt>
                <c:pt idx="820">
                  <c:v>50.44580000000029</c:v>
                </c:pt>
                <c:pt idx="821">
                  <c:v>50.507300000000285</c:v>
                </c:pt>
                <c:pt idx="822">
                  <c:v>50.568800000000287</c:v>
                </c:pt>
                <c:pt idx="823">
                  <c:v>50.63030000000029</c:v>
                </c:pt>
                <c:pt idx="824">
                  <c:v>50.691800000000292</c:v>
                </c:pt>
                <c:pt idx="825">
                  <c:v>50.753300000000294</c:v>
                </c:pt>
                <c:pt idx="826">
                  <c:v>50.81480000000029</c:v>
                </c:pt>
                <c:pt idx="827">
                  <c:v>50.876300000000292</c:v>
                </c:pt>
                <c:pt idx="828">
                  <c:v>50.937800000000294</c:v>
                </c:pt>
                <c:pt idx="829">
                  <c:v>50.999300000000297</c:v>
                </c:pt>
                <c:pt idx="830">
                  <c:v>51.060800000000299</c:v>
                </c:pt>
                <c:pt idx="831">
                  <c:v>51.122300000000294</c:v>
                </c:pt>
                <c:pt idx="832">
                  <c:v>51.183800000000296</c:v>
                </c:pt>
                <c:pt idx="833">
                  <c:v>51.245300000000292</c:v>
                </c:pt>
                <c:pt idx="834">
                  <c:v>51.306800000000294</c:v>
                </c:pt>
                <c:pt idx="835">
                  <c:v>51.368300000000296</c:v>
                </c:pt>
                <c:pt idx="836">
                  <c:v>51.429800000000299</c:v>
                </c:pt>
                <c:pt idx="837">
                  <c:v>51.491300000000294</c:v>
                </c:pt>
                <c:pt idx="838">
                  <c:v>51.552800000000296</c:v>
                </c:pt>
                <c:pt idx="839">
                  <c:v>51.614300000000298</c:v>
                </c:pt>
                <c:pt idx="840">
                  <c:v>51.675800000000301</c:v>
                </c:pt>
                <c:pt idx="841">
                  <c:v>51.737300000000303</c:v>
                </c:pt>
                <c:pt idx="842">
                  <c:v>51.798800000000298</c:v>
                </c:pt>
                <c:pt idx="843">
                  <c:v>51.860300000000301</c:v>
                </c:pt>
                <c:pt idx="844">
                  <c:v>51.921800000000303</c:v>
                </c:pt>
                <c:pt idx="845">
                  <c:v>51.983300000000305</c:v>
                </c:pt>
                <c:pt idx="846">
                  <c:v>52.044800000000308</c:v>
                </c:pt>
                <c:pt idx="847">
                  <c:v>52.106300000000303</c:v>
                </c:pt>
                <c:pt idx="848">
                  <c:v>52.167800000000305</c:v>
                </c:pt>
                <c:pt idx="849">
                  <c:v>52.229300000000308</c:v>
                </c:pt>
                <c:pt idx="850">
                  <c:v>52.29080000000031</c:v>
                </c:pt>
                <c:pt idx="851">
                  <c:v>52.352300000000312</c:v>
                </c:pt>
                <c:pt idx="852">
                  <c:v>52.413800000000307</c:v>
                </c:pt>
                <c:pt idx="853">
                  <c:v>52.47530000000031</c:v>
                </c:pt>
                <c:pt idx="854">
                  <c:v>52.536800000000312</c:v>
                </c:pt>
                <c:pt idx="855">
                  <c:v>52.598300000000314</c:v>
                </c:pt>
                <c:pt idx="856">
                  <c:v>52.659800000000317</c:v>
                </c:pt>
                <c:pt idx="857">
                  <c:v>52.721300000000312</c:v>
                </c:pt>
                <c:pt idx="858">
                  <c:v>52.782800000000314</c:v>
                </c:pt>
                <c:pt idx="859">
                  <c:v>52.844300000000317</c:v>
                </c:pt>
                <c:pt idx="860">
                  <c:v>52.905800000000319</c:v>
                </c:pt>
                <c:pt idx="861">
                  <c:v>52.967300000000321</c:v>
                </c:pt>
                <c:pt idx="862">
                  <c:v>53.028800000000317</c:v>
                </c:pt>
                <c:pt idx="863">
                  <c:v>53.090300000000319</c:v>
                </c:pt>
                <c:pt idx="864">
                  <c:v>53.151800000000321</c:v>
                </c:pt>
                <c:pt idx="865">
                  <c:v>53.213300000000324</c:v>
                </c:pt>
                <c:pt idx="866">
                  <c:v>53.274800000000326</c:v>
                </c:pt>
                <c:pt idx="867">
                  <c:v>53.336300000000321</c:v>
                </c:pt>
                <c:pt idx="868">
                  <c:v>53.397800000000323</c:v>
                </c:pt>
                <c:pt idx="869">
                  <c:v>53.459300000000326</c:v>
                </c:pt>
                <c:pt idx="870">
                  <c:v>53.520800000000328</c:v>
                </c:pt>
                <c:pt idx="871">
                  <c:v>53.58230000000033</c:v>
                </c:pt>
                <c:pt idx="872">
                  <c:v>53.643800000000326</c:v>
                </c:pt>
                <c:pt idx="873">
                  <c:v>53.705300000000328</c:v>
                </c:pt>
                <c:pt idx="874">
                  <c:v>53.76680000000033</c:v>
                </c:pt>
                <c:pt idx="875">
                  <c:v>53.828300000000333</c:v>
                </c:pt>
                <c:pt idx="876">
                  <c:v>53.889800000000335</c:v>
                </c:pt>
                <c:pt idx="877">
                  <c:v>53.95130000000033</c:v>
                </c:pt>
                <c:pt idx="878">
                  <c:v>54.012800000000333</c:v>
                </c:pt>
                <c:pt idx="879">
                  <c:v>54.074300000000335</c:v>
                </c:pt>
                <c:pt idx="880">
                  <c:v>54.135800000000337</c:v>
                </c:pt>
                <c:pt idx="881">
                  <c:v>54.19730000000034</c:v>
                </c:pt>
                <c:pt idx="882">
                  <c:v>54.258800000000335</c:v>
                </c:pt>
                <c:pt idx="883">
                  <c:v>54.320300000000337</c:v>
                </c:pt>
                <c:pt idx="884">
                  <c:v>54.381800000000339</c:v>
                </c:pt>
                <c:pt idx="885">
                  <c:v>54.443300000000342</c:v>
                </c:pt>
                <c:pt idx="886">
                  <c:v>54.504800000000344</c:v>
                </c:pt>
                <c:pt idx="887">
                  <c:v>54.566300000000339</c:v>
                </c:pt>
                <c:pt idx="888">
                  <c:v>54.627800000000342</c:v>
                </c:pt>
                <c:pt idx="889">
                  <c:v>54.689300000000344</c:v>
                </c:pt>
                <c:pt idx="890">
                  <c:v>54.750800000000346</c:v>
                </c:pt>
                <c:pt idx="891">
                  <c:v>54.812300000000349</c:v>
                </c:pt>
                <c:pt idx="892">
                  <c:v>54.873800000000344</c:v>
                </c:pt>
                <c:pt idx="893">
                  <c:v>54.935300000000346</c:v>
                </c:pt>
                <c:pt idx="894">
                  <c:v>54.996800000000349</c:v>
                </c:pt>
                <c:pt idx="895">
                  <c:v>55.058300000000351</c:v>
                </c:pt>
                <c:pt idx="896">
                  <c:v>55.119800000000353</c:v>
                </c:pt>
                <c:pt idx="897">
                  <c:v>55.181300000000348</c:v>
                </c:pt>
                <c:pt idx="898">
                  <c:v>55.242800000000351</c:v>
                </c:pt>
                <c:pt idx="899">
                  <c:v>55.304300000000353</c:v>
                </c:pt>
                <c:pt idx="900">
                  <c:v>55.365800000000355</c:v>
                </c:pt>
                <c:pt idx="901">
                  <c:v>55.427300000000358</c:v>
                </c:pt>
                <c:pt idx="902">
                  <c:v>55.488800000000353</c:v>
                </c:pt>
                <c:pt idx="903">
                  <c:v>55.550300000000355</c:v>
                </c:pt>
                <c:pt idx="904">
                  <c:v>55.611800000000358</c:v>
                </c:pt>
                <c:pt idx="905">
                  <c:v>55.67330000000036</c:v>
                </c:pt>
                <c:pt idx="906">
                  <c:v>55.734800000000362</c:v>
                </c:pt>
                <c:pt idx="907">
                  <c:v>55.796300000000357</c:v>
                </c:pt>
                <c:pt idx="908">
                  <c:v>55.85780000000036</c:v>
                </c:pt>
                <c:pt idx="909">
                  <c:v>55.919300000000362</c:v>
                </c:pt>
                <c:pt idx="910">
                  <c:v>55.980800000000364</c:v>
                </c:pt>
                <c:pt idx="911">
                  <c:v>56.042300000000367</c:v>
                </c:pt>
                <c:pt idx="912">
                  <c:v>56.103800000000362</c:v>
                </c:pt>
                <c:pt idx="913">
                  <c:v>56.165300000000364</c:v>
                </c:pt>
                <c:pt idx="914">
                  <c:v>56.226800000000367</c:v>
                </c:pt>
                <c:pt idx="915">
                  <c:v>56.288300000000369</c:v>
                </c:pt>
                <c:pt idx="916">
                  <c:v>56.349800000000371</c:v>
                </c:pt>
                <c:pt idx="917">
                  <c:v>56.411300000000367</c:v>
                </c:pt>
                <c:pt idx="918">
                  <c:v>56.472800000000369</c:v>
                </c:pt>
                <c:pt idx="919">
                  <c:v>56.534300000000371</c:v>
                </c:pt>
                <c:pt idx="920">
                  <c:v>56.595800000000374</c:v>
                </c:pt>
                <c:pt idx="921">
                  <c:v>56.657300000000376</c:v>
                </c:pt>
                <c:pt idx="922">
                  <c:v>56.718800000000371</c:v>
                </c:pt>
                <c:pt idx="923">
                  <c:v>56.780300000000373</c:v>
                </c:pt>
                <c:pt idx="924">
                  <c:v>56.841800000000376</c:v>
                </c:pt>
                <c:pt idx="925">
                  <c:v>56.903300000000378</c:v>
                </c:pt>
                <c:pt idx="926">
                  <c:v>56.96480000000038</c:v>
                </c:pt>
                <c:pt idx="927">
                  <c:v>57.026300000000376</c:v>
                </c:pt>
                <c:pt idx="928">
                  <c:v>57.087800000000378</c:v>
                </c:pt>
                <c:pt idx="929">
                  <c:v>57.14930000000038</c:v>
                </c:pt>
                <c:pt idx="930">
                  <c:v>57.210800000000383</c:v>
                </c:pt>
                <c:pt idx="931">
                  <c:v>57.272300000000385</c:v>
                </c:pt>
                <c:pt idx="932">
                  <c:v>57.33380000000038</c:v>
                </c:pt>
                <c:pt idx="933">
                  <c:v>57.395300000000383</c:v>
                </c:pt>
                <c:pt idx="934">
                  <c:v>57.456800000000385</c:v>
                </c:pt>
                <c:pt idx="935">
                  <c:v>57.518300000000387</c:v>
                </c:pt>
                <c:pt idx="936">
                  <c:v>57.57980000000039</c:v>
                </c:pt>
                <c:pt idx="937">
                  <c:v>57.641300000000385</c:v>
                </c:pt>
                <c:pt idx="938">
                  <c:v>57.702800000000387</c:v>
                </c:pt>
                <c:pt idx="939">
                  <c:v>57.764300000000389</c:v>
                </c:pt>
                <c:pt idx="940">
                  <c:v>57.825800000000392</c:v>
                </c:pt>
                <c:pt idx="941">
                  <c:v>57.887300000000394</c:v>
                </c:pt>
                <c:pt idx="942">
                  <c:v>57.948800000000389</c:v>
                </c:pt>
                <c:pt idx="943">
                  <c:v>58.010300000000392</c:v>
                </c:pt>
                <c:pt idx="944">
                  <c:v>58.071800000000394</c:v>
                </c:pt>
                <c:pt idx="945">
                  <c:v>58.133300000000396</c:v>
                </c:pt>
                <c:pt idx="946">
                  <c:v>58.194800000000399</c:v>
                </c:pt>
                <c:pt idx="947">
                  <c:v>58.256300000000394</c:v>
                </c:pt>
                <c:pt idx="948">
                  <c:v>58.317800000000396</c:v>
                </c:pt>
                <c:pt idx="949">
                  <c:v>58.379300000000399</c:v>
                </c:pt>
                <c:pt idx="950">
                  <c:v>58.440800000000401</c:v>
                </c:pt>
                <c:pt idx="951">
                  <c:v>58.502300000000403</c:v>
                </c:pt>
                <c:pt idx="952">
                  <c:v>58.563800000000398</c:v>
                </c:pt>
                <c:pt idx="953">
                  <c:v>58.625300000000401</c:v>
                </c:pt>
                <c:pt idx="954">
                  <c:v>58.686800000000403</c:v>
                </c:pt>
                <c:pt idx="955">
                  <c:v>58.748300000000405</c:v>
                </c:pt>
                <c:pt idx="956">
                  <c:v>58.809800000000408</c:v>
                </c:pt>
                <c:pt idx="957">
                  <c:v>58.871300000000403</c:v>
                </c:pt>
                <c:pt idx="958">
                  <c:v>58.932800000000405</c:v>
                </c:pt>
                <c:pt idx="959">
                  <c:v>58.994300000000408</c:v>
                </c:pt>
                <c:pt idx="960">
                  <c:v>59.05580000000041</c:v>
                </c:pt>
                <c:pt idx="961">
                  <c:v>59.117300000000412</c:v>
                </c:pt>
                <c:pt idx="962">
                  <c:v>59.178800000000408</c:v>
                </c:pt>
                <c:pt idx="963">
                  <c:v>59.24030000000041</c:v>
                </c:pt>
                <c:pt idx="964">
                  <c:v>59.301800000000412</c:v>
                </c:pt>
                <c:pt idx="965">
                  <c:v>59.363300000000415</c:v>
                </c:pt>
                <c:pt idx="966">
                  <c:v>59.424800000000417</c:v>
                </c:pt>
                <c:pt idx="967">
                  <c:v>59.486300000000412</c:v>
                </c:pt>
                <c:pt idx="968">
                  <c:v>59.547800000000414</c:v>
                </c:pt>
                <c:pt idx="969">
                  <c:v>59.609300000000417</c:v>
                </c:pt>
                <c:pt idx="970">
                  <c:v>59.670800000000419</c:v>
                </c:pt>
                <c:pt idx="971">
                  <c:v>59.732300000000421</c:v>
                </c:pt>
                <c:pt idx="972">
                  <c:v>59.793800000000417</c:v>
                </c:pt>
                <c:pt idx="973">
                  <c:v>59.855300000000419</c:v>
                </c:pt>
                <c:pt idx="974">
                  <c:v>59.916800000000421</c:v>
                </c:pt>
                <c:pt idx="975">
                  <c:v>59.978300000000424</c:v>
                </c:pt>
                <c:pt idx="976">
                  <c:v>60.039800000000426</c:v>
                </c:pt>
                <c:pt idx="977">
                  <c:v>60.101300000000421</c:v>
                </c:pt>
                <c:pt idx="978">
                  <c:v>60.162800000000423</c:v>
                </c:pt>
                <c:pt idx="979">
                  <c:v>60.224300000000426</c:v>
                </c:pt>
                <c:pt idx="980">
                  <c:v>60.285800000000428</c:v>
                </c:pt>
                <c:pt idx="981">
                  <c:v>60.34730000000043</c:v>
                </c:pt>
                <c:pt idx="982">
                  <c:v>60.408800000000426</c:v>
                </c:pt>
                <c:pt idx="983">
                  <c:v>60.470300000000428</c:v>
                </c:pt>
                <c:pt idx="984">
                  <c:v>60.53180000000043</c:v>
                </c:pt>
                <c:pt idx="985">
                  <c:v>60.593300000000433</c:v>
                </c:pt>
                <c:pt idx="986">
                  <c:v>60.654800000000435</c:v>
                </c:pt>
                <c:pt idx="987">
                  <c:v>60.71630000000043</c:v>
                </c:pt>
                <c:pt idx="988">
                  <c:v>60.777800000000433</c:v>
                </c:pt>
                <c:pt idx="989">
                  <c:v>60.839300000000435</c:v>
                </c:pt>
                <c:pt idx="990">
                  <c:v>60.900800000000437</c:v>
                </c:pt>
                <c:pt idx="991">
                  <c:v>60.96230000000044</c:v>
                </c:pt>
                <c:pt idx="992">
                  <c:v>61.023800000000435</c:v>
                </c:pt>
                <c:pt idx="993">
                  <c:v>61.085300000000437</c:v>
                </c:pt>
                <c:pt idx="994">
                  <c:v>61.146800000000439</c:v>
                </c:pt>
                <c:pt idx="995">
                  <c:v>61.208300000000442</c:v>
                </c:pt>
                <c:pt idx="996">
                  <c:v>61.269800000000444</c:v>
                </c:pt>
                <c:pt idx="997">
                  <c:v>61.331300000000439</c:v>
                </c:pt>
                <c:pt idx="998">
                  <c:v>61.392800000000442</c:v>
                </c:pt>
                <c:pt idx="999">
                  <c:v>61.454300000000444</c:v>
                </c:pt>
                <c:pt idx="1000">
                  <c:v>61.515800000000446</c:v>
                </c:pt>
                <c:pt idx="1001">
                  <c:v>61.577300000000449</c:v>
                </c:pt>
                <c:pt idx="1002">
                  <c:v>61.638800000000444</c:v>
                </c:pt>
                <c:pt idx="1003">
                  <c:v>61.700300000000446</c:v>
                </c:pt>
                <c:pt idx="1004">
                  <c:v>61.761800000000449</c:v>
                </c:pt>
                <c:pt idx="1005">
                  <c:v>61.823300000000451</c:v>
                </c:pt>
                <c:pt idx="1006">
                  <c:v>61.884800000000453</c:v>
                </c:pt>
                <c:pt idx="1007">
                  <c:v>61.946300000000448</c:v>
                </c:pt>
                <c:pt idx="1008">
                  <c:v>62.007800000000451</c:v>
                </c:pt>
                <c:pt idx="1009">
                  <c:v>62.069300000000453</c:v>
                </c:pt>
                <c:pt idx="1010">
                  <c:v>62.130800000000455</c:v>
                </c:pt>
                <c:pt idx="1011">
                  <c:v>62.192300000000458</c:v>
                </c:pt>
                <c:pt idx="1012">
                  <c:v>62.253800000000453</c:v>
                </c:pt>
                <c:pt idx="1013">
                  <c:v>62.315300000000455</c:v>
                </c:pt>
                <c:pt idx="1014">
                  <c:v>62.376800000000458</c:v>
                </c:pt>
                <c:pt idx="1015">
                  <c:v>62.43830000000046</c:v>
                </c:pt>
                <c:pt idx="1016">
                  <c:v>62.499800000000462</c:v>
                </c:pt>
                <c:pt idx="1017">
                  <c:v>62.561300000000458</c:v>
                </c:pt>
                <c:pt idx="1018">
                  <c:v>62.62280000000046</c:v>
                </c:pt>
                <c:pt idx="1019">
                  <c:v>62.684300000000462</c:v>
                </c:pt>
                <c:pt idx="1020">
                  <c:v>62.745800000000465</c:v>
                </c:pt>
                <c:pt idx="1021">
                  <c:v>62.807300000000467</c:v>
                </c:pt>
                <c:pt idx="1022">
                  <c:v>62.868800000000462</c:v>
                </c:pt>
                <c:pt idx="1023">
                  <c:v>62.930300000000464</c:v>
                </c:pt>
                <c:pt idx="1024">
                  <c:v>62.991800000000467</c:v>
                </c:pt>
                <c:pt idx="1025">
                  <c:v>63.053300000000469</c:v>
                </c:pt>
                <c:pt idx="1026">
                  <c:v>63.114800000000471</c:v>
                </c:pt>
                <c:pt idx="1027">
                  <c:v>63.176300000000467</c:v>
                </c:pt>
                <c:pt idx="1028">
                  <c:v>63.237800000000469</c:v>
                </c:pt>
                <c:pt idx="1029">
                  <c:v>63.299300000000471</c:v>
                </c:pt>
                <c:pt idx="1030">
                  <c:v>63.360800000000474</c:v>
                </c:pt>
                <c:pt idx="1031">
                  <c:v>63.422300000000476</c:v>
                </c:pt>
                <c:pt idx="1032">
                  <c:v>63.483800000000471</c:v>
                </c:pt>
                <c:pt idx="1033">
                  <c:v>63.545300000000474</c:v>
                </c:pt>
                <c:pt idx="1034">
                  <c:v>63.606800000000476</c:v>
                </c:pt>
                <c:pt idx="1035">
                  <c:v>63.668300000000478</c:v>
                </c:pt>
                <c:pt idx="1036">
                  <c:v>63.729800000000481</c:v>
                </c:pt>
                <c:pt idx="1037">
                  <c:v>63.791300000000476</c:v>
                </c:pt>
                <c:pt idx="1038">
                  <c:v>63.852800000000478</c:v>
                </c:pt>
                <c:pt idx="1039">
                  <c:v>63.91430000000048</c:v>
                </c:pt>
                <c:pt idx="1040">
                  <c:v>63.975800000000483</c:v>
                </c:pt>
                <c:pt idx="1041">
                  <c:v>64.037300000000485</c:v>
                </c:pt>
                <c:pt idx="1042">
                  <c:v>64.09880000000048</c:v>
                </c:pt>
                <c:pt idx="1043">
                  <c:v>64.16030000000049</c:v>
                </c:pt>
                <c:pt idx="1044">
                  <c:v>64.221800000000485</c:v>
                </c:pt>
                <c:pt idx="1045">
                  <c:v>64.28330000000048</c:v>
                </c:pt>
                <c:pt idx="1046">
                  <c:v>64.34480000000049</c:v>
                </c:pt>
                <c:pt idx="1047">
                  <c:v>64.406300000000485</c:v>
                </c:pt>
                <c:pt idx="1048">
                  <c:v>64.467800000000494</c:v>
                </c:pt>
                <c:pt idx="1049">
                  <c:v>64.529300000000489</c:v>
                </c:pt>
                <c:pt idx="1050">
                  <c:v>64.590800000000485</c:v>
                </c:pt>
                <c:pt idx="1051">
                  <c:v>64.652300000000494</c:v>
                </c:pt>
                <c:pt idx="1052">
                  <c:v>64.713800000000489</c:v>
                </c:pt>
                <c:pt idx="1053">
                  <c:v>64.775300000000499</c:v>
                </c:pt>
                <c:pt idx="1054">
                  <c:v>64.836800000000494</c:v>
                </c:pt>
                <c:pt idx="1055">
                  <c:v>64.898300000000489</c:v>
                </c:pt>
                <c:pt idx="1056">
                  <c:v>64.959800000000499</c:v>
                </c:pt>
                <c:pt idx="1057">
                  <c:v>65.021300000000494</c:v>
                </c:pt>
                <c:pt idx="1058">
                  <c:v>65.082800000000503</c:v>
                </c:pt>
                <c:pt idx="1059">
                  <c:v>65.144300000000499</c:v>
                </c:pt>
                <c:pt idx="1060">
                  <c:v>65.205800000000494</c:v>
                </c:pt>
                <c:pt idx="1061">
                  <c:v>65.267300000000503</c:v>
                </c:pt>
                <c:pt idx="1062">
                  <c:v>65.328800000000498</c:v>
                </c:pt>
                <c:pt idx="1063">
                  <c:v>65.390300000000508</c:v>
                </c:pt>
                <c:pt idx="1064">
                  <c:v>65.451800000000503</c:v>
                </c:pt>
                <c:pt idx="1065">
                  <c:v>65.513300000000498</c:v>
                </c:pt>
                <c:pt idx="1066">
                  <c:v>65.574800000000508</c:v>
                </c:pt>
                <c:pt idx="1067">
                  <c:v>65.636300000000503</c:v>
                </c:pt>
                <c:pt idx="1068">
                  <c:v>65.697800000000512</c:v>
                </c:pt>
                <c:pt idx="1069">
                  <c:v>65.759300000000508</c:v>
                </c:pt>
                <c:pt idx="1070">
                  <c:v>65.820800000000503</c:v>
                </c:pt>
                <c:pt idx="1071">
                  <c:v>65.882300000000512</c:v>
                </c:pt>
                <c:pt idx="1072">
                  <c:v>65.943800000000508</c:v>
                </c:pt>
                <c:pt idx="1073">
                  <c:v>66.005300000000517</c:v>
                </c:pt>
                <c:pt idx="1074">
                  <c:v>66.066800000000512</c:v>
                </c:pt>
                <c:pt idx="1075">
                  <c:v>66.128300000000507</c:v>
                </c:pt>
                <c:pt idx="1076">
                  <c:v>66.189800000000517</c:v>
                </c:pt>
                <c:pt idx="1077">
                  <c:v>66.251300000000512</c:v>
                </c:pt>
                <c:pt idx="1078">
                  <c:v>66.312800000000522</c:v>
                </c:pt>
                <c:pt idx="1079">
                  <c:v>66.374300000000517</c:v>
                </c:pt>
                <c:pt idx="1080">
                  <c:v>66.435800000000512</c:v>
                </c:pt>
                <c:pt idx="1081">
                  <c:v>66.497300000000521</c:v>
                </c:pt>
                <c:pt idx="1082">
                  <c:v>66.558800000000517</c:v>
                </c:pt>
                <c:pt idx="1083">
                  <c:v>66.620300000000526</c:v>
                </c:pt>
                <c:pt idx="1084">
                  <c:v>66.681800000000521</c:v>
                </c:pt>
                <c:pt idx="1085">
                  <c:v>66.743300000000517</c:v>
                </c:pt>
                <c:pt idx="1086">
                  <c:v>66.804800000000526</c:v>
                </c:pt>
                <c:pt idx="1087">
                  <c:v>66.866300000000521</c:v>
                </c:pt>
                <c:pt idx="1088">
                  <c:v>66.927800000000531</c:v>
                </c:pt>
                <c:pt idx="1089">
                  <c:v>66.989300000000526</c:v>
                </c:pt>
                <c:pt idx="1090">
                  <c:v>67.050800000000521</c:v>
                </c:pt>
                <c:pt idx="1091">
                  <c:v>67.112300000000531</c:v>
                </c:pt>
                <c:pt idx="1092">
                  <c:v>67.173800000000526</c:v>
                </c:pt>
                <c:pt idx="1093">
                  <c:v>67.235300000000535</c:v>
                </c:pt>
                <c:pt idx="1094">
                  <c:v>67.29680000000053</c:v>
                </c:pt>
                <c:pt idx="1095">
                  <c:v>67.358300000000526</c:v>
                </c:pt>
                <c:pt idx="1096">
                  <c:v>67.419800000000535</c:v>
                </c:pt>
                <c:pt idx="1097">
                  <c:v>67.48130000000053</c:v>
                </c:pt>
                <c:pt idx="1098">
                  <c:v>67.54280000000054</c:v>
                </c:pt>
                <c:pt idx="1099">
                  <c:v>67.604300000000535</c:v>
                </c:pt>
                <c:pt idx="1100">
                  <c:v>67.66580000000053</c:v>
                </c:pt>
                <c:pt idx="1101">
                  <c:v>67.72730000000054</c:v>
                </c:pt>
                <c:pt idx="1102">
                  <c:v>67.788800000000535</c:v>
                </c:pt>
                <c:pt idx="1103">
                  <c:v>67.850300000000544</c:v>
                </c:pt>
                <c:pt idx="1104">
                  <c:v>67.91180000000054</c:v>
                </c:pt>
                <c:pt idx="1105">
                  <c:v>67.973300000000535</c:v>
                </c:pt>
                <c:pt idx="1106">
                  <c:v>68.034800000000544</c:v>
                </c:pt>
                <c:pt idx="1107">
                  <c:v>68.096300000000539</c:v>
                </c:pt>
                <c:pt idx="1108">
                  <c:v>68.157800000000549</c:v>
                </c:pt>
                <c:pt idx="1109">
                  <c:v>68.219300000000544</c:v>
                </c:pt>
                <c:pt idx="1110">
                  <c:v>68.280800000000539</c:v>
                </c:pt>
                <c:pt idx="1111">
                  <c:v>68.342300000000549</c:v>
                </c:pt>
                <c:pt idx="1112">
                  <c:v>68.403800000000544</c:v>
                </c:pt>
                <c:pt idx="1113">
                  <c:v>68.465300000000553</c:v>
                </c:pt>
                <c:pt idx="1114">
                  <c:v>68.526800000000549</c:v>
                </c:pt>
                <c:pt idx="1115">
                  <c:v>68.588300000000544</c:v>
                </c:pt>
                <c:pt idx="1116">
                  <c:v>68.649800000000553</c:v>
                </c:pt>
                <c:pt idx="1117">
                  <c:v>68.711300000000548</c:v>
                </c:pt>
                <c:pt idx="1118">
                  <c:v>68.772800000000558</c:v>
                </c:pt>
                <c:pt idx="1119">
                  <c:v>68.834300000000553</c:v>
                </c:pt>
                <c:pt idx="1120">
                  <c:v>68.895800000000548</c:v>
                </c:pt>
                <c:pt idx="1121">
                  <c:v>68.957300000000558</c:v>
                </c:pt>
                <c:pt idx="1122">
                  <c:v>69.018800000000553</c:v>
                </c:pt>
                <c:pt idx="1123">
                  <c:v>69.080300000000562</c:v>
                </c:pt>
                <c:pt idx="1124">
                  <c:v>69.141800000000558</c:v>
                </c:pt>
                <c:pt idx="1125">
                  <c:v>69.203300000000553</c:v>
                </c:pt>
                <c:pt idx="1126">
                  <c:v>69.264800000000562</c:v>
                </c:pt>
                <c:pt idx="1127">
                  <c:v>69.326300000000558</c:v>
                </c:pt>
                <c:pt idx="1128">
                  <c:v>69.387800000000567</c:v>
                </c:pt>
                <c:pt idx="1129">
                  <c:v>69.449300000000562</c:v>
                </c:pt>
                <c:pt idx="1130">
                  <c:v>69.510800000000557</c:v>
                </c:pt>
                <c:pt idx="1131">
                  <c:v>69.572300000000567</c:v>
                </c:pt>
                <c:pt idx="1132">
                  <c:v>69.633800000000562</c:v>
                </c:pt>
                <c:pt idx="1133">
                  <c:v>69.695300000000572</c:v>
                </c:pt>
                <c:pt idx="1134">
                  <c:v>69.756800000000567</c:v>
                </c:pt>
                <c:pt idx="1135">
                  <c:v>69.818300000000562</c:v>
                </c:pt>
                <c:pt idx="1136">
                  <c:v>69.879800000000571</c:v>
                </c:pt>
                <c:pt idx="1137">
                  <c:v>69.941300000000567</c:v>
                </c:pt>
                <c:pt idx="1138">
                  <c:v>70.002800000000576</c:v>
                </c:pt>
                <c:pt idx="1139">
                  <c:v>70.064300000000571</c:v>
                </c:pt>
                <c:pt idx="1140">
                  <c:v>70.125800000000567</c:v>
                </c:pt>
                <c:pt idx="1141">
                  <c:v>70.187300000000576</c:v>
                </c:pt>
                <c:pt idx="1142">
                  <c:v>70.248800000000571</c:v>
                </c:pt>
                <c:pt idx="1143">
                  <c:v>70.310300000000581</c:v>
                </c:pt>
                <c:pt idx="1144">
                  <c:v>70.371800000000576</c:v>
                </c:pt>
                <c:pt idx="1145">
                  <c:v>70.433300000000571</c:v>
                </c:pt>
                <c:pt idx="1146">
                  <c:v>70.494800000000581</c:v>
                </c:pt>
                <c:pt idx="1147">
                  <c:v>70.556300000000576</c:v>
                </c:pt>
                <c:pt idx="1148">
                  <c:v>70.617800000000585</c:v>
                </c:pt>
                <c:pt idx="1149">
                  <c:v>70.67930000000058</c:v>
                </c:pt>
                <c:pt idx="1150">
                  <c:v>70.740800000000576</c:v>
                </c:pt>
                <c:pt idx="1151">
                  <c:v>70.802300000000585</c:v>
                </c:pt>
                <c:pt idx="1152">
                  <c:v>70.86380000000058</c:v>
                </c:pt>
                <c:pt idx="1153">
                  <c:v>70.92530000000059</c:v>
                </c:pt>
                <c:pt idx="1154">
                  <c:v>70.986800000000585</c:v>
                </c:pt>
                <c:pt idx="1155">
                  <c:v>71.04830000000058</c:v>
                </c:pt>
                <c:pt idx="1156">
                  <c:v>71.10980000000059</c:v>
                </c:pt>
                <c:pt idx="1157">
                  <c:v>71.171300000000585</c:v>
                </c:pt>
                <c:pt idx="1158">
                  <c:v>71.232800000000594</c:v>
                </c:pt>
                <c:pt idx="1159">
                  <c:v>71.29430000000059</c:v>
                </c:pt>
                <c:pt idx="1160">
                  <c:v>71.355800000000585</c:v>
                </c:pt>
                <c:pt idx="1161">
                  <c:v>71.417300000000594</c:v>
                </c:pt>
                <c:pt idx="1162">
                  <c:v>71.478800000000589</c:v>
                </c:pt>
                <c:pt idx="1163">
                  <c:v>71.540300000000599</c:v>
                </c:pt>
                <c:pt idx="1164">
                  <c:v>71.601800000000594</c:v>
                </c:pt>
                <c:pt idx="1165">
                  <c:v>71.663300000000589</c:v>
                </c:pt>
                <c:pt idx="1166">
                  <c:v>71.724800000000599</c:v>
                </c:pt>
                <c:pt idx="1167">
                  <c:v>71.786300000000594</c:v>
                </c:pt>
                <c:pt idx="1168">
                  <c:v>71.847800000000603</c:v>
                </c:pt>
                <c:pt idx="1169">
                  <c:v>71.909300000000599</c:v>
                </c:pt>
                <c:pt idx="1170">
                  <c:v>71.970800000000594</c:v>
                </c:pt>
                <c:pt idx="1171">
                  <c:v>72.032300000000603</c:v>
                </c:pt>
                <c:pt idx="1172">
                  <c:v>72.093800000000599</c:v>
                </c:pt>
                <c:pt idx="1173">
                  <c:v>72.155300000000608</c:v>
                </c:pt>
                <c:pt idx="1174">
                  <c:v>72.216800000000603</c:v>
                </c:pt>
                <c:pt idx="1175">
                  <c:v>72.278300000000598</c:v>
                </c:pt>
                <c:pt idx="1176">
                  <c:v>72.339800000000608</c:v>
                </c:pt>
                <c:pt idx="1177">
                  <c:v>72.401300000000603</c:v>
                </c:pt>
                <c:pt idx="1178">
                  <c:v>72.462800000000612</c:v>
                </c:pt>
                <c:pt idx="1179">
                  <c:v>72.524300000000608</c:v>
                </c:pt>
                <c:pt idx="1180">
                  <c:v>72.585800000000603</c:v>
                </c:pt>
                <c:pt idx="1181">
                  <c:v>72.647300000000612</c:v>
                </c:pt>
                <c:pt idx="1182">
                  <c:v>72.708800000000608</c:v>
                </c:pt>
                <c:pt idx="1183">
                  <c:v>72.770300000000617</c:v>
                </c:pt>
                <c:pt idx="1184">
                  <c:v>72.831800000000612</c:v>
                </c:pt>
                <c:pt idx="1185">
                  <c:v>72.893300000000607</c:v>
                </c:pt>
                <c:pt idx="1186">
                  <c:v>72.954800000000617</c:v>
                </c:pt>
                <c:pt idx="1187">
                  <c:v>73.016300000000612</c:v>
                </c:pt>
                <c:pt idx="1188">
                  <c:v>73.077800000000622</c:v>
                </c:pt>
                <c:pt idx="1189">
                  <c:v>73.139300000000617</c:v>
                </c:pt>
                <c:pt idx="1190">
                  <c:v>73.200800000000612</c:v>
                </c:pt>
                <c:pt idx="1191">
                  <c:v>73.262300000000621</c:v>
                </c:pt>
                <c:pt idx="1192">
                  <c:v>73.323800000000617</c:v>
                </c:pt>
                <c:pt idx="1193">
                  <c:v>73.385300000000626</c:v>
                </c:pt>
                <c:pt idx="1194">
                  <c:v>73.446800000000621</c:v>
                </c:pt>
                <c:pt idx="1195">
                  <c:v>73.508300000000617</c:v>
                </c:pt>
                <c:pt idx="1196">
                  <c:v>73.569800000000626</c:v>
                </c:pt>
                <c:pt idx="1197">
                  <c:v>73.631300000000621</c:v>
                </c:pt>
                <c:pt idx="1198">
                  <c:v>73.692800000000631</c:v>
                </c:pt>
                <c:pt idx="1199">
                  <c:v>73.754300000000626</c:v>
                </c:pt>
                <c:pt idx="1200">
                  <c:v>73.815800000000621</c:v>
                </c:pt>
                <c:pt idx="1201">
                  <c:v>73.877300000000631</c:v>
                </c:pt>
                <c:pt idx="1202">
                  <c:v>73.938800000000626</c:v>
                </c:pt>
                <c:pt idx="1203">
                  <c:v>74.000300000000635</c:v>
                </c:pt>
                <c:pt idx="1204">
                  <c:v>74.06180000000063</c:v>
                </c:pt>
                <c:pt idx="1205">
                  <c:v>74.123300000000626</c:v>
                </c:pt>
              </c:numCache>
            </c:numRef>
          </c:xVal>
          <c:yVal>
            <c:numRef>
              <c:f>'Var-Cor'!$G$2:$G$1207</c:f>
              <c:numCache>
                <c:formatCode>0.0000</c:formatCode>
                <c:ptCount val="1206"/>
                <c:pt idx="0">
                  <c:v>6.382873321686057E-2</c:v>
                </c:pt>
                <c:pt idx="1">
                  <c:v>6.3977787504073166E-2</c:v>
                </c:pt>
                <c:pt idx="2">
                  <c:v>6.4137964139106371E-2</c:v>
                </c:pt>
                <c:pt idx="3">
                  <c:v>9.3709863720669626E-2</c:v>
                </c:pt>
                <c:pt idx="4">
                  <c:v>0.14155714014752072</c:v>
                </c:pt>
                <c:pt idx="5">
                  <c:v>0.21390595437003926</c:v>
                </c:pt>
                <c:pt idx="6">
                  <c:v>0.40808887997494697</c:v>
                </c:pt>
                <c:pt idx="7">
                  <c:v>0.46206542506742204</c:v>
                </c:pt>
                <c:pt idx="8">
                  <c:v>0.51115536943027928</c:v>
                </c:pt>
                <c:pt idx="9">
                  <c:v>0.56562385704354545</c:v>
                </c:pt>
                <c:pt idx="10">
                  <c:v>0.62571587468048684</c:v>
                </c:pt>
                <c:pt idx="11">
                  <c:v>0.64015983909371077</c:v>
                </c:pt>
                <c:pt idx="12">
                  <c:v>0.6494736033268429</c:v>
                </c:pt>
                <c:pt idx="13">
                  <c:v>0.65892287466131583</c:v>
                </c:pt>
                <c:pt idx="14">
                  <c:v>0.66850962460661312</c:v>
                </c:pt>
                <c:pt idx="15">
                  <c:v>0.63582876759915208</c:v>
                </c:pt>
                <c:pt idx="16">
                  <c:v>0.60039333199243483</c:v>
                </c:pt>
                <c:pt idx="17">
                  <c:v>0.56693275213403338</c:v>
                </c:pt>
                <c:pt idx="18">
                  <c:v>0.53549148768889088</c:v>
                </c:pt>
                <c:pt idx="19">
                  <c:v>0.52469539476136007</c:v>
                </c:pt>
                <c:pt idx="20">
                  <c:v>0.51664820779349052</c:v>
                </c:pt>
                <c:pt idx="21">
                  <c:v>0.50857764282582507</c:v>
                </c:pt>
                <c:pt idx="22">
                  <c:v>0.50063314820528326</c:v>
                </c:pt>
                <c:pt idx="23">
                  <c:v>0.49854058172209215</c:v>
                </c:pt>
                <c:pt idx="24">
                  <c:v>0.49724605981733816</c:v>
                </c:pt>
                <c:pt idx="25">
                  <c:v>0.49588333816913305</c:v>
                </c:pt>
                <c:pt idx="26">
                  <c:v>0.49445235360720896</c:v>
                </c:pt>
                <c:pt idx="27">
                  <c:v>0.50828417651291147</c:v>
                </c:pt>
                <c:pt idx="28">
                  <c:v>0.52439262796640662</c:v>
                </c:pt>
                <c:pt idx="29">
                  <c:v>0.54116774406609991</c:v>
                </c:pt>
                <c:pt idx="30">
                  <c:v>0.55839890682557358</c:v>
                </c:pt>
                <c:pt idx="31">
                  <c:v>0.56439942080003358</c:v>
                </c:pt>
                <c:pt idx="32">
                  <c:v>0.56873687538665441</c:v>
                </c:pt>
                <c:pt idx="33">
                  <c:v>0.57327308639897745</c:v>
                </c:pt>
                <c:pt idx="34">
                  <c:v>0.57776210087004631</c:v>
                </c:pt>
                <c:pt idx="35">
                  <c:v>0.57918265477438136</c:v>
                </c:pt>
                <c:pt idx="36">
                  <c:v>0.58035541117439937</c:v>
                </c:pt>
                <c:pt idx="37">
                  <c:v>0.58127809647548123</c:v>
                </c:pt>
                <c:pt idx="38">
                  <c:v>0.58220224871931636</c:v>
                </c:pt>
                <c:pt idx="39">
                  <c:v>0.56562385704354545</c:v>
                </c:pt>
                <c:pt idx="40">
                  <c:v>0.546904169254953</c:v>
                </c:pt>
                <c:pt idx="41">
                  <c:v>0.52872772073958396</c:v>
                </c:pt>
                <c:pt idx="42">
                  <c:v>0.51137669649249184</c:v>
                </c:pt>
                <c:pt idx="43">
                  <c:v>0.51934177568102058</c:v>
                </c:pt>
                <c:pt idx="44">
                  <c:v>0.53209885713201477</c:v>
                </c:pt>
                <c:pt idx="45">
                  <c:v>0.54508993192450261</c:v>
                </c:pt>
                <c:pt idx="46">
                  <c:v>0.55823777615333814</c:v>
                </c:pt>
                <c:pt idx="47">
                  <c:v>0.57960143932775732</c:v>
                </c:pt>
                <c:pt idx="48">
                  <c:v>0.60308743954725097</c:v>
                </c:pt>
                <c:pt idx="49">
                  <c:v>0.62770706068058291</c:v>
                </c:pt>
                <c:pt idx="50">
                  <c:v>0.65295387663392623</c:v>
                </c:pt>
                <c:pt idx="51">
                  <c:v>0.6476002408762731</c:v>
                </c:pt>
                <c:pt idx="52">
                  <c:v>0.63656401968945053</c:v>
                </c:pt>
                <c:pt idx="53">
                  <c:v>0.62571587468048684</c:v>
                </c:pt>
                <c:pt idx="54">
                  <c:v>0.61505180114018865</c:v>
                </c:pt>
                <c:pt idx="55">
                  <c:v>0.59702010751535461</c:v>
                </c:pt>
                <c:pt idx="56">
                  <c:v>0.57868066316434141</c:v>
                </c:pt>
                <c:pt idx="57">
                  <c:v>0.56058091471187732</c:v>
                </c:pt>
                <c:pt idx="58">
                  <c:v>0.54304728314372575</c:v>
                </c:pt>
                <c:pt idx="59">
                  <c:v>0.52826945964074257</c:v>
                </c:pt>
                <c:pt idx="60">
                  <c:v>0.51434024090755492</c:v>
                </c:pt>
                <c:pt idx="61">
                  <c:v>0.50056091205396092</c:v>
                </c:pt>
                <c:pt idx="62">
                  <c:v>0.48743200011039423</c:v>
                </c:pt>
                <c:pt idx="63">
                  <c:v>0.48574558236579274</c:v>
                </c:pt>
                <c:pt idx="64">
                  <c:v>0.48630728305155485</c:v>
                </c:pt>
                <c:pt idx="65">
                  <c:v>0.48672851022014918</c:v>
                </c:pt>
                <c:pt idx="66">
                  <c:v>0.48729134753230569</c:v>
                </c:pt>
                <c:pt idx="67">
                  <c:v>0.50674427802593669</c:v>
                </c:pt>
                <c:pt idx="68">
                  <c:v>0.53125423594780885</c:v>
                </c:pt>
                <c:pt idx="69">
                  <c:v>0.55694895542145828</c:v>
                </c:pt>
                <c:pt idx="70">
                  <c:v>0.58380218069301959</c:v>
                </c:pt>
                <c:pt idx="71">
                  <c:v>0.57684499664536071</c:v>
                </c:pt>
                <c:pt idx="72">
                  <c:v>0.56236482481303196</c:v>
                </c:pt>
                <c:pt idx="73">
                  <c:v>0.5482488522166119</c:v>
                </c:pt>
                <c:pt idx="74">
                  <c:v>0.53448651114900936</c:v>
                </c:pt>
                <c:pt idx="75">
                  <c:v>0.54643015418872354</c:v>
                </c:pt>
                <c:pt idx="76">
                  <c:v>0.56505207427381943</c:v>
                </c:pt>
                <c:pt idx="77">
                  <c:v>0.58397069031713689</c:v>
                </c:pt>
                <c:pt idx="78">
                  <c:v>0.60404626564764219</c:v>
                </c:pt>
                <c:pt idx="79">
                  <c:v>0.58828874703771361</c:v>
                </c:pt>
                <c:pt idx="80">
                  <c:v>0.56488902377450267</c:v>
                </c:pt>
                <c:pt idx="81">
                  <c:v>0.54273322114161981</c:v>
                </c:pt>
                <c:pt idx="82">
                  <c:v>0.5211455106093108</c:v>
                </c:pt>
                <c:pt idx="83">
                  <c:v>0.52333295866940577</c:v>
                </c:pt>
                <c:pt idx="84">
                  <c:v>0.5317143950394182</c:v>
                </c:pt>
                <c:pt idx="85">
                  <c:v>0.54015211468742519</c:v>
                </c:pt>
                <c:pt idx="86">
                  <c:v>0.54856539279893524</c:v>
                </c:pt>
                <c:pt idx="87">
                  <c:v>0.53711804516817052</c:v>
                </c:pt>
                <c:pt idx="88">
                  <c:v>0.5208441151184745</c:v>
                </c:pt>
                <c:pt idx="89">
                  <c:v>0.50520970158986267</c:v>
                </c:pt>
                <c:pt idx="90">
                  <c:v>0.4898318621528634</c:v>
                </c:pt>
                <c:pt idx="91">
                  <c:v>0.48162326172668191</c:v>
                </c:pt>
                <c:pt idx="92">
                  <c:v>0.47533408504960101</c:v>
                </c:pt>
                <c:pt idx="93">
                  <c:v>0.46899166374418444</c:v>
                </c:pt>
                <c:pt idx="94">
                  <c:v>0.46286743414864817</c:v>
                </c:pt>
                <c:pt idx="95">
                  <c:v>0.46541491299875193</c:v>
                </c:pt>
                <c:pt idx="96">
                  <c:v>0.4705520094649418</c:v>
                </c:pt>
                <c:pt idx="97">
                  <c:v>0.47567778072292788</c:v>
                </c:pt>
                <c:pt idx="98">
                  <c:v>0.48072000660027708</c:v>
                </c:pt>
                <c:pt idx="99">
                  <c:v>0.47912532104017852</c:v>
                </c:pt>
                <c:pt idx="100">
                  <c:v>0.47519692342603004</c:v>
                </c:pt>
                <c:pt idx="101">
                  <c:v>0.4713007351465528</c:v>
                </c:pt>
                <c:pt idx="102">
                  <c:v>0.46757080591154804</c:v>
                </c:pt>
                <c:pt idx="103">
                  <c:v>0.48490393238248941</c:v>
                </c:pt>
                <c:pt idx="104">
                  <c:v>0.5096809765210174</c:v>
                </c:pt>
                <c:pt idx="105">
                  <c:v>0.53587798420911181</c:v>
                </c:pt>
                <c:pt idx="106">
                  <c:v>0.56309637448955197</c:v>
                </c:pt>
                <c:pt idx="107">
                  <c:v>0.56439942080003358</c:v>
                </c:pt>
                <c:pt idx="108">
                  <c:v>0.55751253855091798</c:v>
                </c:pt>
                <c:pt idx="109">
                  <c:v>0.55070897509934702</c:v>
                </c:pt>
                <c:pt idx="110">
                  <c:v>0.5440676489193228</c:v>
                </c:pt>
                <c:pt idx="111">
                  <c:v>0.5375839822029439</c:v>
                </c:pt>
                <c:pt idx="112">
                  <c:v>0.53102361542989807</c:v>
                </c:pt>
                <c:pt idx="113">
                  <c:v>0.52469539476136007</c:v>
                </c:pt>
                <c:pt idx="114">
                  <c:v>0.51836778177641096</c:v>
                </c:pt>
                <c:pt idx="115">
                  <c:v>0.52773612406603831</c:v>
                </c:pt>
                <c:pt idx="116">
                  <c:v>0.5424983227776069</c:v>
                </c:pt>
                <c:pt idx="117">
                  <c:v>0.55775393797599215</c:v>
                </c:pt>
                <c:pt idx="118">
                  <c:v>0.57335581567411842</c:v>
                </c:pt>
                <c:pt idx="119">
                  <c:v>0.55214268144520051</c:v>
                </c:pt>
                <c:pt idx="120">
                  <c:v>0.52009240294262948</c:v>
                </c:pt>
                <c:pt idx="121">
                  <c:v>0.48997324802928133</c:v>
                </c:pt>
                <c:pt idx="122">
                  <c:v>0.46146513029098057</c:v>
                </c:pt>
                <c:pt idx="123">
                  <c:v>0.49602647075356721</c:v>
                </c:pt>
                <c:pt idx="124">
                  <c:v>0.55807669197670484</c:v>
                </c:pt>
                <c:pt idx="125">
                  <c:v>0.62825158151579008</c:v>
                </c:pt>
                <c:pt idx="126">
                  <c:v>0.70673953818577895</c:v>
                </c:pt>
                <c:pt idx="127">
                  <c:v>0.72755994462105611</c:v>
                </c:pt>
                <c:pt idx="128">
                  <c:v>0.72567074578777324</c:v>
                </c:pt>
                <c:pt idx="129">
                  <c:v>0.72368107685554484</c:v>
                </c:pt>
                <c:pt idx="130">
                  <c:v>0.72180194997923441</c:v>
                </c:pt>
                <c:pt idx="131">
                  <c:v>0.72745401960464762</c:v>
                </c:pt>
                <c:pt idx="132">
                  <c:v>0.73601521697701389</c:v>
                </c:pt>
                <c:pt idx="133">
                  <c:v>0.74467716862177913</c:v>
                </c:pt>
                <c:pt idx="134">
                  <c:v>0.75355076929202913</c:v>
                </c:pt>
                <c:pt idx="135">
                  <c:v>0.74381800930049491</c:v>
                </c:pt>
                <c:pt idx="136">
                  <c:v>0.72734905556295637</c:v>
                </c:pt>
                <c:pt idx="137">
                  <c:v>0.71124566730232153</c:v>
                </c:pt>
                <c:pt idx="138">
                  <c:v>0.69549880540477127</c:v>
                </c:pt>
                <c:pt idx="139">
                  <c:v>0.69229107359096886</c:v>
                </c:pt>
                <c:pt idx="140">
                  <c:v>0.69419353725575894</c:v>
                </c:pt>
                <c:pt idx="141">
                  <c:v>0.69610213395422849</c:v>
                </c:pt>
                <c:pt idx="142">
                  <c:v>0.69791435436816363</c:v>
                </c:pt>
                <c:pt idx="143">
                  <c:v>0.67218976816180953</c:v>
                </c:pt>
                <c:pt idx="144">
                  <c:v>0.6370234663551102</c:v>
                </c:pt>
                <c:pt idx="145">
                  <c:v>0.60387196304845114</c:v>
                </c:pt>
                <c:pt idx="146">
                  <c:v>0.57228052172360411</c:v>
                </c:pt>
                <c:pt idx="147">
                  <c:v>0.55214268144520051</c:v>
                </c:pt>
                <c:pt idx="148">
                  <c:v>0.53680811008836826</c:v>
                </c:pt>
                <c:pt idx="149">
                  <c:v>0.52167286381630407</c:v>
                </c:pt>
                <c:pt idx="150">
                  <c:v>0.50711068519369207</c:v>
                </c:pt>
                <c:pt idx="151">
                  <c:v>0.51108161503197835</c:v>
                </c:pt>
                <c:pt idx="152">
                  <c:v>0.52303097804565368</c:v>
                </c:pt>
                <c:pt idx="153">
                  <c:v>0.53541422184208232</c:v>
                </c:pt>
                <c:pt idx="154">
                  <c:v>0.54801156665265338</c:v>
                </c:pt>
                <c:pt idx="155">
                  <c:v>0.58270729522044762</c:v>
                </c:pt>
                <c:pt idx="156">
                  <c:v>0.63025083677568139</c:v>
                </c:pt>
                <c:pt idx="157">
                  <c:v>0.6812801444658072</c:v>
                </c:pt>
                <c:pt idx="158">
                  <c:v>0.73654740108401173</c:v>
                </c:pt>
                <c:pt idx="159">
                  <c:v>0.75824495552129567</c:v>
                </c:pt>
                <c:pt idx="160">
                  <c:v>0.76263915771822299</c:v>
                </c:pt>
                <c:pt idx="161">
                  <c:v>0.76727923297815792</c:v>
                </c:pt>
                <c:pt idx="162">
                  <c:v>0.77194854307522054</c:v>
                </c:pt>
                <c:pt idx="163">
                  <c:v>0.71443812439696996</c:v>
                </c:pt>
                <c:pt idx="164">
                  <c:v>0.6360122942631049</c:v>
                </c:pt>
                <c:pt idx="165">
                  <c:v>0.56627792641631747</c:v>
                </c:pt>
                <c:pt idx="166">
                  <c:v>0.50418879629720459</c:v>
                </c:pt>
                <c:pt idx="167">
                  <c:v>0.48771406110073323</c:v>
                </c:pt>
                <c:pt idx="168">
                  <c:v>0.4911070820619689</c:v>
                </c:pt>
                <c:pt idx="169">
                  <c:v>0.4943810092802004</c:v>
                </c:pt>
                <c:pt idx="170">
                  <c:v>0.49774922889194628</c:v>
                </c:pt>
                <c:pt idx="171">
                  <c:v>0.49998274796437103</c:v>
                </c:pt>
                <c:pt idx="172">
                  <c:v>0.50164685385371588</c:v>
                </c:pt>
                <c:pt idx="173">
                  <c:v>0.50302541404092516</c:v>
                </c:pt>
                <c:pt idx="174">
                  <c:v>0.50462616799757087</c:v>
                </c:pt>
                <c:pt idx="175">
                  <c:v>0.53071719703992637</c:v>
                </c:pt>
                <c:pt idx="176">
                  <c:v>0.57161951915855225</c:v>
                </c:pt>
                <c:pt idx="177">
                  <c:v>0.61558534384096586</c:v>
                </c:pt>
                <c:pt idx="178">
                  <c:v>0.6628371232767063</c:v>
                </c:pt>
                <c:pt idx="179">
                  <c:v>0.66102059305129834</c:v>
                </c:pt>
                <c:pt idx="180">
                  <c:v>0.63307974505276676</c:v>
                </c:pt>
                <c:pt idx="181">
                  <c:v>0.6065824686041551</c:v>
                </c:pt>
                <c:pt idx="182">
                  <c:v>0.58102651564611629</c:v>
                </c:pt>
                <c:pt idx="183">
                  <c:v>0.55985263300842536</c:v>
                </c:pt>
                <c:pt idx="184">
                  <c:v>0.54140206629789378</c:v>
                </c:pt>
                <c:pt idx="185">
                  <c:v>0.52325744717175526</c:v>
                </c:pt>
                <c:pt idx="186">
                  <c:v>0.50593990314999193</c:v>
                </c:pt>
                <c:pt idx="187">
                  <c:v>0.51821820241992955</c:v>
                </c:pt>
                <c:pt idx="188">
                  <c:v>0.5482488522166119</c:v>
                </c:pt>
                <c:pt idx="189">
                  <c:v>0.5797687364429599</c:v>
                </c:pt>
                <c:pt idx="190">
                  <c:v>0.61318923644647094</c:v>
                </c:pt>
                <c:pt idx="191">
                  <c:v>0.62400026544106213</c:v>
                </c:pt>
                <c:pt idx="192">
                  <c:v>0.62157140376469222</c:v>
                </c:pt>
                <c:pt idx="193">
                  <c:v>0.61906265901413804</c:v>
                </c:pt>
                <c:pt idx="194">
                  <c:v>0.61656403989064013</c:v>
                </c:pt>
                <c:pt idx="195">
                  <c:v>0.63914368851543157</c:v>
                </c:pt>
                <c:pt idx="196">
                  <c:v>0.67715926324125064</c:v>
                </c:pt>
                <c:pt idx="197">
                  <c:v>0.71743689586761517</c:v>
                </c:pt>
                <c:pt idx="198">
                  <c:v>0.76021895749619739</c:v>
                </c:pt>
                <c:pt idx="199">
                  <c:v>0.75333234658591219</c:v>
                </c:pt>
                <c:pt idx="200">
                  <c:v>0.71743689586761517</c:v>
                </c:pt>
                <c:pt idx="201">
                  <c:v>0.68305377756530106</c:v>
                </c:pt>
                <c:pt idx="202">
                  <c:v>0.65088260374358742</c:v>
                </c:pt>
                <c:pt idx="203">
                  <c:v>0.64535883391745275</c:v>
                </c:pt>
                <c:pt idx="204">
                  <c:v>0.65531621737516688</c:v>
                </c:pt>
                <c:pt idx="205">
                  <c:v>0.66561930550787485</c:v>
                </c:pt>
                <c:pt idx="206">
                  <c:v>0.67598683010206906</c:v>
                </c:pt>
                <c:pt idx="207">
                  <c:v>0.68068966249299701</c:v>
                </c:pt>
                <c:pt idx="208">
                  <c:v>0.68256024467914878</c:v>
                </c:pt>
                <c:pt idx="209">
                  <c:v>0.68404102490528862</c:v>
                </c:pt>
                <c:pt idx="210">
                  <c:v>0.68572288868138465</c:v>
                </c:pt>
                <c:pt idx="211">
                  <c:v>0.70868170722877222</c:v>
                </c:pt>
                <c:pt idx="212">
                  <c:v>0.74694009944304574</c:v>
                </c:pt>
                <c:pt idx="213">
                  <c:v>0.78714926503446547</c:v>
                </c:pt>
                <c:pt idx="214">
                  <c:v>0.82952296429968819</c:v>
                </c:pt>
                <c:pt idx="215">
                  <c:v>0.82319770264612835</c:v>
                </c:pt>
                <c:pt idx="216">
                  <c:v>0.78578639527264404</c:v>
                </c:pt>
                <c:pt idx="217">
                  <c:v>0.75007529419819829</c:v>
                </c:pt>
                <c:pt idx="218">
                  <c:v>0.71609045569859531</c:v>
                </c:pt>
                <c:pt idx="219">
                  <c:v>0.69882223302210777</c:v>
                </c:pt>
                <c:pt idx="220">
                  <c:v>0.69199144564435955</c:v>
                </c:pt>
                <c:pt idx="221">
                  <c:v>0.68502969915680523</c:v>
                </c:pt>
                <c:pt idx="222">
                  <c:v>0.67853040730651459</c:v>
                </c:pt>
                <c:pt idx="223">
                  <c:v>0.67755111320671024</c:v>
                </c:pt>
                <c:pt idx="224">
                  <c:v>0.68049324380098208</c:v>
                </c:pt>
                <c:pt idx="225">
                  <c:v>0.68364631035129197</c:v>
                </c:pt>
                <c:pt idx="226">
                  <c:v>0.68631773685731656</c:v>
                </c:pt>
                <c:pt idx="227">
                  <c:v>0.67238379012492377</c:v>
                </c:pt>
                <c:pt idx="228">
                  <c:v>0.6467589075482848</c:v>
                </c:pt>
                <c:pt idx="229">
                  <c:v>0.62247059716637365</c:v>
                </c:pt>
                <c:pt idx="230">
                  <c:v>0.59883433690110699</c:v>
                </c:pt>
                <c:pt idx="231">
                  <c:v>0.59693396372926377</c:v>
                </c:pt>
                <c:pt idx="232">
                  <c:v>0.61045000222252033</c:v>
                </c:pt>
                <c:pt idx="233">
                  <c:v>0.62427126518610365</c:v>
                </c:pt>
                <c:pt idx="234">
                  <c:v>0.63831334156282116</c:v>
                </c:pt>
                <c:pt idx="235">
                  <c:v>0.65597933948174225</c:v>
                </c:pt>
                <c:pt idx="236">
                  <c:v>0.67627952815074188</c:v>
                </c:pt>
                <c:pt idx="237">
                  <c:v>0.69730945512345865</c:v>
                </c:pt>
                <c:pt idx="238">
                  <c:v>0.71888866143027175</c:v>
                </c:pt>
                <c:pt idx="239">
                  <c:v>0.71619379500710445</c:v>
                </c:pt>
                <c:pt idx="240">
                  <c:v>0.69529811341077896</c:v>
                </c:pt>
                <c:pt idx="241">
                  <c:v>0.67501120703914363</c:v>
                </c:pt>
                <c:pt idx="242">
                  <c:v>0.65541078632832006</c:v>
                </c:pt>
                <c:pt idx="243">
                  <c:v>0.64034461588528169</c:v>
                </c:pt>
                <c:pt idx="244">
                  <c:v>0.62870502859321631</c:v>
                </c:pt>
                <c:pt idx="245">
                  <c:v>0.61727701486477393</c:v>
                </c:pt>
                <c:pt idx="246">
                  <c:v>0.60614418920910262</c:v>
                </c:pt>
                <c:pt idx="247">
                  <c:v>0.58506871025123297</c:v>
                </c:pt>
                <c:pt idx="248">
                  <c:v>0.55719011081857983</c:v>
                </c:pt>
                <c:pt idx="249">
                  <c:v>0.53056405415644159</c:v>
                </c:pt>
                <c:pt idx="250">
                  <c:v>0.50520970158986267</c:v>
                </c:pt>
                <c:pt idx="251">
                  <c:v>0.48065064370797767</c:v>
                </c:pt>
                <c:pt idx="252">
                  <c:v>0.45682317652497895</c:v>
                </c:pt>
                <c:pt idx="253">
                  <c:v>0.43442759619556437</c:v>
                </c:pt>
                <c:pt idx="254">
                  <c:v>0.41295114531797084</c:v>
                </c:pt>
                <c:pt idx="255">
                  <c:v>0.41492442439522503</c:v>
                </c:pt>
                <c:pt idx="256">
                  <c:v>0.43612517194175532</c:v>
                </c:pt>
                <c:pt idx="257">
                  <c:v>0.45854149707187036</c:v>
                </c:pt>
                <c:pt idx="258">
                  <c:v>0.48211062191009235</c:v>
                </c:pt>
                <c:pt idx="259">
                  <c:v>0.49588333816913305</c:v>
                </c:pt>
                <c:pt idx="260">
                  <c:v>0.50099513665167084</c:v>
                </c:pt>
                <c:pt idx="261">
                  <c:v>0.50601291554573413</c:v>
                </c:pt>
                <c:pt idx="262">
                  <c:v>0.51115536943027928</c:v>
                </c:pt>
                <c:pt idx="263">
                  <c:v>0.51219038096931879</c:v>
                </c:pt>
                <c:pt idx="264">
                  <c:v>0.50923922369589159</c:v>
                </c:pt>
                <c:pt idx="265">
                  <c:v>0.50652495590367774</c:v>
                </c:pt>
                <c:pt idx="266">
                  <c:v>0.50382515527994798</c:v>
                </c:pt>
                <c:pt idx="267">
                  <c:v>0.49796475117956696</c:v>
                </c:pt>
                <c:pt idx="268">
                  <c:v>0.48919549446068633</c:v>
                </c:pt>
                <c:pt idx="269">
                  <c:v>0.48065064370797767</c:v>
                </c:pt>
                <c:pt idx="270">
                  <c:v>0.47225443320819643</c:v>
                </c:pt>
                <c:pt idx="271">
                  <c:v>0.4536009713138221</c:v>
                </c:pt>
                <c:pt idx="272">
                  <c:v>0.42671566169719582</c:v>
                </c:pt>
                <c:pt idx="273">
                  <c:v>0.40153973455412917</c:v>
                </c:pt>
                <c:pt idx="274">
                  <c:v>0.37784966080002286</c:v>
                </c:pt>
                <c:pt idx="275">
                  <c:v>0.38020344603486095</c:v>
                </c:pt>
                <c:pt idx="276">
                  <c:v>0.40732300458758763</c:v>
                </c:pt>
                <c:pt idx="277">
                  <c:v>0.43625105583054918</c:v>
                </c:pt>
                <c:pt idx="278">
                  <c:v>0.46736843831529551</c:v>
                </c:pt>
                <c:pt idx="279">
                  <c:v>0.48630728305155485</c:v>
                </c:pt>
                <c:pt idx="280">
                  <c:v>0.49224353986976838</c:v>
                </c:pt>
                <c:pt idx="281">
                  <c:v>0.49803661267784455</c:v>
                </c:pt>
                <c:pt idx="282">
                  <c:v>0.50389786249555424</c:v>
                </c:pt>
                <c:pt idx="283">
                  <c:v>0.49409573489975023</c:v>
                </c:pt>
                <c:pt idx="284">
                  <c:v>0.46960174937679267</c:v>
                </c:pt>
                <c:pt idx="285">
                  <c:v>0.44632201300520769</c:v>
                </c:pt>
                <c:pt idx="286">
                  <c:v>0.42419633137521967</c:v>
                </c:pt>
                <c:pt idx="287">
                  <c:v>0.41546417691005838</c:v>
                </c:pt>
                <c:pt idx="288">
                  <c:v>0.41938317203332898</c:v>
                </c:pt>
                <c:pt idx="289">
                  <c:v>0.42327805086771869</c:v>
                </c:pt>
                <c:pt idx="290">
                  <c:v>0.42720910206701534</c:v>
                </c:pt>
                <c:pt idx="291">
                  <c:v>0.43111444726638321</c:v>
                </c:pt>
                <c:pt idx="292">
                  <c:v>0.43474114880672193</c:v>
                </c:pt>
                <c:pt idx="293">
                  <c:v>0.43839892948192555</c:v>
                </c:pt>
                <c:pt idx="294">
                  <c:v>0.44221509047942931</c:v>
                </c:pt>
                <c:pt idx="295">
                  <c:v>0.43909592349706611</c:v>
                </c:pt>
                <c:pt idx="296">
                  <c:v>0.42937441209115318</c:v>
                </c:pt>
                <c:pt idx="297">
                  <c:v>0.41962530987448504</c:v>
                </c:pt>
                <c:pt idx="298">
                  <c:v>0.41021646908834625</c:v>
                </c:pt>
                <c:pt idx="299">
                  <c:v>0.41684643548880185</c:v>
                </c:pt>
                <c:pt idx="300">
                  <c:v>0.44164058437168568</c:v>
                </c:pt>
                <c:pt idx="301">
                  <c:v>0.46797641238262611</c:v>
                </c:pt>
                <c:pt idx="302">
                  <c:v>0.49581178736594983</c:v>
                </c:pt>
                <c:pt idx="303">
                  <c:v>0.52280392729127223</c:v>
                </c:pt>
                <c:pt idx="304">
                  <c:v>0.54840709966937073</c:v>
                </c:pt>
                <c:pt idx="305">
                  <c:v>0.57534714770149786</c:v>
                </c:pt>
                <c:pt idx="306">
                  <c:v>0.60352350872497162</c:v>
                </c:pt>
                <c:pt idx="307">
                  <c:v>0.61772334397502693</c:v>
                </c:pt>
                <c:pt idx="308">
                  <c:v>0.61496305556843112</c:v>
                </c:pt>
                <c:pt idx="309">
                  <c:v>0.6121275609730259</c:v>
                </c:pt>
                <c:pt idx="310">
                  <c:v>0.60939227724708012</c:v>
                </c:pt>
                <c:pt idx="311">
                  <c:v>0.59762423910994444</c:v>
                </c:pt>
                <c:pt idx="312">
                  <c:v>0.57601246077720569</c:v>
                </c:pt>
                <c:pt idx="313">
                  <c:v>0.55534247402694725</c:v>
                </c:pt>
                <c:pt idx="314">
                  <c:v>0.53541422184208232</c:v>
                </c:pt>
                <c:pt idx="315">
                  <c:v>0.52888033358076314</c:v>
                </c:pt>
                <c:pt idx="316">
                  <c:v>0.53750641443096125</c:v>
                </c:pt>
                <c:pt idx="317">
                  <c:v>0.54635131000621873</c:v>
                </c:pt>
                <c:pt idx="318">
                  <c:v>0.55526234388947349</c:v>
                </c:pt>
                <c:pt idx="319">
                  <c:v>0.57203283510138747</c:v>
                </c:pt>
                <c:pt idx="320">
                  <c:v>0.5994403043355252</c:v>
                </c:pt>
                <c:pt idx="321">
                  <c:v>0.62779764534496552</c:v>
                </c:pt>
                <c:pt idx="322">
                  <c:v>0.65778201599430153</c:v>
                </c:pt>
                <c:pt idx="323">
                  <c:v>0.65172930136266316</c:v>
                </c:pt>
                <c:pt idx="324">
                  <c:v>0.60317447134397084</c:v>
                </c:pt>
                <c:pt idx="325">
                  <c:v>0.55823777615333814</c:v>
                </c:pt>
                <c:pt idx="326">
                  <c:v>0.51649912463445591</c:v>
                </c:pt>
                <c:pt idx="327">
                  <c:v>0.49068206556651023</c:v>
                </c:pt>
                <c:pt idx="328">
                  <c:v>0.48155376850407133</c:v>
                </c:pt>
                <c:pt idx="329">
                  <c:v>0.47266410261373415</c:v>
                </c:pt>
                <c:pt idx="330">
                  <c:v>0.46380406704952459</c:v>
                </c:pt>
                <c:pt idx="331">
                  <c:v>0.46528061363519074</c:v>
                </c:pt>
                <c:pt idx="332">
                  <c:v>0.48023405217417964</c:v>
                </c:pt>
                <c:pt idx="333">
                  <c:v>0.49545354409075815</c:v>
                </c:pt>
                <c:pt idx="334">
                  <c:v>0.51130291015899998</c:v>
                </c:pt>
                <c:pt idx="335">
                  <c:v>0.53094699425054248</c:v>
                </c:pt>
                <c:pt idx="336">
                  <c:v>0.55574329820189095</c:v>
                </c:pt>
                <c:pt idx="337">
                  <c:v>0.5817823412966836</c:v>
                </c:pt>
                <c:pt idx="338">
                  <c:v>0.60895275929421411</c:v>
                </c:pt>
                <c:pt idx="339">
                  <c:v>0.61549652128455123</c:v>
                </c:pt>
                <c:pt idx="340">
                  <c:v>0.5931520615845155</c:v>
                </c:pt>
                <c:pt idx="341">
                  <c:v>0.57170200980672403</c:v>
                </c:pt>
                <c:pt idx="342">
                  <c:v>0.5511071714373692</c:v>
                </c:pt>
                <c:pt idx="343">
                  <c:v>0.53991833344257845</c:v>
                </c:pt>
                <c:pt idx="344">
                  <c:v>0.54101158558991447</c:v>
                </c:pt>
                <c:pt idx="345">
                  <c:v>0.542262821136963</c:v>
                </c:pt>
                <c:pt idx="346">
                  <c:v>0.54343923313747122</c:v>
                </c:pt>
                <c:pt idx="347">
                  <c:v>0.54904126013349852</c:v>
                </c:pt>
                <c:pt idx="348">
                  <c:v>0.56131014379720834</c:v>
                </c:pt>
                <c:pt idx="349">
                  <c:v>0.57360482082439013</c:v>
                </c:pt>
                <c:pt idx="350">
                  <c:v>0.58667651945912158</c:v>
                </c:pt>
                <c:pt idx="351">
                  <c:v>0.59075802107401632</c:v>
                </c:pt>
                <c:pt idx="352">
                  <c:v>0.58237029653643035</c:v>
                </c:pt>
                <c:pt idx="353">
                  <c:v>0.57393600109640186</c:v>
                </c:pt>
                <c:pt idx="354">
                  <c:v>0.56578711964634854</c:v>
                </c:pt>
                <c:pt idx="355">
                  <c:v>0.55230277081238399</c:v>
                </c:pt>
                <c:pt idx="356">
                  <c:v>0.53179112696269759</c:v>
                </c:pt>
                <c:pt idx="357">
                  <c:v>0.51182030352405483</c:v>
                </c:pt>
                <c:pt idx="358">
                  <c:v>0.49288387259769195</c:v>
                </c:pt>
                <c:pt idx="359">
                  <c:v>0.47857191575349328</c:v>
                </c:pt>
                <c:pt idx="360">
                  <c:v>0.47109614078800177</c:v>
                </c:pt>
                <c:pt idx="361">
                  <c:v>0.46346955310556498</c:v>
                </c:pt>
                <c:pt idx="362">
                  <c:v>0.45622969224386156</c:v>
                </c:pt>
                <c:pt idx="363">
                  <c:v>0.45728484674287678</c:v>
                </c:pt>
                <c:pt idx="364">
                  <c:v>0.47116412486605069</c:v>
                </c:pt>
                <c:pt idx="365">
                  <c:v>0.48553471741602294</c:v>
                </c:pt>
                <c:pt idx="366">
                  <c:v>0.5004886863255632</c:v>
                </c:pt>
                <c:pt idx="367">
                  <c:v>0.51093413815981636</c:v>
                </c:pt>
                <c:pt idx="368">
                  <c:v>0.51367203302360553</c:v>
                </c:pt>
                <c:pt idx="369">
                  <c:v>0.51649912463445591</c:v>
                </c:pt>
                <c:pt idx="370">
                  <c:v>0.51934177568102058</c:v>
                </c:pt>
                <c:pt idx="371">
                  <c:v>0.52941551374513496</c:v>
                </c:pt>
                <c:pt idx="372">
                  <c:v>0.55270140105009069</c:v>
                </c:pt>
                <c:pt idx="373">
                  <c:v>0.57701149813640196</c:v>
                </c:pt>
                <c:pt idx="374">
                  <c:v>0.60230393526396719</c:v>
                </c:pt>
                <c:pt idx="375">
                  <c:v>0.60956817323886447</c:v>
                </c:pt>
                <c:pt idx="376">
                  <c:v>0.58616803273537688</c:v>
                </c:pt>
                <c:pt idx="377">
                  <c:v>0.56342221998391606</c:v>
                </c:pt>
                <c:pt idx="378">
                  <c:v>0.54155833748307469</c:v>
                </c:pt>
                <c:pt idx="379">
                  <c:v>0.53263729415782346</c:v>
                </c:pt>
                <c:pt idx="380">
                  <c:v>0.54501128112211783</c:v>
                </c:pt>
                <c:pt idx="381">
                  <c:v>0.55775393797599215</c:v>
                </c:pt>
                <c:pt idx="382">
                  <c:v>0.5707121652924132</c:v>
                </c:pt>
                <c:pt idx="383">
                  <c:v>0.58956500997664807</c:v>
                </c:pt>
                <c:pt idx="384">
                  <c:v>0.61959968103802043</c:v>
                </c:pt>
                <c:pt idx="385">
                  <c:v>0.65107047557162856</c:v>
                </c:pt>
                <c:pt idx="386">
                  <c:v>0.68433721036968842</c:v>
                </c:pt>
                <c:pt idx="387">
                  <c:v>0.68800519842538921</c:v>
                </c:pt>
                <c:pt idx="388">
                  <c:v>0.63849758537829993</c:v>
                </c:pt>
                <c:pt idx="389">
                  <c:v>0.59255322118237064</c:v>
                </c:pt>
                <c:pt idx="390">
                  <c:v>0.54999351857921608</c:v>
                </c:pt>
                <c:pt idx="391">
                  <c:v>0.51851740430772419</c:v>
                </c:pt>
                <c:pt idx="392">
                  <c:v>0.50295283271054803</c:v>
                </c:pt>
                <c:pt idx="393">
                  <c:v>0.48792523822377415</c:v>
                </c:pt>
                <c:pt idx="394">
                  <c:v>0.47334726460381377</c:v>
                </c:pt>
                <c:pt idx="395">
                  <c:v>0.47464805556601036</c:v>
                </c:pt>
                <c:pt idx="396">
                  <c:v>0.50681740650134832</c:v>
                </c:pt>
                <c:pt idx="397">
                  <c:v>0.54140206629789378</c:v>
                </c:pt>
                <c:pt idx="398">
                  <c:v>0.5782632956493049</c:v>
                </c:pt>
                <c:pt idx="399">
                  <c:v>0.61736609436495016</c:v>
                </c:pt>
                <c:pt idx="400">
                  <c:v>0.65958964638637119</c:v>
                </c:pt>
                <c:pt idx="401">
                  <c:v>0.70439599700028455</c:v>
                </c:pt>
                <c:pt idx="402">
                  <c:v>0.75224509402617512</c:v>
                </c:pt>
                <c:pt idx="403">
                  <c:v>0.79906372118429914</c:v>
                </c:pt>
                <c:pt idx="404">
                  <c:v>0.83892213374855296</c:v>
                </c:pt>
                <c:pt idx="405">
                  <c:v>0.88089698877173872</c:v>
                </c:pt>
                <c:pt idx="406">
                  <c:v>0.92483735882512397</c:v>
                </c:pt>
                <c:pt idx="407">
                  <c:v>0.94087142505904364</c:v>
                </c:pt>
                <c:pt idx="408">
                  <c:v>0.89526332578541112</c:v>
                </c:pt>
                <c:pt idx="409">
                  <c:v>0.85186604795236287</c:v>
                </c:pt>
                <c:pt idx="410">
                  <c:v>0.81057242350159353</c:v>
                </c:pt>
                <c:pt idx="411">
                  <c:v>0.80183792086288241</c:v>
                </c:pt>
                <c:pt idx="412">
                  <c:v>0.86114439261755449</c:v>
                </c:pt>
                <c:pt idx="413">
                  <c:v>0.92550607291224019</c:v>
                </c:pt>
                <c:pt idx="414">
                  <c:v>0.99424633089403469</c:v>
                </c:pt>
                <c:pt idx="415">
                  <c:v>1.0427855173774796</c:v>
                </c:pt>
                <c:pt idx="416">
                  <c:v>1.0381271939633347</c:v>
                </c:pt>
                <c:pt idx="417">
                  <c:v>1.0330410363640765</c:v>
                </c:pt>
                <c:pt idx="418">
                  <c:v>1.0282778522200557</c:v>
                </c:pt>
                <c:pt idx="419">
                  <c:v>1.0122151172952683</c:v>
                </c:pt>
                <c:pt idx="420">
                  <c:v>0.9722338809284452</c:v>
                </c:pt>
                <c:pt idx="421">
                  <c:v>0.93396661525870606</c:v>
                </c:pt>
                <c:pt idx="422">
                  <c:v>0.89720555468072916</c:v>
                </c:pt>
                <c:pt idx="423">
                  <c:v>0.864758946696492</c:v>
                </c:pt>
                <c:pt idx="424">
                  <c:v>0.84025590458390309</c:v>
                </c:pt>
                <c:pt idx="425">
                  <c:v>0.81644715892822251</c:v>
                </c:pt>
                <c:pt idx="426">
                  <c:v>0.79319856994895199</c:v>
                </c:pt>
                <c:pt idx="427">
                  <c:v>0.77518870788268224</c:v>
                </c:pt>
                <c:pt idx="428">
                  <c:v>0.76894380680146335</c:v>
                </c:pt>
                <c:pt idx="429">
                  <c:v>0.76241909181434286</c:v>
                </c:pt>
                <c:pt idx="430">
                  <c:v>0.75605784950077148</c:v>
                </c:pt>
                <c:pt idx="431">
                  <c:v>0.73910551663698165</c:v>
                </c:pt>
                <c:pt idx="432">
                  <c:v>0.69771205832106109</c:v>
                </c:pt>
                <c:pt idx="433">
                  <c:v>0.65873273695787893</c:v>
                </c:pt>
                <c:pt idx="434">
                  <c:v>0.62193108685007159</c:v>
                </c:pt>
                <c:pt idx="435">
                  <c:v>0.60056663051382153</c:v>
                </c:pt>
                <c:pt idx="436">
                  <c:v>0.61389830890563035</c:v>
                </c:pt>
                <c:pt idx="437">
                  <c:v>0.62770706068058291</c:v>
                </c:pt>
                <c:pt idx="438">
                  <c:v>0.6417338114215142</c:v>
                </c:pt>
                <c:pt idx="439">
                  <c:v>0.64489337545311398</c:v>
                </c:pt>
                <c:pt idx="440">
                  <c:v>0.61977852331166672</c:v>
                </c:pt>
                <c:pt idx="441">
                  <c:v>0.59572848057419747</c:v>
                </c:pt>
                <c:pt idx="442">
                  <c:v>0.57261093738953073</c:v>
                </c:pt>
                <c:pt idx="443">
                  <c:v>0.55550276899440254</c:v>
                </c:pt>
                <c:pt idx="444">
                  <c:v>0.552860933693887</c:v>
                </c:pt>
                <c:pt idx="445">
                  <c:v>0.5504706247786757</c:v>
                </c:pt>
                <c:pt idx="446">
                  <c:v>0.54785272112525241</c:v>
                </c:pt>
                <c:pt idx="447">
                  <c:v>0.54745758794839505</c:v>
                </c:pt>
                <c:pt idx="448">
                  <c:v>0.55278116161684876</c:v>
                </c:pt>
                <c:pt idx="449">
                  <c:v>0.55807669197670484</c:v>
                </c:pt>
                <c:pt idx="450">
                  <c:v>0.56358484710256784</c:v>
                </c:pt>
                <c:pt idx="451">
                  <c:v>0.56423655862933231</c:v>
                </c:pt>
                <c:pt idx="452">
                  <c:v>0.55150493873886008</c:v>
                </c:pt>
                <c:pt idx="453">
                  <c:v>0.53921689564245889</c:v>
                </c:pt>
                <c:pt idx="454">
                  <c:v>0.52697377988022565</c:v>
                </c:pt>
                <c:pt idx="455">
                  <c:v>0.52099512971595563</c:v>
                </c:pt>
                <c:pt idx="456">
                  <c:v>0.53179112696269759</c:v>
                </c:pt>
                <c:pt idx="457">
                  <c:v>0.54281154319623082</c:v>
                </c:pt>
                <c:pt idx="458">
                  <c:v>0.55406033776818076</c:v>
                </c:pt>
                <c:pt idx="459">
                  <c:v>0.56050002872194882</c:v>
                </c:pt>
                <c:pt idx="460">
                  <c:v>0.55222236138290226</c:v>
                </c:pt>
                <c:pt idx="461">
                  <c:v>0.54430322679169152</c:v>
                </c:pt>
                <c:pt idx="462">
                  <c:v>0.53618807930933643</c:v>
                </c:pt>
                <c:pt idx="463">
                  <c:v>0.52933912459811105</c:v>
                </c:pt>
                <c:pt idx="464">
                  <c:v>0.52499901886203304</c:v>
                </c:pt>
                <c:pt idx="465">
                  <c:v>0.52091995554268467</c:v>
                </c:pt>
                <c:pt idx="466">
                  <c:v>0.51664820779349052</c:v>
                </c:pt>
                <c:pt idx="467">
                  <c:v>0.51263402742800046</c:v>
                </c:pt>
                <c:pt idx="468">
                  <c:v>0.5085042603666371</c:v>
                </c:pt>
                <c:pt idx="469">
                  <c:v>0.50448055389861191</c:v>
                </c:pt>
                <c:pt idx="470">
                  <c:v>0.50034426613152605</c:v>
                </c:pt>
                <c:pt idx="471">
                  <c:v>0.49523910866941706</c:v>
                </c:pt>
                <c:pt idx="472">
                  <c:v>0.48651785104854239</c:v>
                </c:pt>
                <c:pt idx="473">
                  <c:v>0.47801914966786435</c:v>
                </c:pt>
                <c:pt idx="474">
                  <c:v>0.4694662418665968</c:v>
                </c:pt>
                <c:pt idx="475">
                  <c:v>0.46966951779860178</c:v>
                </c:pt>
                <c:pt idx="476">
                  <c:v>0.50005490068059555</c:v>
                </c:pt>
                <c:pt idx="477">
                  <c:v>0.53240607324639266</c:v>
                </c:pt>
                <c:pt idx="478">
                  <c:v>0.56668664336713659</c:v>
                </c:pt>
                <c:pt idx="479">
                  <c:v>0.58447727089898216</c:v>
                </c:pt>
                <c:pt idx="480">
                  <c:v>0.53820562715952269</c:v>
                </c:pt>
                <c:pt idx="481">
                  <c:v>0.49552504319570678</c:v>
                </c:pt>
                <c:pt idx="482">
                  <c:v>0.45629553093859992</c:v>
                </c:pt>
                <c:pt idx="483">
                  <c:v>0.42856858936399944</c:v>
                </c:pt>
                <c:pt idx="484">
                  <c:v>0.43317451933141571</c:v>
                </c:pt>
                <c:pt idx="485">
                  <c:v>0.43770304183245862</c:v>
                </c:pt>
                <c:pt idx="486">
                  <c:v>0.44240656683416457</c:v>
                </c:pt>
                <c:pt idx="487">
                  <c:v>0.44593517492561774</c:v>
                </c:pt>
                <c:pt idx="488">
                  <c:v>0.44490563066496425</c:v>
                </c:pt>
                <c:pt idx="489">
                  <c:v>0.44375037850383681</c:v>
                </c:pt>
                <c:pt idx="490">
                  <c:v>0.44259812609695798</c:v>
                </c:pt>
                <c:pt idx="491">
                  <c:v>0.4421507086493664</c:v>
                </c:pt>
                <c:pt idx="492">
                  <c:v>0.44375037850383681</c:v>
                </c:pt>
                <c:pt idx="493">
                  <c:v>0.44554867212794408</c:v>
                </c:pt>
                <c:pt idx="494">
                  <c:v>0.4470961149484578</c:v>
                </c:pt>
                <c:pt idx="495">
                  <c:v>0.45053208426907604</c:v>
                </c:pt>
                <c:pt idx="496">
                  <c:v>0.46106576669062443</c:v>
                </c:pt>
                <c:pt idx="497">
                  <c:v>0.47164090132715414</c:v>
                </c:pt>
                <c:pt idx="498">
                  <c:v>0.48280743736546833</c:v>
                </c:pt>
                <c:pt idx="499">
                  <c:v>0.4884894593939928</c:v>
                </c:pt>
                <c:pt idx="500">
                  <c:v>0.4705520094649418</c:v>
                </c:pt>
                <c:pt idx="501">
                  <c:v>0.45340464995016549</c:v>
                </c:pt>
                <c:pt idx="502">
                  <c:v>0.43675552262576128</c:v>
                </c:pt>
                <c:pt idx="503">
                  <c:v>0.42887847071802188</c:v>
                </c:pt>
                <c:pt idx="504">
                  <c:v>0.45814466365767975</c:v>
                </c:pt>
                <c:pt idx="505">
                  <c:v>0.48947857592765143</c:v>
                </c:pt>
                <c:pt idx="506">
                  <c:v>0.52295551012066344</c:v>
                </c:pt>
                <c:pt idx="507">
                  <c:v>0.5511071714373692</c:v>
                </c:pt>
                <c:pt idx="508">
                  <c:v>0.73188097168792576</c:v>
                </c:pt>
                <c:pt idx="509">
                  <c:v>0.73145865188428782</c:v>
                </c:pt>
                <c:pt idx="510">
                  <c:v>0.72766493909623409</c:v>
                </c:pt>
                <c:pt idx="511">
                  <c:v>0.72399536740665649</c:v>
                </c:pt>
                <c:pt idx="512">
                  <c:v>0.72055222251921125</c:v>
                </c:pt>
                <c:pt idx="513">
                  <c:v>0.7085794518363232</c:v>
                </c:pt>
                <c:pt idx="514">
                  <c:v>0.65597933948174225</c:v>
                </c:pt>
                <c:pt idx="515">
                  <c:v>0.60710787512113296</c:v>
                </c:pt>
                <c:pt idx="516">
                  <c:v>0.5619592249296822</c:v>
                </c:pt>
                <c:pt idx="517">
                  <c:v>0.52590957838825736</c:v>
                </c:pt>
                <c:pt idx="518">
                  <c:v>0.52076896273503781</c:v>
                </c:pt>
                <c:pt idx="519">
                  <c:v>0.51590255139236452</c:v>
                </c:pt>
                <c:pt idx="520">
                  <c:v>0.51122913447210794</c:v>
                </c:pt>
                <c:pt idx="521">
                  <c:v>0.50564795890110936</c:v>
                </c:pt>
                <c:pt idx="522">
                  <c:v>0.49402444202910856</c:v>
                </c:pt>
                <c:pt idx="523">
                  <c:v>0.48280743736546833</c:v>
                </c:pt>
                <c:pt idx="524">
                  <c:v>0.47177703653464276</c:v>
                </c:pt>
                <c:pt idx="525">
                  <c:v>0.45946997355667535</c:v>
                </c:pt>
                <c:pt idx="526">
                  <c:v>0.43820918765793382</c:v>
                </c:pt>
                <c:pt idx="527">
                  <c:v>0.41793164638390096</c:v>
                </c:pt>
                <c:pt idx="528">
                  <c:v>0.39847740390752179</c:v>
                </c:pt>
                <c:pt idx="529">
                  <c:v>0.38495609689854426</c:v>
                </c:pt>
                <c:pt idx="530">
                  <c:v>0.40299247678923816</c:v>
                </c:pt>
                <c:pt idx="531">
                  <c:v>0.42217895737615768</c:v>
                </c:pt>
                <c:pt idx="532">
                  <c:v>0.4421507086493664</c:v>
                </c:pt>
                <c:pt idx="533">
                  <c:v>0.46020046763448746</c:v>
                </c:pt>
                <c:pt idx="534">
                  <c:v>0.45946997355667535</c:v>
                </c:pt>
                <c:pt idx="535">
                  <c:v>0.45854149707187036</c:v>
                </c:pt>
                <c:pt idx="536">
                  <c:v>0.45774757860092791</c:v>
                </c:pt>
                <c:pt idx="537">
                  <c:v>0.4568891008656783</c:v>
                </c:pt>
                <c:pt idx="538">
                  <c:v>0.45432213448509451</c:v>
                </c:pt>
                <c:pt idx="539">
                  <c:v>0.45190057722960097</c:v>
                </c:pt>
                <c:pt idx="540">
                  <c:v>0.44942706997684739</c:v>
                </c:pt>
                <c:pt idx="541">
                  <c:v>0.44845417113879038</c:v>
                </c:pt>
                <c:pt idx="542">
                  <c:v>0.45794578042539391</c:v>
                </c:pt>
                <c:pt idx="543">
                  <c:v>0.46784137387700614</c:v>
                </c:pt>
                <c:pt idx="544">
                  <c:v>0.47788121324645327</c:v>
                </c:pt>
                <c:pt idx="545">
                  <c:v>0.48434448225968679</c:v>
                </c:pt>
                <c:pt idx="546">
                  <c:v>0.46300103696810296</c:v>
                </c:pt>
                <c:pt idx="547">
                  <c:v>0.44272587834991284</c:v>
                </c:pt>
                <c:pt idx="548">
                  <c:v>0.42327805086771869</c:v>
                </c:pt>
                <c:pt idx="549">
                  <c:v>0.40915129159950192</c:v>
                </c:pt>
                <c:pt idx="550">
                  <c:v>0.43354972423301669</c:v>
                </c:pt>
                <c:pt idx="551">
                  <c:v>0.45960259572750245</c:v>
                </c:pt>
                <c:pt idx="552">
                  <c:v>0.48708044476115742</c:v>
                </c:pt>
                <c:pt idx="553">
                  <c:v>0.51344904504106104</c:v>
                </c:pt>
                <c:pt idx="554">
                  <c:v>0.51411696285212649</c:v>
                </c:pt>
                <c:pt idx="555">
                  <c:v>0.51486070778294091</c:v>
                </c:pt>
                <c:pt idx="556">
                  <c:v>0.51530666721171803</c:v>
                </c:pt>
                <c:pt idx="557">
                  <c:v>0.51426602696545665</c:v>
                </c:pt>
                <c:pt idx="558">
                  <c:v>0.49688678022458888</c:v>
                </c:pt>
                <c:pt idx="559">
                  <c:v>0.48002620384501021</c:v>
                </c:pt>
                <c:pt idx="560">
                  <c:v>0.46380406704952459</c:v>
                </c:pt>
                <c:pt idx="561">
                  <c:v>0.45014159721893288</c:v>
                </c:pt>
                <c:pt idx="562">
                  <c:v>0.45702097808915615</c:v>
                </c:pt>
                <c:pt idx="563">
                  <c:v>0.46393794022024443</c:v>
                </c:pt>
                <c:pt idx="564">
                  <c:v>0.47109614078800177</c:v>
                </c:pt>
                <c:pt idx="565">
                  <c:v>0.47850286280833987</c:v>
                </c:pt>
                <c:pt idx="566">
                  <c:v>0.49053983745266366</c:v>
                </c:pt>
                <c:pt idx="567">
                  <c:v>0.50287960810898569</c:v>
                </c:pt>
                <c:pt idx="568">
                  <c:v>0.51538103132903879</c:v>
                </c:pt>
                <c:pt idx="569">
                  <c:v>0.52659370542638906</c:v>
                </c:pt>
                <c:pt idx="570">
                  <c:v>0.51836778177641096</c:v>
                </c:pt>
                <c:pt idx="571">
                  <c:v>0.51034399265760888</c:v>
                </c:pt>
                <c:pt idx="572">
                  <c:v>0.50251691133033183</c:v>
                </c:pt>
                <c:pt idx="573">
                  <c:v>0.49839672366992266</c:v>
                </c:pt>
                <c:pt idx="574">
                  <c:v>0.54171535800413595</c:v>
                </c:pt>
                <c:pt idx="575">
                  <c:v>0.58879907343030291</c:v>
                </c:pt>
                <c:pt idx="576">
                  <c:v>0.63997511562102749</c:v>
                </c:pt>
                <c:pt idx="577">
                  <c:v>0.68820378538037397</c:v>
                </c:pt>
                <c:pt idx="578">
                  <c:v>0.75387705203886068</c:v>
                </c:pt>
                <c:pt idx="579">
                  <c:v>0.68770653141353333</c:v>
                </c:pt>
                <c:pt idx="580">
                  <c:v>0.62734485270843487</c:v>
                </c:pt>
                <c:pt idx="581">
                  <c:v>0.57219794760218567</c:v>
                </c:pt>
                <c:pt idx="582">
                  <c:v>0.52355955855121927</c:v>
                </c:pt>
                <c:pt idx="583">
                  <c:v>0.50070539478103437</c:v>
                </c:pt>
                <c:pt idx="584">
                  <c:v>0.478848849702178</c:v>
                </c:pt>
                <c:pt idx="585">
                  <c:v>0.4582107787027313</c:v>
                </c:pt>
                <c:pt idx="586">
                  <c:v>0.43941341675881196</c:v>
                </c:pt>
                <c:pt idx="587">
                  <c:v>0.44170431770626006</c:v>
                </c:pt>
                <c:pt idx="588">
                  <c:v>0.44407123722179098</c:v>
                </c:pt>
                <c:pt idx="589">
                  <c:v>0.44625761338527536</c:v>
                </c:pt>
                <c:pt idx="590">
                  <c:v>0.45072716182984762</c:v>
                </c:pt>
                <c:pt idx="591">
                  <c:v>0.49998274796437103</c:v>
                </c:pt>
                <c:pt idx="592">
                  <c:v>0.5547010354563866</c:v>
                </c:pt>
                <c:pt idx="593">
                  <c:v>0.61540771154430673</c:v>
                </c:pt>
                <c:pt idx="594">
                  <c:v>0.67804014273107549</c:v>
                </c:pt>
                <c:pt idx="595">
                  <c:v>0.63960499708374974</c:v>
                </c:pt>
                <c:pt idx="596">
                  <c:v>0.60378483061093968</c:v>
                </c:pt>
                <c:pt idx="597">
                  <c:v>0.56955889553473071</c:v>
                </c:pt>
                <c:pt idx="598">
                  <c:v>0.53906130009989328</c:v>
                </c:pt>
                <c:pt idx="599">
                  <c:v>0.55158524370400008</c:v>
                </c:pt>
                <c:pt idx="600">
                  <c:v>0.56456232997954037</c:v>
                </c:pt>
                <c:pt idx="601">
                  <c:v>0.57767873581382423</c:v>
                </c:pt>
                <c:pt idx="602">
                  <c:v>0.59016159767127996</c:v>
                </c:pt>
                <c:pt idx="603">
                  <c:v>0.57161951915855225</c:v>
                </c:pt>
                <c:pt idx="604">
                  <c:v>0.5538205369565915</c:v>
                </c:pt>
                <c:pt idx="605">
                  <c:v>0.53657507860176479</c:v>
                </c:pt>
                <c:pt idx="606">
                  <c:v>0.52046846162271099</c:v>
                </c:pt>
                <c:pt idx="607">
                  <c:v>0.52765929127993694</c:v>
                </c:pt>
                <c:pt idx="608">
                  <c:v>0.53502736426970399</c:v>
                </c:pt>
                <c:pt idx="609">
                  <c:v>0.54234178035181191</c:v>
                </c:pt>
                <c:pt idx="610">
                  <c:v>0.55062951352753042</c:v>
                </c:pt>
                <c:pt idx="611">
                  <c:v>0.59298090259897185</c:v>
                </c:pt>
                <c:pt idx="612">
                  <c:v>0.63886706309256591</c:v>
                </c:pt>
                <c:pt idx="613">
                  <c:v>0.68800519842538921</c:v>
                </c:pt>
                <c:pt idx="614">
                  <c:v>0.73985246430174545</c:v>
                </c:pt>
                <c:pt idx="615">
                  <c:v>0.70980933644640853</c:v>
                </c:pt>
                <c:pt idx="616">
                  <c:v>0.68078789309846255</c:v>
                </c:pt>
                <c:pt idx="617">
                  <c:v>0.6531431954031921</c:v>
                </c:pt>
                <c:pt idx="618">
                  <c:v>0.62634822960258907</c:v>
                </c:pt>
                <c:pt idx="619">
                  <c:v>0.60404626564764219</c:v>
                </c:pt>
                <c:pt idx="620">
                  <c:v>0.58270729522044762</c:v>
                </c:pt>
                <c:pt idx="621">
                  <c:v>0.56220254974201</c:v>
                </c:pt>
                <c:pt idx="622">
                  <c:v>0.54234178035181191</c:v>
                </c:pt>
                <c:pt idx="623">
                  <c:v>0.54132394761612557</c:v>
                </c:pt>
                <c:pt idx="624">
                  <c:v>0.54023076656104108</c:v>
                </c:pt>
                <c:pt idx="625">
                  <c:v>0.53906130009989328</c:v>
                </c:pt>
                <c:pt idx="626">
                  <c:v>0.5383609757192398</c:v>
                </c:pt>
                <c:pt idx="627">
                  <c:v>0.56139114669517687</c:v>
                </c:pt>
                <c:pt idx="628">
                  <c:v>0.58549098964465185</c:v>
                </c:pt>
                <c:pt idx="629">
                  <c:v>0.6107143232366381</c:v>
                </c:pt>
                <c:pt idx="630">
                  <c:v>0.63693155050080352</c:v>
                </c:pt>
                <c:pt idx="631">
                  <c:v>0.66255024318571576</c:v>
                </c:pt>
                <c:pt idx="632">
                  <c:v>0.68949689485911647</c:v>
                </c:pt>
                <c:pt idx="633">
                  <c:v>0.71702197864973238</c:v>
                </c:pt>
                <c:pt idx="634">
                  <c:v>0.74596970820473796</c:v>
                </c:pt>
                <c:pt idx="635">
                  <c:v>0.72138544610828703</c:v>
                </c:pt>
                <c:pt idx="636">
                  <c:v>0.6971082406513549</c:v>
                </c:pt>
                <c:pt idx="637">
                  <c:v>0.67316131327638307</c:v>
                </c:pt>
                <c:pt idx="638">
                  <c:v>0.65031846805425553</c:v>
                </c:pt>
                <c:pt idx="639">
                  <c:v>0.66658135404693597</c:v>
                </c:pt>
                <c:pt idx="640">
                  <c:v>0.68423846763469176</c:v>
                </c:pt>
                <c:pt idx="641">
                  <c:v>0.70216062876475538</c:v>
                </c:pt>
                <c:pt idx="642">
                  <c:v>0.7208642171026951</c:v>
                </c:pt>
                <c:pt idx="643">
                  <c:v>0.71155363220589063</c:v>
                </c:pt>
                <c:pt idx="644">
                  <c:v>0.70155296118962351</c:v>
                </c:pt>
                <c:pt idx="645">
                  <c:v>0.69209130721480516</c:v>
                </c:pt>
                <c:pt idx="646">
                  <c:v>0.68265963268604535</c:v>
                </c:pt>
                <c:pt idx="647">
                  <c:v>0.69249179786678094</c:v>
                </c:pt>
                <c:pt idx="648">
                  <c:v>0.70327696761278746</c:v>
                </c:pt>
                <c:pt idx="649">
                  <c:v>0.71423103880321448</c:v>
                </c:pt>
                <c:pt idx="650">
                  <c:v>0.72535572794527492</c:v>
                </c:pt>
                <c:pt idx="651">
                  <c:v>0.76197815992157536</c:v>
                </c:pt>
                <c:pt idx="652">
                  <c:v>0.80183792086288241</c:v>
                </c:pt>
                <c:pt idx="653">
                  <c:v>0.84378387856640635</c:v>
                </c:pt>
                <c:pt idx="654">
                  <c:v>0.88753751755337251</c:v>
                </c:pt>
                <c:pt idx="655">
                  <c:v>0.9381575454040566</c:v>
                </c:pt>
                <c:pt idx="656">
                  <c:v>0.99180775560939938</c:v>
                </c:pt>
                <c:pt idx="657">
                  <c:v>1.0485260486428105</c:v>
                </c:pt>
                <c:pt idx="658">
                  <c:v>1.1081665742247977</c:v>
                </c:pt>
                <c:pt idx="659">
                  <c:v>1.1126574073179345</c:v>
                </c:pt>
                <c:pt idx="660">
                  <c:v>1.1134619268102628</c:v>
                </c:pt>
                <c:pt idx="661">
                  <c:v>1.1144278283530951</c:v>
                </c:pt>
                <c:pt idx="662">
                  <c:v>1.1157150666891613</c:v>
                </c:pt>
                <c:pt idx="663">
                  <c:v>1.0330410363640765</c:v>
                </c:pt>
                <c:pt idx="664">
                  <c:v>0.95222027921480634</c:v>
                </c:pt>
                <c:pt idx="665">
                  <c:v>0.87772145489933262</c:v>
                </c:pt>
                <c:pt idx="666">
                  <c:v>0.80928471833794113</c:v>
                </c:pt>
                <c:pt idx="667">
                  <c:v>0.81562182171506636</c:v>
                </c:pt>
                <c:pt idx="668">
                  <c:v>0.82713026170909143</c:v>
                </c:pt>
                <c:pt idx="669">
                  <c:v>0.83855904295352635</c:v>
                </c:pt>
                <c:pt idx="670">
                  <c:v>0.85051384788547213</c:v>
                </c:pt>
                <c:pt idx="671">
                  <c:v>0.86164270877273452</c:v>
                </c:pt>
                <c:pt idx="672">
                  <c:v>0.87342118256870926</c:v>
                </c:pt>
                <c:pt idx="673">
                  <c:v>0.88497747592837073</c:v>
                </c:pt>
                <c:pt idx="674">
                  <c:v>0.89655728881731234</c:v>
                </c:pt>
                <c:pt idx="675">
                  <c:v>0.90266436341775491</c:v>
                </c:pt>
                <c:pt idx="676">
                  <c:v>0.90802652774766435</c:v>
                </c:pt>
                <c:pt idx="677">
                  <c:v>0.91342054534160666</c:v>
                </c:pt>
                <c:pt idx="678">
                  <c:v>0.91884541092008709</c:v>
                </c:pt>
                <c:pt idx="679">
                  <c:v>0.86251349378879927</c:v>
                </c:pt>
                <c:pt idx="680">
                  <c:v>0.80485504570370037</c:v>
                </c:pt>
                <c:pt idx="681">
                  <c:v>0.75105102616902164</c:v>
                </c:pt>
                <c:pt idx="682">
                  <c:v>0.70074264476391435</c:v>
                </c:pt>
                <c:pt idx="683">
                  <c:v>0.74135055252214799</c:v>
                </c:pt>
                <c:pt idx="684">
                  <c:v>0.79354201994427076</c:v>
                </c:pt>
                <c:pt idx="685">
                  <c:v>0.84965407304115015</c:v>
                </c:pt>
                <c:pt idx="686">
                  <c:v>0.90960141108115555</c:v>
                </c:pt>
                <c:pt idx="687">
                  <c:v>0.92350258037006328</c:v>
                </c:pt>
                <c:pt idx="688">
                  <c:v>0.93221380581365099</c:v>
                </c:pt>
                <c:pt idx="689">
                  <c:v>0.94114422322535196</c:v>
                </c:pt>
                <c:pt idx="690">
                  <c:v>0.95015895700012509</c:v>
                </c:pt>
                <c:pt idx="691">
                  <c:v>0.95594118936227912</c:v>
                </c:pt>
                <c:pt idx="692">
                  <c:v>0.9614798363322673</c:v>
                </c:pt>
                <c:pt idx="693">
                  <c:v>0.96663202818817251</c:v>
                </c:pt>
                <c:pt idx="694">
                  <c:v>0.9722338809284452</c:v>
                </c:pt>
                <c:pt idx="695">
                  <c:v>0.90436161206612942</c:v>
                </c:pt>
                <c:pt idx="696">
                  <c:v>0.83348682377341377</c:v>
                </c:pt>
                <c:pt idx="697">
                  <c:v>0.76772323242889451</c:v>
                </c:pt>
                <c:pt idx="698">
                  <c:v>0.70776101958600623</c:v>
                </c:pt>
                <c:pt idx="699">
                  <c:v>0.69781274543547744</c:v>
                </c:pt>
                <c:pt idx="700">
                  <c:v>0.69399322190780199</c:v>
                </c:pt>
                <c:pt idx="701">
                  <c:v>0.69009501689498209</c:v>
                </c:pt>
                <c:pt idx="702">
                  <c:v>0.68611880218237609</c:v>
                </c:pt>
                <c:pt idx="703">
                  <c:v>0.70602510316754818</c:v>
                </c:pt>
                <c:pt idx="704">
                  <c:v>0.72987522418256612</c:v>
                </c:pt>
                <c:pt idx="705">
                  <c:v>0.75453102231852365</c:v>
                </c:pt>
                <c:pt idx="706">
                  <c:v>0.77990615142249531</c:v>
                </c:pt>
                <c:pt idx="707">
                  <c:v>0.77228279194246519</c:v>
                </c:pt>
                <c:pt idx="708">
                  <c:v>0.7606588713959358</c:v>
                </c:pt>
                <c:pt idx="709">
                  <c:v>0.74877661428707976</c:v>
                </c:pt>
                <c:pt idx="710">
                  <c:v>0.73739912098699123</c:v>
                </c:pt>
                <c:pt idx="711">
                  <c:v>0.75398584434664606</c:v>
                </c:pt>
                <c:pt idx="712">
                  <c:v>0.77530057568429744</c:v>
                </c:pt>
                <c:pt idx="713">
                  <c:v>0.79710386779507247</c:v>
                </c:pt>
                <c:pt idx="714">
                  <c:v>0.81963752000836732</c:v>
                </c:pt>
                <c:pt idx="715">
                  <c:v>0.81373982837807413</c:v>
                </c:pt>
                <c:pt idx="716">
                  <c:v>0.80322967462612871</c:v>
                </c:pt>
                <c:pt idx="717">
                  <c:v>0.79308411965309578</c:v>
                </c:pt>
                <c:pt idx="718">
                  <c:v>0.78306671269172445</c:v>
                </c:pt>
                <c:pt idx="719">
                  <c:v>0.75235365082542782</c:v>
                </c:pt>
                <c:pt idx="720">
                  <c:v>0.71940846198804476</c:v>
                </c:pt>
                <c:pt idx="721">
                  <c:v>0.68820378538037397</c:v>
                </c:pt>
                <c:pt idx="722">
                  <c:v>0.65835262613264411</c:v>
                </c:pt>
                <c:pt idx="723">
                  <c:v>0.70195801444594641</c:v>
                </c:pt>
                <c:pt idx="724">
                  <c:v>0.76197815992157536</c:v>
                </c:pt>
                <c:pt idx="725">
                  <c:v>0.82772832757722159</c:v>
                </c:pt>
                <c:pt idx="726">
                  <c:v>0.89876167009322416</c:v>
                </c:pt>
                <c:pt idx="727">
                  <c:v>0.80706684293507558</c:v>
                </c:pt>
                <c:pt idx="728">
                  <c:v>0.79411579945522126</c:v>
                </c:pt>
                <c:pt idx="729">
                  <c:v>0.76827734461302477</c:v>
                </c:pt>
                <c:pt idx="730">
                  <c:v>0.734528865052263</c:v>
                </c:pt>
                <c:pt idx="731">
                  <c:v>0.70358239677599754</c:v>
                </c:pt>
                <c:pt idx="732">
                  <c:v>0.69089302074371095</c:v>
                </c:pt>
                <c:pt idx="733">
                  <c:v>0.70114723017058778</c:v>
                </c:pt>
                <c:pt idx="734">
                  <c:v>0.74403270615724515</c:v>
                </c:pt>
                <c:pt idx="735">
                  <c:v>0.81468081113988478</c:v>
                </c:pt>
                <c:pt idx="736">
                  <c:v>0.89759403904672452</c:v>
                </c:pt>
                <c:pt idx="737">
                  <c:v>0.9610637017899395</c:v>
                </c:pt>
                <c:pt idx="738">
                  <c:v>0.98766215783067179</c:v>
                </c:pt>
                <c:pt idx="739">
                  <c:v>1.1062478952878285</c:v>
                </c:pt>
                <c:pt idx="740">
                  <c:v>1.083788328212751</c:v>
                </c:pt>
                <c:pt idx="741">
                  <c:v>1.0409800391628274</c:v>
                </c:pt>
                <c:pt idx="742">
                  <c:v>0.99971835444307611</c:v>
                </c:pt>
                <c:pt idx="743">
                  <c:v>0.96023072464354953</c:v>
                </c:pt>
                <c:pt idx="744">
                  <c:v>0.93288785352398995</c:v>
                </c:pt>
                <c:pt idx="745">
                  <c:v>0.90881421900406556</c:v>
                </c:pt>
                <c:pt idx="746">
                  <c:v>0.88574517268457675</c:v>
                </c:pt>
                <c:pt idx="747">
                  <c:v>0.86288807846425053</c:v>
                </c:pt>
                <c:pt idx="748">
                  <c:v>0.84134894758387524</c:v>
                </c:pt>
                <c:pt idx="749">
                  <c:v>0.82046692075335892</c:v>
                </c:pt>
                <c:pt idx="750">
                  <c:v>0.79998773296423309</c:v>
                </c:pt>
                <c:pt idx="751">
                  <c:v>0.77979361908424838</c:v>
                </c:pt>
                <c:pt idx="752">
                  <c:v>0.83120262158452762</c:v>
                </c:pt>
                <c:pt idx="753">
                  <c:v>0.90658518196975701</c:v>
                </c:pt>
                <c:pt idx="754">
                  <c:v>0.98937516138723725</c:v>
                </c:pt>
                <c:pt idx="755">
                  <c:v>1.0794140145576379</c:v>
                </c:pt>
                <c:pt idx="756">
                  <c:v>1.0339371747113406</c:v>
                </c:pt>
                <c:pt idx="757">
                  <c:v>0.95594118936227912</c:v>
                </c:pt>
                <c:pt idx="758">
                  <c:v>0.88395529823859043</c:v>
                </c:pt>
                <c:pt idx="759">
                  <c:v>0.81715540727642511</c:v>
                </c:pt>
                <c:pt idx="760">
                  <c:v>0.76827734461302477</c:v>
                </c:pt>
                <c:pt idx="761">
                  <c:v>0.72525106666522532</c:v>
                </c:pt>
                <c:pt idx="762">
                  <c:v>0.68443685712162561</c:v>
                </c:pt>
                <c:pt idx="763">
                  <c:v>0.64638570602316947</c:v>
                </c:pt>
                <c:pt idx="764">
                  <c:v>0.64099258805407788</c:v>
                </c:pt>
                <c:pt idx="765">
                  <c:v>0.64507951854042533</c:v>
                </c:pt>
                <c:pt idx="766">
                  <c:v>0.64909883533145085</c:v>
                </c:pt>
                <c:pt idx="767">
                  <c:v>0.65304810467671426</c:v>
                </c:pt>
                <c:pt idx="768">
                  <c:v>0.70531230726901262</c:v>
                </c:pt>
                <c:pt idx="769">
                  <c:v>0.77844348488338033</c:v>
                </c:pt>
                <c:pt idx="770">
                  <c:v>0.85903227475793797</c:v>
                </c:pt>
                <c:pt idx="771">
                  <c:v>0.94782851425468206</c:v>
                </c:pt>
                <c:pt idx="772">
                  <c:v>0.94673374157700163</c:v>
                </c:pt>
                <c:pt idx="773">
                  <c:v>0.91659177050940976</c:v>
                </c:pt>
                <c:pt idx="774">
                  <c:v>0.88740945512951563</c:v>
                </c:pt>
                <c:pt idx="775">
                  <c:v>0.85915624205921126</c:v>
                </c:pt>
                <c:pt idx="776">
                  <c:v>0.79354201994427076</c:v>
                </c:pt>
                <c:pt idx="777">
                  <c:v>0.72190705199439242</c:v>
                </c:pt>
                <c:pt idx="778">
                  <c:v>0.65673789305013108</c:v>
                </c:pt>
                <c:pt idx="779">
                  <c:v>0.59745178964019274</c:v>
                </c:pt>
                <c:pt idx="780">
                  <c:v>0.60457026131007374</c:v>
                </c:pt>
                <c:pt idx="781">
                  <c:v>0.63381099430631727</c:v>
                </c:pt>
                <c:pt idx="782">
                  <c:v>0.66446685264453953</c:v>
                </c:pt>
                <c:pt idx="783">
                  <c:v>0.69650404008489808</c:v>
                </c:pt>
                <c:pt idx="784">
                  <c:v>0.76539833201462337</c:v>
                </c:pt>
                <c:pt idx="785">
                  <c:v>0.85519481241086326</c:v>
                </c:pt>
                <c:pt idx="786">
                  <c:v>0.95538833731210693</c:v>
                </c:pt>
                <c:pt idx="787">
                  <c:v>1.0673204067957669</c:v>
                </c:pt>
                <c:pt idx="788">
                  <c:v>1.0749022366291341</c:v>
                </c:pt>
                <c:pt idx="789">
                  <c:v>1.0439913612625871</c:v>
                </c:pt>
                <c:pt idx="790">
                  <c:v>1.0133842931451336</c:v>
                </c:pt>
                <c:pt idx="791">
                  <c:v>0.98395975197929075</c:v>
                </c:pt>
                <c:pt idx="792">
                  <c:v>0.93450585639905526</c:v>
                </c:pt>
                <c:pt idx="793">
                  <c:v>0.88026050648066467</c:v>
                </c:pt>
                <c:pt idx="794">
                  <c:v>0.82928359851433553</c:v>
                </c:pt>
                <c:pt idx="795">
                  <c:v>0.78092068872571085</c:v>
                </c:pt>
                <c:pt idx="796">
                  <c:v>0.73008589657082856</c:v>
                </c:pt>
                <c:pt idx="797">
                  <c:v>0.68039505571034276</c:v>
                </c:pt>
                <c:pt idx="798">
                  <c:v>0.63426927849695613</c:v>
                </c:pt>
                <c:pt idx="799">
                  <c:v>0.59109987346047665</c:v>
                </c:pt>
                <c:pt idx="800">
                  <c:v>0.58862917053587782</c:v>
                </c:pt>
                <c:pt idx="801">
                  <c:v>0.60134787483227126</c:v>
                </c:pt>
                <c:pt idx="802">
                  <c:v>0.61389830890563035</c:v>
                </c:pt>
                <c:pt idx="803">
                  <c:v>0.62716301179474887</c:v>
                </c:pt>
                <c:pt idx="804">
                  <c:v>0.62076388594010956</c:v>
                </c:pt>
                <c:pt idx="805">
                  <c:v>0.6065824686041551</c:v>
                </c:pt>
                <c:pt idx="806">
                  <c:v>0.59289534162809931</c:v>
                </c:pt>
                <c:pt idx="807">
                  <c:v>0.57926623686176781</c:v>
                </c:pt>
                <c:pt idx="808">
                  <c:v>0.59995952448898882</c:v>
                </c:pt>
                <c:pt idx="809">
                  <c:v>0.63628768358901022</c:v>
                </c:pt>
                <c:pt idx="810">
                  <c:v>0.67481642691291621</c:v>
                </c:pt>
                <c:pt idx="811">
                  <c:v>0.71567724755090967</c:v>
                </c:pt>
                <c:pt idx="812">
                  <c:v>0.69359276460321295</c:v>
                </c:pt>
                <c:pt idx="813">
                  <c:v>0.64713232454750047</c:v>
                </c:pt>
                <c:pt idx="814">
                  <c:v>0.60387196304845114</c:v>
                </c:pt>
                <c:pt idx="815">
                  <c:v>0.56342221998391606</c:v>
                </c:pt>
                <c:pt idx="816">
                  <c:v>0.54093352325044708</c:v>
                </c:pt>
                <c:pt idx="817">
                  <c:v>0.52598547261605566</c:v>
                </c:pt>
                <c:pt idx="818">
                  <c:v>0.51152496608744435</c:v>
                </c:pt>
                <c:pt idx="819">
                  <c:v>0.49746136423591214</c:v>
                </c:pt>
                <c:pt idx="820">
                  <c:v>0.51553046194894292</c:v>
                </c:pt>
                <c:pt idx="821">
                  <c:v>0.54959684137407094</c:v>
                </c:pt>
                <c:pt idx="822">
                  <c:v>0.58557624333906244</c:v>
                </c:pt>
                <c:pt idx="823">
                  <c:v>0.62409112649423448</c:v>
                </c:pt>
                <c:pt idx="824">
                  <c:v>0.66523522090221632</c:v>
                </c:pt>
                <c:pt idx="825">
                  <c:v>0.70939883049556884</c:v>
                </c:pt>
                <c:pt idx="826">
                  <c:v>0.75638521779757573</c:v>
                </c:pt>
                <c:pt idx="827">
                  <c:v>0.80648475422165267</c:v>
                </c:pt>
                <c:pt idx="828">
                  <c:v>0.85630728861985939</c:v>
                </c:pt>
                <c:pt idx="829">
                  <c:v>0.90802652774766435</c:v>
                </c:pt>
                <c:pt idx="830">
                  <c:v>0.96231389705311832</c:v>
                </c:pt>
                <c:pt idx="831">
                  <c:v>1.0204357222660234</c:v>
                </c:pt>
                <c:pt idx="832">
                  <c:v>0.96175735945769358</c:v>
                </c:pt>
                <c:pt idx="833">
                  <c:v>0.85630728861985939</c:v>
                </c:pt>
                <c:pt idx="834">
                  <c:v>0.76252911682740554</c:v>
                </c:pt>
                <c:pt idx="835">
                  <c:v>0.67882420670812982</c:v>
                </c:pt>
                <c:pt idx="836">
                  <c:v>0.63748407335990986</c:v>
                </c:pt>
                <c:pt idx="837">
                  <c:v>0.61460820131354676</c:v>
                </c:pt>
                <c:pt idx="838">
                  <c:v>0.59263873278170076</c:v>
                </c:pt>
                <c:pt idx="839">
                  <c:v>0.57145457356811669</c:v>
                </c:pt>
                <c:pt idx="840">
                  <c:v>0.5677521647042868</c:v>
                </c:pt>
                <c:pt idx="841">
                  <c:v>0.57294228865092212</c:v>
                </c:pt>
                <c:pt idx="842">
                  <c:v>0.5782632956493049</c:v>
                </c:pt>
                <c:pt idx="843">
                  <c:v>0.58329694351371131</c:v>
                </c:pt>
                <c:pt idx="844">
                  <c:v>0.60047997500138395</c:v>
                </c:pt>
                <c:pt idx="845">
                  <c:v>0.62454157072021421</c:v>
                </c:pt>
                <c:pt idx="846">
                  <c:v>0.6498494325044758</c:v>
                </c:pt>
                <c:pt idx="847">
                  <c:v>0.67588929224001126</c:v>
                </c:pt>
                <c:pt idx="848">
                  <c:v>0.73071922859316196</c:v>
                </c:pt>
                <c:pt idx="849">
                  <c:v>0.80660113836860092</c:v>
                </c:pt>
                <c:pt idx="850">
                  <c:v>0.8903630436414266</c:v>
                </c:pt>
                <c:pt idx="851">
                  <c:v>0.98268143538753205</c:v>
                </c:pt>
                <c:pt idx="852">
                  <c:v>0.95222027921480634</c:v>
                </c:pt>
                <c:pt idx="853">
                  <c:v>0.8581650043458664</c:v>
                </c:pt>
                <c:pt idx="854">
                  <c:v>0.77340001127807312</c:v>
                </c:pt>
                <c:pt idx="855">
                  <c:v>0.69720884062859456</c:v>
                </c:pt>
                <c:pt idx="856">
                  <c:v>0.65163526360946367</c:v>
                </c:pt>
                <c:pt idx="857">
                  <c:v>0.62166191114985814</c:v>
                </c:pt>
                <c:pt idx="858">
                  <c:v>0.5931520615845155</c:v>
                </c:pt>
                <c:pt idx="859">
                  <c:v>0.56586876861854518</c:v>
                </c:pt>
                <c:pt idx="860">
                  <c:v>0.56147216128270694</c:v>
                </c:pt>
                <c:pt idx="861">
                  <c:v>0.56931238684950825</c:v>
                </c:pt>
                <c:pt idx="862">
                  <c:v>0.57767873581382423</c:v>
                </c:pt>
                <c:pt idx="863">
                  <c:v>0.58616803273537688</c:v>
                </c:pt>
                <c:pt idx="864">
                  <c:v>0.59469626353727356</c:v>
                </c:pt>
                <c:pt idx="865">
                  <c:v>0.60387196304845114</c:v>
                </c:pt>
                <c:pt idx="866">
                  <c:v>0.61310075962340793</c:v>
                </c:pt>
                <c:pt idx="867">
                  <c:v>0.62220037910167136</c:v>
                </c:pt>
                <c:pt idx="868">
                  <c:v>0.63518601547814069</c:v>
                </c:pt>
                <c:pt idx="869">
                  <c:v>0.65031846805425553</c:v>
                </c:pt>
                <c:pt idx="870">
                  <c:v>0.6660044776764189</c:v>
                </c:pt>
                <c:pt idx="871">
                  <c:v>0.68196953977235952</c:v>
                </c:pt>
                <c:pt idx="872">
                  <c:v>0.71093783568790681</c:v>
                </c:pt>
                <c:pt idx="873">
                  <c:v>0.74899274240375013</c:v>
                </c:pt>
                <c:pt idx="874">
                  <c:v>0.78931240555818549</c:v>
                </c:pt>
                <c:pt idx="875">
                  <c:v>0.83168253022601635</c:v>
                </c:pt>
                <c:pt idx="876">
                  <c:v>0.80508736039128748</c:v>
                </c:pt>
                <c:pt idx="877">
                  <c:v>0.73825182579167803</c:v>
                </c:pt>
                <c:pt idx="878">
                  <c:v>0.67676851969394392</c:v>
                </c:pt>
                <c:pt idx="879">
                  <c:v>0.6205847593318401</c:v>
                </c:pt>
                <c:pt idx="880">
                  <c:v>0.59935303218078095</c:v>
                </c:pt>
                <c:pt idx="881">
                  <c:v>0.59926655177794841</c:v>
                </c:pt>
                <c:pt idx="882">
                  <c:v>0.59926655177794841</c:v>
                </c:pt>
                <c:pt idx="883">
                  <c:v>0.5994403043355252</c:v>
                </c:pt>
                <c:pt idx="884">
                  <c:v>0.59323843081220939</c:v>
                </c:pt>
                <c:pt idx="885">
                  <c:v>0.58312787023814217</c:v>
                </c:pt>
                <c:pt idx="886">
                  <c:v>0.57352205562039826</c:v>
                </c:pt>
                <c:pt idx="887">
                  <c:v>0.56399235348511889</c:v>
                </c:pt>
                <c:pt idx="888">
                  <c:v>0.58608345479069868</c:v>
                </c:pt>
                <c:pt idx="889">
                  <c:v>0.63298757535200412</c:v>
                </c:pt>
                <c:pt idx="890">
                  <c:v>0.68384363914963553</c:v>
                </c:pt>
                <c:pt idx="891">
                  <c:v>0.73867806774711942</c:v>
                </c:pt>
                <c:pt idx="892">
                  <c:v>0.65607400413031958</c:v>
                </c:pt>
                <c:pt idx="893">
                  <c:v>0.6531431954031921</c:v>
                </c:pt>
                <c:pt idx="894">
                  <c:v>0.62879575727475923</c:v>
                </c:pt>
                <c:pt idx="895">
                  <c:v>0.60544407300970482</c:v>
                </c:pt>
                <c:pt idx="896">
                  <c:v>0.58304373095726192</c:v>
                </c:pt>
                <c:pt idx="897">
                  <c:v>0.54904126013349852</c:v>
                </c:pt>
                <c:pt idx="898">
                  <c:v>0.50484466795660088</c:v>
                </c:pt>
                <c:pt idx="899">
                  <c:v>0.4641394258132448</c:v>
                </c:pt>
                <c:pt idx="900">
                  <c:v>0.42696258812407017</c:v>
                </c:pt>
                <c:pt idx="901">
                  <c:v>0.41744892177631859</c:v>
                </c:pt>
                <c:pt idx="902">
                  <c:v>0.43637697605467624</c:v>
                </c:pt>
                <c:pt idx="903">
                  <c:v>0.4561632700363249</c:v>
                </c:pt>
                <c:pt idx="904">
                  <c:v>0.47684733810232988</c:v>
                </c:pt>
                <c:pt idx="905">
                  <c:v>0.50063314820528326</c:v>
                </c:pt>
                <c:pt idx="906">
                  <c:v>0.52811702307234509</c:v>
                </c:pt>
                <c:pt idx="907">
                  <c:v>0.5570293289545365</c:v>
                </c:pt>
                <c:pt idx="908">
                  <c:v>0.58760925445318202</c:v>
                </c:pt>
                <c:pt idx="909">
                  <c:v>0.61045000222252033</c:v>
                </c:pt>
                <c:pt idx="910">
                  <c:v>0.62355021162598345</c:v>
                </c:pt>
                <c:pt idx="911">
                  <c:v>0.63665588250523453</c:v>
                </c:pt>
                <c:pt idx="912">
                  <c:v>0.65022463386961449</c:v>
                </c:pt>
                <c:pt idx="913">
                  <c:v>0.65806683147288803</c:v>
                </c:pt>
                <c:pt idx="914">
                  <c:v>0.65863768868183392</c:v>
                </c:pt>
                <c:pt idx="915">
                  <c:v>0.65968483203982453</c:v>
                </c:pt>
                <c:pt idx="916">
                  <c:v>0.66025709282549472</c:v>
                </c:pt>
                <c:pt idx="917">
                  <c:v>0.66006657012225378</c:v>
                </c:pt>
                <c:pt idx="918">
                  <c:v>0.65892287466131583</c:v>
                </c:pt>
                <c:pt idx="919">
                  <c:v>0.65787694078786874</c:v>
                </c:pt>
                <c:pt idx="920">
                  <c:v>0.65654838584140229</c:v>
                </c:pt>
                <c:pt idx="921">
                  <c:v>0.64201167812838789</c:v>
                </c:pt>
                <c:pt idx="922">
                  <c:v>0.6121275609730259</c:v>
                </c:pt>
                <c:pt idx="923">
                  <c:v>0.58363371969376299</c:v>
                </c:pt>
                <c:pt idx="924">
                  <c:v>0.55646623429620112</c:v>
                </c:pt>
                <c:pt idx="925">
                  <c:v>0.54880363161039158</c:v>
                </c:pt>
                <c:pt idx="926">
                  <c:v>0.56497054314211426</c:v>
                </c:pt>
                <c:pt idx="927">
                  <c:v>0.58152978623776386</c:v>
                </c:pt>
                <c:pt idx="928">
                  <c:v>0.59866153824752233</c:v>
                </c:pt>
                <c:pt idx="929">
                  <c:v>0.62761648908662437</c:v>
                </c:pt>
                <c:pt idx="930">
                  <c:v>0.67354997414314188</c:v>
                </c:pt>
                <c:pt idx="931">
                  <c:v>0.72305478494009645</c:v>
                </c:pt>
                <c:pt idx="932">
                  <c:v>0.77597313035741278</c:v>
                </c:pt>
                <c:pt idx="933">
                  <c:v>0.82023016816507111</c:v>
                </c:pt>
                <c:pt idx="934">
                  <c:v>0.84989931859386092</c:v>
                </c:pt>
                <c:pt idx="935">
                  <c:v>0.88089698877173872</c:v>
                </c:pt>
                <c:pt idx="936">
                  <c:v>0.91289228437034486</c:v>
                </c:pt>
                <c:pt idx="937">
                  <c:v>0.93464071532397108</c:v>
                </c:pt>
                <c:pt idx="938">
                  <c:v>0.94155173275866066</c:v>
                </c:pt>
                <c:pt idx="939">
                  <c:v>0.94823891804399374</c:v>
                </c:pt>
                <c:pt idx="940">
                  <c:v>0.95552620979644143</c:v>
                </c:pt>
                <c:pt idx="941">
                  <c:v>0.93788683220224722</c:v>
                </c:pt>
                <c:pt idx="942">
                  <c:v>0.88817926156940796</c:v>
                </c:pt>
                <c:pt idx="943">
                  <c:v>0.84122754968980751</c:v>
                </c:pt>
                <c:pt idx="944">
                  <c:v>0.79652792928868066</c:v>
                </c:pt>
                <c:pt idx="945">
                  <c:v>0.74188659440370963</c:v>
                </c:pt>
                <c:pt idx="946">
                  <c:v>0.67510861818436441</c:v>
                </c:pt>
                <c:pt idx="947">
                  <c:v>0.61443085097953187</c:v>
                </c:pt>
                <c:pt idx="948">
                  <c:v>0.55896395717773284</c:v>
                </c:pt>
                <c:pt idx="949">
                  <c:v>0.53110024766648745</c:v>
                </c:pt>
                <c:pt idx="950">
                  <c:v>0.53711804516817052</c:v>
                </c:pt>
                <c:pt idx="951">
                  <c:v>0.54312565052075357</c:v>
                </c:pt>
                <c:pt idx="952">
                  <c:v>0.54912049250381378</c:v>
                </c:pt>
                <c:pt idx="953">
                  <c:v>0.56709639253847377</c:v>
                </c:pt>
                <c:pt idx="954">
                  <c:v>0.60439580750755417</c:v>
                </c:pt>
                <c:pt idx="955">
                  <c:v>0.64396262825183359</c:v>
                </c:pt>
                <c:pt idx="956">
                  <c:v>0.68631773685731656</c:v>
                </c:pt>
                <c:pt idx="957">
                  <c:v>0.72493717342555974</c:v>
                </c:pt>
                <c:pt idx="958">
                  <c:v>0.75562157882986758</c:v>
                </c:pt>
                <c:pt idx="959">
                  <c:v>0.78783209816169608</c:v>
                </c:pt>
                <c:pt idx="960">
                  <c:v>0.82117865614863095</c:v>
                </c:pt>
                <c:pt idx="961">
                  <c:v>0.81869081208703798</c:v>
                </c:pt>
                <c:pt idx="962">
                  <c:v>0.76208812130357473</c:v>
                </c:pt>
                <c:pt idx="963">
                  <c:v>0.70919412753314615</c:v>
                </c:pt>
                <c:pt idx="964">
                  <c:v>0.65987524455755586</c:v>
                </c:pt>
                <c:pt idx="965">
                  <c:v>0.66130681081339504</c:v>
                </c:pt>
                <c:pt idx="966">
                  <c:v>0.74629270839976791</c:v>
                </c:pt>
                <c:pt idx="967">
                  <c:v>0.84195729443325484</c:v>
                </c:pt>
                <c:pt idx="968">
                  <c:v>0.94974772220583303</c:v>
                </c:pt>
                <c:pt idx="969">
                  <c:v>1.0219106024080029</c:v>
                </c:pt>
                <c:pt idx="970">
                  <c:v>1.0164637732841444</c:v>
                </c:pt>
                <c:pt idx="971">
                  <c:v>1.0111918804637263</c:v>
                </c:pt>
                <c:pt idx="972">
                  <c:v>1.0055106428142586</c:v>
                </c:pt>
                <c:pt idx="973">
                  <c:v>1.0030457436541804</c:v>
                </c:pt>
                <c:pt idx="974">
                  <c:v>1.0053655580966148</c:v>
                </c:pt>
                <c:pt idx="975">
                  <c:v>1.0072559122567601</c:v>
                </c:pt>
                <c:pt idx="976">
                  <c:v>1.0095867763142079</c:v>
                </c:pt>
                <c:pt idx="977">
                  <c:v>1.0230923072077966</c:v>
                </c:pt>
                <c:pt idx="978">
                  <c:v>1.0574992415985187</c:v>
                </c:pt>
                <c:pt idx="979">
                  <c:v>1.0927478800804211</c:v>
                </c:pt>
                <c:pt idx="980">
                  <c:v>1.1293358479682543</c:v>
                </c:pt>
                <c:pt idx="981">
                  <c:v>1.1244516726781464</c:v>
                </c:pt>
                <c:pt idx="982">
                  <c:v>1.047617265765789</c:v>
                </c:pt>
                <c:pt idx="983">
                  <c:v>0.97617384824770581</c:v>
                </c:pt>
                <c:pt idx="984">
                  <c:v>0.90947016506716416</c:v>
                </c:pt>
                <c:pt idx="985">
                  <c:v>0.85445359439053559</c:v>
                </c:pt>
                <c:pt idx="986">
                  <c:v>0.81409217260918543</c:v>
                </c:pt>
                <c:pt idx="987">
                  <c:v>0.77574921682426867</c:v>
                </c:pt>
                <c:pt idx="988">
                  <c:v>0.73921217725841115</c:v>
                </c:pt>
                <c:pt idx="989">
                  <c:v>0.73368046038798773</c:v>
                </c:pt>
                <c:pt idx="990">
                  <c:v>0.78589979243089003</c:v>
                </c:pt>
                <c:pt idx="991">
                  <c:v>0.84195729443325484</c:v>
                </c:pt>
                <c:pt idx="992">
                  <c:v>0.90201332596955042</c:v>
                </c:pt>
                <c:pt idx="993">
                  <c:v>0.95732285275011131</c:v>
                </c:pt>
                <c:pt idx="994">
                  <c:v>0.9974102739148728</c:v>
                </c:pt>
                <c:pt idx="995">
                  <c:v>1.0391776869520655</c:v>
                </c:pt>
                <c:pt idx="996">
                  <c:v>1.0825365175399637</c:v>
                </c:pt>
                <c:pt idx="997">
                  <c:v>1.0997151753475161</c:v>
                </c:pt>
                <c:pt idx="998">
                  <c:v>1.0627058186990732</c:v>
                </c:pt>
                <c:pt idx="999">
                  <c:v>1.0269419595305562</c:v>
                </c:pt>
                <c:pt idx="1000">
                  <c:v>0.99266812507356272</c:v>
                </c:pt>
                <c:pt idx="1001">
                  <c:v>0.97448243460874429</c:v>
                </c:pt>
                <c:pt idx="1002">
                  <c:v>0.98794723826454967</c:v>
                </c:pt>
                <c:pt idx="1003">
                  <c:v>1.0013077691587926</c:v>
                </c:pt>
                <c:pt idx="1004">
                  <c:v>1.0149967543191529</c:v>
                </c:pt>
                <c:pt idx="1005">
                  <c:v>1.0360293927068775</c:v>
                </c:pt>
                <c:pt idx="1006">
                  <c:v>1.0728849281278525</c:v>
                </c:pt>
                <c:pt idx="1007">
                  <c:v>1.1116944854437094</c:v>
                </c:pt>
                <c:pt idx="1008">
                  <c:v>1.1509080215491478</c:v>
                </c:pt>
                <c:pt idx="1009">
                  <c:v>1.1437829143571139</c:v>
                </c:pt>
                <c:pt idx="1010">
                  <c:v>1.0411302634208983</c:v>
                </c:pt>
                <c:pt idx="1011">
                  <c:v>0.94741828809072093</c:v>
                </c:pt>
                <c:pt idx="1012">
                  <c:v>0.8620157946499738</c:v>
                </c:pt>
                <c:pt idx="1013">
                  <c:v>0.80056513238536009</c:v>
                </c:pt>
                <c:pt idx="1014">
                  <c:v>0.77552536790324622</c:v>
                </c:pt>
                <c:pt idx="1015">
                  <c:v>0.75159408208750278</c:v>
                </c:pt>
                <c:pt idx="1016">
                  <c:v>0.72808506853677279</c:v>
                </c:pt>
                <c:pt idx="1017">
                  <c:v>0.71567724755090967</c:v>
                </c:pt>
                <c:pt idx="1018">
                  <c:v>0.7254604043290368</c:v>
                </c:pt>
                <c:pt idx="1019">
                  <c:v>0.73537825078460972</c:v>
                </c:pt>
                <c:pt idx="1020">
                  <c:v>0.74553828952842527</c:v>
                </c:pt>
                <c:pt idx="1021">
                  <c:v>0.76584024745638979</c:v>
                </c:pt>
                <c:pt idx="1022">
                  <c:v>0.81057242350159353</c:v>
                </c:pt>
                <c:pt idx="1023">
                  <c:v>0.85828884649098947</c:v>
                </c:pt>
                <c:pt idx="1024">
                  <c:v>0.90855079194757304</c:v>
                </c:pt>
                <c:pt idx="1025">
                  <c:v>0.95773736752831717</c:v>
                </c:pt>
                <c:pt idx="1026">
                  <c:v>0.99928567002873636</c:v>
                </c:pt>
                <c:pt idx="1027">
                  <c:v>1.0426350542834955</c:v>
                </c:pt>
                <c:pt idx="1028">
                  <c:v>1.0878663651852609</c:v>
                </c:pt>
                <c:pt idx="1029">
                  <c:v>1.1005103368129925</c:v>
                </c:pt>
                <c:pt idx="1030">
                  <c:v>1.143121427294739</c:v>
                </c:pt>
                <c:pt idx="1031">
                  <c:v>1.1403177079614915</c:v>
                </c:pt>
                <c:pt idx="1032">
                  <c:v>1.1006691519128282</c:v>
                </c:pt>
                <c:pt idx="1033">
                  <c:v>1.0349834277708292</c:v>
                </c:pt>
                <c:pt idx="1034">
                  <c:v>0.95870651311614496</c:v>
                </c:pt>
                <c:pt idx="1035">
                  <c:v>0.88421159402782956</c:v>
                </c:pt>
                <c:pt idx="1036">
                  <c:v>0.82248421729444177</c:v>
                </c:pt>
                <c:pt idx="1037">
                  <c:v>0.77810555809145954</c:v>
                </c:pt>
                <c:pt idx="1038">
                  <c:v>0.75311496624018026</c:v>
                </c:pt>
                <c:pt idx="1039">
                  <c:v>0.74564587846595942</c:v>
                </c:pt>
                <c:pt idx="1040">
                  <c:v>0.74953333566296154</c:v>
                </c:pt>
                <c:pt idx="1041">
                  <c:v>0.76054911623981858</c:v>
                </c:pt>
                <c:pt idx="1042">
                  <c:v>0.77250670917908448</c:v>
                </c:pt>
                <c:pt idx="1043">
                  <c:v>0.77675834659837428</c:v>
                </c:pt>
                <c:pt idx="1044">
                  <c:v>0.76285928714228846</c:v>
                </c:pt>
                <c:pt idx="1045">
                  <c:v>0.73495295749447576</c:v>
                </c:pt>
                <c:pt idx="1046">
                  <c:v>0.70663756302810332</c:v>
                </c:pt>
                <c:pt idx="1047">
                  <c:v>0.69089302074371095</c:v>
                </c:pt>
                <c:pt idx="1048">
                  <c:v>0.69640354180303921</c:v>
                </c:pt>
                <c:pt idx="1049">
                  <c:v>0.72263661871325169</c:v>
                </c:pt>
                <c:pt idx="1050">
                  <c:v>0.75420347606407079</c:v>
                </c:pt>
                <c:pt idx="1051">
                  <c:v>0.77362324673265459</c:v>
                </c:pt>
                <c:pt idx="1052">
                  <c:v>0.7732874124338257</c:v>
                </c:pt>
                <c:pt idx="1053">
                  <c:v>0.75453102231852365</c:v>
                </c:pt>
                <c:pt idx="1054">
                  <c:v>0.72640411613443201</c:v>
                </c:pt>
                <c:pt idx="1055">
                  <c:v>0.69851887027334836</c:v>
                </c:pt>
                <c:pt idx="1056">
                  <c:v>0.67579176845165168</c:v>
                </c:pt>
                <c:pt idx="1057">
                  <c:v>0.66341211859949523</c:v>
                </c:pt>
                <c:pt idx="1058">
                  <c:v>0.65711707158239674</c:v>
                </c:pt>
                <c:pt idx="1059">
                  <c:v>0.64937989104738636</c:v>
                </c:pt>
                <c:pt idx="1060">
                  <c:v>0.63463548440136153</c:v>
                </c:pt>
                <c:pt idx="1061">
                  <c:v>0.61629718708222925</c:v>
                </c:pt>
                <c:pt idx="1062">
                  <c:v>0.60152144887447734</c:v>
                </c:pt>
                <c:pt idx="1063">
                  <c:v>0.59641736197263828</c:v>
                </c:pt>
                <c:pt idx="1064">
                  <c:v>0.60807388365678527</c:v>
                </c:pt>
                <c:pt idx="1065">
                  <c:v>0.64554595056465292</c:v>
                </c:pt>
                <c:pt idx="1066">
                  <c:v>0.70653560258438131</c:v>
                </c:pt>
                <c:pt idx="1067">
                  <c:v>0.77878054601960545</c:v>
                </c:pt>
                <c:pt idx="1068">
                  <c:v>0.84402742973650413</c:v>
                </c:pt>
                <c:pt idx="1069">
                  <c:v>0.8854895835110318</c:v>
                </c:pt>
                <c:pt idx="1070">
                  <c:v>0.8937132674041367</c:v>
                </c:pt>
                <c:pt idx="1071">
                  <c:v>0.87822822196200534</c:v>
                </c:pt>
                <c:pt idx="1072">
                  <c:v>0.85322039783142345</c:v>
                </c:pt>
                <c:pt idx="1073">
                  <c:v>0.83156252709533873</c:v>
                </c:pt>
                <c:pt idx="1074">
                  <c:v>0.81338657924052993</c:v>
                </c:pt>
                <c:pt idx="1075">
                  <c:v>0.79814077666794214</c:v>
                </c:pt>
                <c:pt idx="1076">
                  <c:v>0.78182372048206117</c:v>
                </c:pt>
                <c:pt idx="1077">
                  <c:v>0.76639399688818755</c:v>
                </c:pt>
                <c:pt idx="1078">
                  <c:v>0.75758875115066859</c:v>
                </c:pt>
                <c:pt idx="1079">
                  <c:v>0.76495567712982349</c:v>
                </c:pt>
                <c:pt idx="1080">
                  <c:v>0.78919851599539304</c:v>
                </c:pt>
                <c:pt idx="1081">
                  <c:v>0.82355414207735234</c:v>
                </c:pt>
                <c:pt idx="1082">
                  <c:v>0.86102013844685388</c:v>
                </c:pt>
                <c:pt idx="1083">
                  <c:v>0.89448737941578815</c:v>
                </c:pt>
                <c:pt idx="1084">
                  <c:v>0.92030624877616352</c:v>
                </c:pt>
                <c:pt idx="1085">
                  <c:v>0.93531651783861403</c:v>
                </c:pt>
                <c:pt idx="1086">
                  <c:v>0.93518156140243092</c:v>
                </c:pt>
                <c:pt idx="1087">
                  <c:v>0.92070593251444233</c:v>
                </c:pt>
                <c:pt idx="1088">
                  <c:v>0.89578138545368913</c:v>
                </c:pt>
                <c:pt idx="1089">
                  <c:v>0.86413524814275988</c:v>
                </c:pt>
                <c:pt idx="1090">
                  <c:v>0.82880507413669391</c:v>
                </c:pt>
                <c:pt idx="1091">
                  <c:v>0.78874312205129615</c:v>
                </c:pt>
                <c:pt idx="1092">
                  <c:v>0.74931705155358752</c:v>
                </c:pt>
                <c:pt idx="1093">
                  <c:v>0.71847383862427294</c:v>
                </c:pt>
                <c:pt idx="1094">
                  <c:v>0.70074264476391435</c:v>
                </c:pt>
                <c:pt idx="1095">
                  <c:v>0.70043844835337776</c:v>
                </c:pt>
                <c:pt idx="1096">
                  <c:v>0.71454122525686858</c:v>
                </c:pt>
                <c:pt idx="1097">
                  <c:v>0.73963897368872522</c:v>
                </c:pt>
                <c:pt idx="1098">
                  <c:v>0.76263915771822299</c:v>
                </c:pt>
                <c:pt idx="1099">
                  <c:v>0.76683648719360853</c:v>
                </c:pt>
                <c:pt idx="1100">
                  <c:v>0.74553828952842527</c:v>
                </c:pt>
                <c:pt idx="1101">
                  <c:v>0.71971996133040739</c:v>
                </c:pt>
                <c:pt idx="1102">
                  <c:v>0.71196538507015461</c:v>
                </c:pt>
                <c:pt idx="1103">
                  <c:v>0.72924262367926118</c:v>
                </c:pt>
                <c:pt idx="1104">
                  <c:v>0.7526803937113633</c:v>
                </c:pt>
                <c:pt idx="1105">
                  <c:v>0.76816649019053618</c:v>
                </c:pt>
                <c:pt idx="1106">
                  <c:v>0.94250449991430552</c:v>
                </c:pt>
                <c:pt idx="1107">
                  <c:v>0.93937794329984148</c:v>
                </c:pt>
                <c:pt idx="1108">
                  <c:v>0.93113706863069789</c:v>
                </c:pt>
                <c:pt idx="1109">
                  <c:v>0.92110459239633347</c:v>
                </c:pt>
                <c:pt idx="1110">
                  <c:v>0.90737044331088745</c:v>
                </c:pt>
                <c:pt idx="1111">
                  <c:v>0.89448737941578815</c:v>
                </c:pt>
                <c:pt idx="1112">
                  <c:v>0.8854895835110318</c:v>
                </c:pt>
                <c:pt idx="1113">
                  <c:v>0.88013349405374675</c:v>
                </c:pt>
                <c:pt idx="1114">
                  <c:v>0.87582140427787536</c:v>
                </c:pt>
                <c:pt idx="1115">
                  <c:v>0.87430500762775087</c:v>
                </c:pt>
                <c:pt idx="1116">
                  <c:v>0.87203476719937745</c:v>
                </c:pt>
                <c:pt idx="1117">
                  <c:v>0.86301260219814435</c:v>
                </c:pt>
                <c:pt idx="1118">
                  <c:v>0.84512537890749484</c:v>
                </c:pt>
                <c:pt idx="1119">
                  <c:v>0.82641444225146232</c:v>
                </c:pt>
                <c:pt idx="1120">
                  <c:v>0.82034853591836543</c:v>
                </c:pt>
                <c:pt idx="1121">
                  <c:v>0.83156252709533873</c:v>
                </c:pt>
                <c:pt idx="1122">
                  <c:v>0.85420703466347447</c:v>
                </c:pt>
                <c:pt idx="1123">
                  <c:v>0.87937066107508599</c:v>
                </c:pt>
                <c:pt idx="1124">
                  <c:v>0.89474672889797202</c:v>
                </c:pt>
                <c:pt idx="1125">
                  <c:v>0.89863198814100764</c:v>
                </c:pt>
                <c:pt idx="1126">
                  <c:v>0.89461762625997143</c:v>
                </c:pt>
                <c:pt idx="1127">
                  <c:v>0.88984811757740445</c:v>
                </c:pt>
                <c:pt idx="1128">
                  <c:v>0.87949756341726293</c:v>
                </c:pt>
                <c:pt idx="1129">
                  <c:v>0.85322039783142345</c:v>
                </c:pt>
                <c:pt idx="1130">
                  <c:v>0.81092339626630117</c:v>
                </c:pt>
                <c:pt idx="1131">
                  <c:v>0.76761245795902522</c:v>
                </c:pt>
                <c:pt idx="1132">
                  <c:v>0.73050837345165043</c:v>
                </c:pt>
                <c:pt idx="1133">
                  <c:v>0.7023633015664954</c:v>
                </c:pt>
                <c:pt idx="1134">
                  <c:v>0.68177275176105712</c:v>
                </c:pt>
                <c:pt idx="1135">
                  <c:v>0.67131648921749976</c:v>
                </c:pt>
                <c:pt idx="1136">
                  <c:v>0.66744847331260038</c:v>
                </c:pt>
                <c:pt idx="1137">
                  <c:v>0.66783470396085531</c:v>
                </c:pt>
                <c:pt idx="1138">
                  <c:v>0.66581143096181394</c:v>
                </c:pt>
                <c:pt idx="1139">
                  <c:v>0.65579005115998645</c:v>
                </c:pt>
                <c:pt idx="1140">
                  <c:v>0.6353693566170614</c:v>
                </c:pt>
                <c:pt idx="1141">
                  <c:v>0.61080245567208347</c:v>
                </c:pt>
                <c:pt idx="1142">
                  <c:v>0.58913902635646298</c:v>
                </c:pt>
                <c:pt idx="1143">
                  <c:v>0.57443387682578051</c:v>
                </c:pt>
                <c:pt idx="1144">
                  <c:v>0.57252831559257145</c:v>
                </c:pt>
                <c:pt idx="1145">
                  <c:v>0.58532204132545551</c:v>
                </c:pt>
                <c:pt idx="1146">
                  <c:v>0.61318923644647094</c:v>
                </c:pt>
                <c:pt idx="1147">
                  <c:v>0.65088260374358742</c:v>
                </c:pt>
                <c:pt idx="1148">
                  <c:v>0.68502969915680523</c:v>
                </c:pt>
                <c:pt idx="1149">
                  <c:v>0.69389308591086662</c:v>
                </c:pt>
                <c:pt idx="1150">
                  <c:v>0.66427511517991311</c:v>
                </c:pt>
                <c:pt idx="1151">
                  <c:v>0.61674200595181994</c:v>
                </c:pt>
                <c:pt idx="1152">
                  <c:v>0.58077428869545644</c:v>
                </c:pt>
                <c:pt idx="1153">
                  <c:v>0.56464453623925581</c:v>
                </c:pt>
                <c:pt idx="1154">
                  <c:v>0.56131014379720834</c:v>
                </c:pt>
                <c:pt idx="1155">
                  <c:v>0.557673459889376</c:v>
                </c:pt>
                <c:pt idx="1156">
                  <c:v>0.54453961456883704</c:v>
                </c:pt>
                <c:pt idx="1157">
                  <c:v>0.52727872240800822</c:v>
                </c:pt>
                <c:pt idx="1158">
                  <c:v>0.51256005967474438</c:v>
                </c:pt>
                <c:pt idx="1159">
                  <c:v>0.5053555261512136</c:v>
                </c:pt>
                <c:pt idx="1160">
                  <c:v>0.50916574577747153</c:v>
                </c:pt>
                <c:pt idx="1161">
                  <c:v>0.52674570230186923</c:v>
                </c:pt>
                <c:pt idx="1162">
                  <c:v>0.55222236138290226</c:v>
                </c:pt>
                <c:pt idx="1163">
                  <c:v>0.57742871281047414</c:v>
                </c:pt>
                <c:pt idx="1164">
                  <c:v>0.59641736197263828</c:v>
                </c:pt>
                <c:pt idx="1165">
                  <c:v>0.61567417921540035</c:v>
                </c:pt>
                <c:pt idx="1166">
                  <c:v>0.652011496053857</c:v>
                </c:pt>
                <c:pt idx="1167">
                  <c:v>0.71951228011940771</c:v>
                </c:pt>
                <c:pt idx="1168">
                  <c:v>0.80625203630439501</c:v>
                </c:pt>
                <c:pt idx="1169">
                  <c:v>0.87784811924388728</c:v>
                </c:pt>
                <c:pt idx="1170">
                  <c:v>0.90723951920231927</c:v>
                </c:pt>
                <c:pt idx="1171">
                  <c:v>0.89837268036914142</c:v>
                </c:pt>
                <c:pt idx="1172">
                  <c:v>0.87405271960946151</c:v>
                </c:pt>
                <c:pt idx="1173">
                  <c:v>0.85519481241086326</c:v>
                </c:pt>
                <c:pt idx="1174">
                  <c:v>0.84891765731359525</c:v>
                </c:pt>
                <c:pt idx="1175">
                  <c:v>0.84207879763708682</c:v>
                </c:pt>
                <c:pt idx="1176">
                  <c:v>0.82904430179998123</c:v>
                </c:pt>
                <c:pt idx="1177">
                  <c:v>0.80753386617716183</c:v>
                </c:pt>
                <c:pt idx="1178">
                  <c:v>0.7786681760944999</c:v>
                </c:pt>
                <c:pt idx="1179">
                  <c:v>0.7466158484518518</c:v>
                </c:pt>
                <c:pt idx="1180">
                  <c:v>0.72076020390090023</c:v>
                </c:pt>
                <c:pt idx="1181">
                  <c:v>0.71104043141970041</c:v>
                </c:pt>
                <c:pt idx="1182">
                  <c:v>0.72420434262336342</c:v>
                </c:pt>
                <c:pt idx="1183">
                  <c:v>0.75967065734143002</c:v>
                </c:pt>
                <c:pt idx="1184">
                  <c:v>0.81656498075389616</c:v>
                </c:pt>
                <c:pt idx="1185">
                  <c:v>0.8903630436414266</c:v>
                </c:pt>
                <c:pt idx="1186">
                  <c:v>0.97082943500826557</c:v>
                </c:pt>
                <c:pt idx="1187">
                  <c:v>1.0325939296826581</c:v>
                </c:pt>
                <c:pt idx="1188">
                  <c:v>1.0507994072904057</c:v>
                </c:pt>
                <c:pt idx="1189">
                  <c:v>1.0116297201923508</c:v>
                </c:pt>
                <c:pt idx="1190">
                  <c:v>0.92724506461926082</c:v>
                </c:pt>
                <c:pt idx="1191">
                  <c:v>0.84122754968980751</c:v>
                </c:pt>
                <c:pt idx="1192">
                  <c:v>0.79710386779507247</c:v>
                </c:pt>
                <c:pt idx="1193">
                  <c:v>0.80636838686772494</c:v>
                </c:pt>
                <c:pt idx="1194">
                  <c:v>0.83072298986637916</c:v>
                </c:pt>
                <c:pt idx="1195">
                  <c:v>0.83420985362259725</c:v>
                </c:pt>
                <c:pt idx="1196">
                  <c:v>0.81080638846253605</c:v>
                </c:pt>
                <c:pt idx="1197">
                  <c:v>0.7870356875903306</c:v>
                </c:pt>
                <c:pt idx="1198">
                  <c:v>0.79572272819982737</c:v>
                </c:pt>
                <c:pt idx="1199">
                  <c:v>0.84500343611370266</c:v>
                </c:pt>
                <c:pt idx="1200">
                  <c:v>0.91328756099170039</c:v>
                </c:pt>
                <c:pt idx="1201">
                  <c:v>0.98041268851861174</c:v>
                </c:pt>
                <c:pt idx="1202">
                  <c:v>1.0257558082574627</c:v>
                </c:pt>
                <c:pt idx="1203">
                  <c:v>1.036180249568569</c:v>
                </c:pt>
                <c:pt idx="1204">
                  <c:v>0.99856364731688207</c:v>
                </c:pt>
                <c:pt idx="1205">
                  <c:v>0.93369589757936611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A-4298-A8AC-13DB87CA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6864"/>
        <c:axId val="1976329376"/>
      </c:scatterChart>
      <c:valAx>
        <c:axId val="1976316864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9376"/>
        <c:crosses val="autoZero"/>
        <c:crossBetween val="midCat"/>
        <c:majorUnit val="5"/>
      </c:valAx>
      <c:valAx>
        <c:axId val="1976329376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('Var-Cor'!$M$34,'Var-Cor'!$M$48,'Var-Cor'!$M$73,'Var-Cor'!$M$98,'Var-Cor'!$M$107,'Var-Cor'!$M$127)</c:f>
              <c:numCache>
                <c:formatCode>General</c:formatCode>
                <c:ptCount val="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</c:numCache>
            </c:numRef>
          </c:xVal>
          <c:yVal>
            <c:numRef>
              <c:f>('Var-Cor'!$N$34,'Var-Cor'!$N$48,'Var-Cor'!$N$73,'Var-Cor'!$N$98,'Var-Cor'!$N$107,'Var-Cor'!$N$127)</c:f>
              <c:numCache>
                <c:formatCode>0.0000</c:formatCode>
                <c:ptCount val="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4FA-46A5-8CCD-13375593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47904"/>
        <c:axId val="182467456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Hoja4!$I$2:$I$7</c:f>
              <c:numCache>
                <c:formatCode>General</c:formatCode>
                <c:ptCount val="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</c:numCache>
            </c:numRef>
          </c:xVal>
          <c:yVal>
            <c:numRef>
              <c:f>Hoja4!$J$2:$J$7</c:f>
              <c:numCache>
                <c:formatCode>0.00</c:formatCode>
                <c:ptCount val="6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28.428455916666664</c:v>
                </c:pt>
                <c:pt idx="5">
                  <c:v>28.769775499999994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4FA-46A5-8CCD-13375593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7088"/>
        <c:axId val="189201712"/>
      </c:scatterChart>
      <c:valAx>
        <c:axId val="18244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autoZero"/>
        <c:crossBetween val="midCat"/>
      </c:valAx>
      <c:valAx>
        <c:axId val="18246745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7904"/>
        <c:crosses val="autoZero"/>
        <c:crossBetween val="midCat"/>
      </c:valAx>
      <c:valAx>
        <c:axId val="18920171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27088"/>
        <c:crosses val="max"/>
        <c:crossBetween val="midCat"/>
      </c:valAx>
      <c:valAx>
        <c:axId val="18922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20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'Var-Cor'!$L$34:$L$1201</c:f>
              <c:numCache>
                <c:formatCode>yyyy\-mm\-dd;@</c:formatCode>
                <c:ptCount val="1168"/>
                <c:pt idx="0">
                  <c:v>42306.5</c:v>
                </c:pt>
                <c:pt idx="1">
                  <c:v>42286.25</c:v>
                </c:pt>
                <c:pt idx="2">
                  <c:v>42266</c:v>
                </c:pt>
                <c:pt idx="3">
                  <c:v>42245.75</c:v>
                </c:pt>
                <c:pt idx="4">
                  <c:v>42225.5</c:v>
                </c:pt>
                <c:pt idx="5">
                  <c:v>42205.25</c:v>
                </c:pt>
                <c:pt idx="6">
                  <c:v>42185</c:v>
                </c:pt>
                <c:pt idx="7">
                  <c:v>42154.5</c:v>
                </c:pt>
                <c:pt idx="8">
                  <c:v>42124</c:v>
                </c:pt>
                <c:pt idx="9">
                  <c:v>42093.5</c:v>
                </c:pt>
                <c:pt idx="10">
                  <c:v>42063</c:v>
                </c:pt>
                <c:pt idx="11">
                  <c:v>42032.625</c:v>
                </c:pt>
                <c:pt idx="12">
                  <c:v>42002.25</c:v>
                </c:pt>
                <c:pt idx="13">
                  <c:v>41971.875</c:v>
                </c:pt>
                <c:pt idx="14">
                  <c:v>41941.5</c:v>
                </c:pt>
                <c:pt idx="15">
                  <c:v>41911.125</c:v>
                </c:pt>
                <c:pt idx="16">
                  <c:v>41880.75</c:v>
                </c:pt>
                <c:pt idx="17">
                  <c:v>41850.375</c:v>
                </c:pt>
                <c:pt idx="18">
                  <c:v>41820</c:v>
                </c:pt>
                <c:pt idx="19">
                  <c:v>41810.615384615303</c:v>
                </c:pt>
                <c:pt idx="20">
                  <c:v>41801.2307692307</c:v>
                </c:pt>
                <c:pt idx="21">
                  <c:v>41791.846153846098</c:v>
                </c:pt>
                <c:pt idx="22">
                  <c:v>41782.461538461503</c:v>
                </c:pt>
                <c:pt idx="23">
                  <c:v>41773.0769230769</c:v>
                </c:pt>
                <c:pt idx="24">
                  <c:v>41763.692307692298</c:v>
                </c:pt>
                <c:pt idx="25">
                  <c:v>41754.307692307601</c:v>
                </c:pt>
                <c:pt idx="26">
                  <c:v>41744.923076922998</c:v>
                </c:pt>
                <c:pt idx="27">
                  <c:v>41735.538461538403</c:v>
                </c:pt>
                <c:pt idx="28">
                  <c:v>41726.1538461538</c:v>
                </c:pt>
                <c:pt idx="29">
                  <c:v>41716.769230769198</c:v>
                </c:pt>
                <c:pt idx="30">
                  <c:v>41707.384615384603</c:v>
                </c:pt>
                <c:pt idx="31">
                  <c:v>41698</c:v>
                </c:pt>
                <c:pt idx="32">
                  <c:v>41681.800000000003</c:v>
                </c:pt>
                <c:pt idx="33">
                  <c:v>41665.599999999999</c:v>
                </c:pt>
                <c:pt idx="34">
                  <c:v>41649.4</c:v>
                </c:pt>
                <c:pt idx="35">
                  <c:v>41633.199999999997</c:v>
                </c:pt>
                <c:pt idx="36">
                  <c:v>41617</c:v>
                </c:pt>
                <c:pt idx="37">
                  <c:v>41600.800000000003</c:v>
                </c:pt>
                <c:pt idx="38">
                  <c:v>41584.6</c:v>
                </c:pt>
                <c:pt idx="39">
                  <c:v>41568.400000000001</c:v>
                </c:pt>
                <c:pt idx="40">
                  <c:v>41552.199999999997</c:v>
                </c:pt>
                <c:pt idx="41">
                  <c:v>41536</c:v>
                </c:pt>
                <c:pt idx="42">
                  <c:v>41519.800000000003</c:v>
                </c:pt>
                <c:pt idx="43">
                  <c:v>41503.599999999999</c:v>
                </c:pt>
                <c:pt idx="44">
                  <c:v>41487.4</c:v>
                </c:pt>
                <c:pt idx="45">
                  <c:v>41471.199999999997</c:v>
                </c:pt>
                <c:pt idx="46">
                  <c:v>41455</c:v>
                </c:pt>
                <c:pt idx="47">
                  <c:v>41447.375</c:v>
                </c:pt>
                <c:pt idx="48">
                  <c:v>41439.75</c:v>
                </c:pt>
                <c:pt idx="49">
                  <c:v>41432.125</c:v>
                </c:pt>
                <c:pt idx="50">
                  <c:v>41424.5</c:v>
                </c:pt>
                <c:pt idx="51">
                  <c:v>41416.875</c:v>
                </c:pt>
                <c:pt idx="52">
                  <c:v>41409.25</c:v>
                </c:pt>
                <c:pt idx="53">
                  <c:v>41401.625</c:v>
                </c:pt>
                <c:pt idx="54">
                  <c:v>41394</c:v>
                </c:pt>
                <c:pt idx="55">
                  <c:v>41386.375</c:v>
                </c:pt>
                <c:pt idx="56">
                  <c:v>41378.75</c:v>
                </c:pt>
                <c:pt idx="57">
                  <c:v>41371.125</c:v>
                </c:pt>
                <c:pt idx="58">
                  <c:v>41363.5</c:v>
                </c:pt>
                <c:pt idx="59">
                  <c:v>41355.875</c:v>
                </c:pt>
                <c:pt idx="60">
                  <c:v>41348.25</c:v>
                </c:pt>
                <c:pt idx="61">
                  <c:v>41340.625</c:v>
                </c:pt>
                <c:pt idx="62">
                  <c:v>41333</c:v>
                </c:pt>
                <c:pt idx="63">
                  <c:v>41272.25</c:v>
                </c:pt>
                <c:pt idx="64">
                  <c:v>41211.5</c:v>
                </c:pt>
                <c:pt idx="65">
                  <c:v>41150.75</c:v>
                </c:pt>
                <c:pt idx="66">
                  <c:v>41090</c:v>
                </c:pt>
                <c:pt idx="67">
                  <c:v>41059.25</c:v>
                </c:pt>
                <c:pt idx="68">
                  <c:v>41028.5</c:v>
                </c:pt>
                <c:pt idx="69">
                  <c:v>40997.75</c:v>
                </c:pt>
                <c:pt idx="70">
                  <c:v>40967</c:v>
                </c:pt>
                <c:pt idx="71">
                  <c:v>40918.400000000001</c:v>
                </c:pt>
                <c:pt idx="72">
                  <c:v>40869.800000000003</c:v>
                </c:pt>
                <c:pt idx="73">
                  <c:v>40821.199999999997</c:v>
                </c:pt>
                <c:pt idx="74">
                  <c:v>40772.6</c:v>
                </c:pt>
                <c:pt idx="75">
                  <c:v>40724</c:v>
                </c:pt>
                <c:pt idx="76">
                  <c:v>40715.866666666603</c:v>
                </c:pt>
                <c:pt idx="77">
                  <c:v>40707.733333333301</c:v>
                </c:pt>
                <c:pt idx="78">
                  <c:v>40699.599999999999</c:v>
                </c:pt>
                <c:pt idx="79">
                  <c:v>40691.466666666602</c:v>
                </c:pt>
                <c:pt idx="80">
                  <c:v>40683.333333333299</c:v>
                </c:pt>
                <c:pt idx="81">
                  <c:v>40675.199999999997</c:v>
                </c:pt>
                <c:pt idx="82">
                  <c:v>40667.0666666666</c:v>
                </c:pt>
                <c:pt idx="83">
                  <c:v>40658.933333333298</c:v>
                </c:pt>
                <c:pt idx="84">
                  <c:v>40650.800000000003</c:v>
                </c:pt>
                <c:pt idx="85">
                  <c:v>40642.666666666599</c:v>
                </c:pt>
                <c:pt idx="86">
                  <c:v>40634.533333333296</c:v>
                </c:pt>
                <c:pt idx="87">
                  <c:v>40626.400000000001</c:v>
                </c:pt>
                <c:pt idx="88">
                  <c:v>40618.266666666597</c:v>
                </c:pt>
                <c:pt idx="89">
                  <c:v>40610.133333333302</c:v>
                </c:pt>
                <c:pt idx="90">
                  <c:v>40602</c:v>
                </c:pt>
                <c:pt idx="91">
                  <c:v>40553.4</c:v>
                </c:pt>
                <c:pt idx="92">
                  <c:v>40504.800000000003</c:v>
                </c:pt>
                <c:pt idx="93">
                  <c:v>40456.199999999997</c:v>
                </c:pt>
                <c:pt idx="94">
                  <c:v>40407.599999999999</c:v>
                </c:pt>
                <c:pt idx="95">
                  <c:v>40359</c:v>
                </c:pt>
                <c:pt idx="96">
                  <c:v>40348.833333333299</c:v>
                </c:pt>
                <c:pt idx="97">
                  <c:v>40338.666666666599</c:v>
                </c:pt>
                <c:pt idx="98">
                  <c:v>40328.5</c:v>
                </c:pt>
                <c:pt idx="99">
                  <c:v>40318.333333333299</c:v>
                </c:pt>
                <c:pt idx="100">
                  <c:v>40308.166666666599</c:v>
                </c:pt>
                <c:pt idx="101">
                  <c:v>40298</c:v>
                </c:pt>
                <c:pt idx="102">
                  <c:v>40287.833333333299</c:v>
                </c:pt>
                <c:pt idx="103">
                  <c:v>40277.666666666599</c:v>
                </c:pt>
                <c:pt idx="104">
                  <c:v>40267.5</c:v>
                </c:pt>
                <c:pt idx="105">
                  <c:v>40257.333333333299</c:v>
                </c:pt>
                <c:pt idx="106">
                  <c:v>40247.166666666599</c:v>
                </c:pt>
                <c:pt idx="107">
                  <c:v>40237</c:v>
                </c:pt>
                <c:pt idx="108">
                  <c:v>40156</c:v>
                </c:pt>
                <c:pt idx="109">
                  <c:v>40075</c:v>
                </c:pt>
                <c:pt idx="110">
                  <c:v>39994</c:v>
                </c:pt>
                <c:pt idx="111">
                  <c:v>39978.75</c:v>
                </c:pt>
                <c:pt idx="112">
                  <c:v>39963.5</c:v>
                </c:pt>
                <c:pt idx="113">
                  <c:v>39948.25</c:v>
                </c:pt>
                <c:pt idx="114">
                  <c:v>39933</c:v>
                </c:pt>
                <c:pt idx="115">
                  <c:v>39917.75</c:v>
                </c:pt>
                <c:pt idx="116">
                  <c:v>39902.5</c:v>
                </c:pt>
                <c:pt idx="117">
                  <c:v>39887.25</c:v>
                </c:pt>
                <c:pt idx="118">
                  <c:v>39872</c:v>
                </c:pt>
                <c:pt idx="119">
                  <c:v>39851.75</c:v>
                </c:pt>
                <c:pt idx="120">
                  <c:v>39831.5</c:v>
                </c:pt>
                <c:pt idx="121">
                  <c:v>39811.25</c:v>
                </c:pt>
                <c:pt idx="122">
                  <c:v>39791</c:v>
                </c:pt>
                <c:pt idx="123">
                  <c:v>39770.75</c:v>
                </c:pt>
                <c:pt idx="124">
                  <c:v>39750.5</c:v>
                </c:pt>
                <c:pt idx="125">
                  <c:v>39730.25</c:v>
                </c:pt>
                <c:pt idx="126">
                  <c:v>39710</c:v>
                </c:pt>
                <c:pt idx="127">
                  <c:v>39689.75</c:v>
                </c:pt>
                <c:pt idx="128">
                  <c:v>39669.5</c:v>
                </c:pt>
                <c:pt idx="129">
                  <c:v>39649.25</c:v>
                </c:pt>
                <c:pt idx="130">
                  <c:v>39629</c:v>
                </c:pt>
                <c:pt idx="131">
                  <c:v>39604.400000000001</c:v>
                </c:pt>
                <c:pt idx="132">
                  <c:v>39579.800000000003</c:v>
                </c:pt>
                <c:pt idx="133">
                  <c:v>39555.199999999997</c:v>
                </c:pt>
                <c:pt idx="134">
                  <c:v>39530.6</c:v>
                </c:pt>
                <c:pt idx="135">
                  <c:v>39506</c:v>
                </c:pt>
                <c:pt idx="136">
                  <c:v>39483.909090909001</c:v>
                </c:pt>
                <c:pt idx="137">
                  <c:v>39461.818181818096</c:v>
                </c:pt>
                <c:pt idx="138">
                  <c:v>39439.727272727199</c:v>
                </c:pt>
                <c:pt idx="139">
                  <c:v>39417.636363636302</c:v>
                </c:pt>
                <c:pt idx="140">
                  <c:v>39395.545454545398</c:v>
                </c:pt>
                <c:pt idx="141">
                  <c:v>39373.4545454545</c:v>
                </c:pt>
                <c:pt idx="142">
                  <c:v>39351.363636363603</c:v>
                </c:pt>
                <c:pt idx="143">
                  <c:v>39329.272727272699</c:v>
                </c:pt>
                <c:pt idx="144">
                  <c:v>39307.181818181802</c:v>
                </c:pt>
                <c:pt idx="145">
                  <c:v>39285.090909090897</c:v>
                </c:pt>
                <c:pt idx="146">
                  <c:v>39263</c:v>
                </c:pt>
                <c:pt idx="147">
                  <c:v>39247.75</c:v>
                </c:pt>
                <c:pt idx="148">
                  <c:v>39232.5</c:v>
                </c:pt>
                <c:pt idx="149">
                  <c:v>39217.25</c:v>
                </c:pt>
                <c:pt idx="150">
                  <c:v>39202</c:v>
                </c:pt>
                <c:pt idx="151">
                  <c:v>39186.75</c:v>
                </c:pt>
                <c:pt idx="152">
                  <c:v>39171.5</c:v>
                </c:pt>
                <c:pt idx="153">
                  <c:v>39156.25</c:v>
                </c:pt>
                <c:pt idx="154">
                  <c:v>39141</c:v>
                </c:pt>
                <c:pt idx="155">
                  <c:v>39120.75</c:v>
                </c:pt>
                <c:pt idx="156">
                  <c:v>39100.5</c:v>
                </c:pt>
                <c:pt idx="157">
                  <c:v>39080.25</c:v>
                </c:pt>
                <c:pt idx="158">
                  <c:v>39060</c:v>
                </c:pt>
                <c:pt idx="159">
                  <c:v>39039.75</c:v>
                </c:pt>
                <c:pt idx="160">
                  <c:v>39019.5</c:v>
                </c:pt>
                <c:pt idx="161">
                  <c:v>38999.25</c:v>
                </c:pt>
                <c:pt idx="162">
                  <c:v>38979</c:v>
                </c:pt>
                <c:pt idx="163">
                  <c:v>38958.75</c:v>
                </c:pt>
                <c:pt idx="164">
                  <c:v>38938.5</c:v>
                </c:pt>
                <c:pt idx="165">
                  <c:v>38918.25</c:v>
                </c:pt>
                <c:pt idx="166">
                  <c:v>38898</c:v>
                </c:pt>
                <c:pt idx="167">
                  <c:v>38873.599999999999</c:v>
                </c:pt>
                <c:pt idx="168">
                  <c:v>38849.199999999997</c:v>
                </c:pt>
                <c:pt idx="169">
                  <c:v>38824.800000000003</c:v>
                </c:pt>
                <c:pt idx="170">
                  <c:v>38800.400000000001</c:v>
                </c:pt>
                <c:pt idx="171">
                  <c:v>38776</c:v>
                </c:pt>
                <c:pt idx="172">
                  <c:v>38753.909090909001</c:v>
                </c:pt>
                <c:pt idx="173">
                  <c:v>38731.818181818096</c:v>
                </c:pt>
                <c:pt idx="174">
                  <c:v>38709.727272727199</c:v>
                </c:pt>
                <c:pt idx="175">
                  <c:v>38687.636363636302</c:v>
                </c:pt>
                <c:pt idx="176">
                  <c:v>38665.545454545398</c:v>
                </c:pt>
                <c:pt idx="177">
                  <c:v>38643.4545454545</c:v>
                </c:pt>
                <c:pt idx="178">
                  <c:v>38621.363636363603</c:v>
                </c:pt>
                <c:pt idx="179">
                  <c:v>38599.272727272699</c:v>
                </c:pt>
                <c:pt idx="180">
                  <c:v>38577.181818181802</c:v>
                </c:pt>
                <c:pt idx="181">
                  <c:v>38555.090909090897</c:v>
                </c:pt>
                <c:pt idx="182">
                  <c:v>38533</c:v>
                </c:pt>
                <c:pt idx="183">
                  <c:v>38525.823529411697</c:v>
                </c:pt>
                <c:pt idx="184">
                  <c:v>38518.647058823502</c:v>
                </c:pt>
                <c:pt idx="185">
                  <c:v>38511.470588235199</c:v>
                </c:pt>
                <c:pt idx="186">
                  <c:v>38504.294117646998</c:v>
                </c:pt>
                <c:pt idx="187">
                  <c:v>38497.117647058803</c:v>
                </c:pt>
                <c:pt idx="188">
                  <c:v>38489.9411764705</c:v>
                </c:pt>
                <c:pt idx="189">
                  <c:v>38482.764705882299</c:v>
                </c:pt>
                <c:pt idx="190">
                  <c:v>38475.588235294097</c:v>
                </c:pt>
                <c:pt idx="191">
                  <c:v>38468.411764705801</c:v>
                </c:pt>
                <c:pt idx="192">
                  <c:v>38461.2352941176</c:v>
                </c:pt>
                <c:pt idx="193">
                  <c:v>38454.058823529398</c:v>
                </c:pt>
                <c:pt idx="194">
                  <c:v>38446.882352941102</c:v>
                </c:pt>
                <c:pt idx="195">
                  <c:v>38439.705882352901</c:v>
                </c:pt>
                <c:pt idx="196">
                  <c:v>38432.529411764699</c:v>
                </c:pt>
                <c:pt idx="197">
                  <c:v>38425.352941176403</c:v>
                </c:pt>
                <c:pt idx="198">
                  <c:v>38418.176470588201</c:v>
                </c:pt>
                <c:pt idx="199">
                  <c:v>38411</c:v>
                </c:pt>
                <c:pt idx="200">
                  <c:v>38376.285714285703</c:v>
                </c:pt>
                <c:pt idx="201">
                  <c:v>38341.571428571398</c:v>
                </c:pt>
                <c:pt idx="202">
                  <c:v>38306.857142857101</c:v>
                </c:pt>
                <c:pt idx="203">
                  <c:v>38272.142857142797</c:v>
                </c:pt>
                <c:pt idx="204">
                  <c:v>38237.4285714285</c:v>
                </c:pt>
                <c:pt idx="205">
                  <c:v>38202.714285714203</c:v>
                </c:pt>
                <c:pt idx="206">
                  <c:v>38168</c:v>
                </c:pt>
                <c:pt idx="207">
                  <c:v>38160.3125</c:v>
                </c:pt>
                <c:pt idx="208">
                  <c:v>38152.625</c:v>
                </c:pt>
                <c:pt idx="209">
                  <c:v>38144.9375</c:v>
                </c:pt>
                <c:pt idx="210">
                  <c:v>38137.25</c:v>
                </c:pt>
                <c:pt idx="211">
                  <c:v>38129.5625</c:v>
                </c:pt>
                <c:pt idx="212">
                  <c:v>38121.875</c:v>
                </c:pt>
                <c:pt idx="213">
                  <c:v>38114.1875</c:v>
                </c:pt>
                <c:pt idx="214">
                  <c:v>38106.5</c:v>
                </c:pt>
                <c:pt idx="215">
                  <c:v>38098.8125</c:v>
                </c:pt>
                <c:pt idx="216">
                  <c:v>38091.125</c:v>
                </c:pt>
                <c:pt idx="217">
                  <c:v>38083.4375</c:v>
                </c:pt>
                <c:pt idx="218">
                  <c:v>38075.75</c:v>
                </c:pt>
                <c:pt idx="219">
                  <c:v>38068.0625</c:v>
                </c:pt>
                <c:pt idx="220">
                  <c:v>38060.375</c:v>
                </c:pt>
                <c:pt idx="221">
                  <c:v>38052.6875</c:v>
                </c:pt>
                <c:pt idx="222">
                  <c:v>38045</c:v>
                </c:pt>
                <c:pt idx="223">
                  <c:v>38018</c:v>
                </c:pt>
                <c:pt idx="224">
                  <c:v>37991</c:v>
                </c:pt>
                <c:pt idx="225">
                  <c:v>37964</c:v>
                </c:pt>
                <c:pt idx="226">
                  <c:v>37937</c:v>
                </c:pt>
                <c:pt idx="227">
                  <c:v>37910</c:v>
                </c:pt>
                <c:pt idx="228">
                  <c:v>37883</c:v>
                </c:pt>
                <c:pt idx="229">
                  <c:v>37856</c:v>
                </c:pt>
                <c:pt idx="230">
                  <c:v>37829</c:v>
                </c:pt>
                <c:pt idx="231">
                  <c:v>37802</c:v>
                </c:pt>
                <c:pt idx="232">
                  <c:v>37790.909090909001</c:v>
                </c:pt>
                <c:pt idx="233">
                  <c:v>37779.818181818096</c:v>
                </c:pt>
                <c:pt idx="234">
                  <c:v>37768.727272727199</c:v>
                </c:pt>
                <c:pt idx="235">
                  <c:v>37757.636363636302</c:v>
                </c:pt>
                <c:pt idx="236">
                  <c:v>37746.545454545398</c:v>
                </c:pt>
                <c:pt idx="237">
                  <c:v>37735.4545454545</c:v>
                </c:pt>
                <c:pt idx="238">
                  <c:v>37724.363636363603</c:v>
                </c:pt>
                <c:pt idx="239">
                  <c:v>37713.272727272699</c:v>
                </c:pt>
                <c:pt idx="240">
                  <c:v>37702.181818181802</c:v>
                </c:pt>
                <c:pt idx="241">
                  <c:v>37691.090909090897</c:v>
                </c:pt>
                <c:pt idx="242">
                  <c:v>37680</c:v>
                </c:pt>
                <c:pt idx="243">
                  <c:v>37649.625</c:v>
                </c:pt>
                <c:pt idx="244">
                  <c:v>37619.25</c:v>
                </c:pt>
                <c:pt idx="245">
                  <c:v>37588.875</c:v>
                </c:pt>
                <c:pt idx="246">
                  <c:v>37558.5</c:v>
                </c:pt>
                <c:pt idx="247">
                  <c:v>37528.125</c:v>
                </c:pt>
                <c:pt idx="248">
                  <c:v>37497.75</c:v>
                </c:pt>
                <c:pt idx="249">
                  <c:v>37467.375</c:v>
                </c:pt>
                <c:pt idx="250">
                  <c:v>37437</c:v>
                </c:pt>
                <c:pt idx="251">
                  <c:v>37429.375</c:v>
                </c:pt>
                <c:pt idx="252">
                  <c:v>37421.75</c:v>
                </c:pt>
                <c:pt idx="253">
                  <c:v>37414.125</c:v>
                </c:pt>
                <c:pt idx="254">
                  <c:v>37406.5</c:v>
                </c:pt>
                <c:pt idx="255">
                  <c:v>37398.875</c:v>
                </c:pt>
                <c:pt idx="256">
                  <c:v>37391.25</c:v>
                </c:pt>
                <c:pt idx="257">
                  <c:v>37383.625</c:v>
                </c:pt>
                <c:pt idx="258">
                  <c:v>37376</c:v>
                </c:pt>
                <c:pt idx="259">
                  <c:v>37368.375</c:v>
                </c:pt>
                <c:pt idx="260">
                  <c:v>37360.75</c:v>
                </c:pt>
                <c:pt idx="261">
                  <c:v>37353.125</c:v>
                </c:pt>
                <c:pt idx="262">
                  <c:v>37345.5</c:v>
                </c:pt>
                <c:pt idx="263">
                  <c:v>37337.875</c:v>
                </c:pt>
                <c:pt idx="264">
                  <c:v>37330.25</c:v>
                </c:pt>
                <c:pt idx="265">
                  <c:v>37322.625</c:v>
                </c:pt>
                <c:pt idx="266">
                  <c:v>37315</c:v>
                </c:pt>
                <c:pt idx="267">
                  <c:v>37288</c:v>
                </c:pt>
                <c:pt idx="268">
                  <c:v>37261</c:v>
                </c:pt>
                <c:pt idx="269">
                  <c:v>37234</c:v>
                </c:pt>
                <c:pt idx="270">
                  <c:v>37207</c:v>
                </c:pt>
                <c:pt idx="271">
                  <c:v>37180</c:v>
                </c:pt>
                <c:pt idx="272">
                  <c:v>37153</c:v>
                </c:pt>
                <c:pt idx="273">
                  <c:v>37126</c:v>
                </c:pt>
                <c:pt idx="274">
                  <c:v>37099</c:v>
                </c:pt>
                <c:pt idx="275">
                  <c:v>37072</c:v>
                </c:pt>
                <c:pt idx="276">
                  <c:v>37056.75</c:v>
                </c:pt>
                <c:pt idx="277">
                  <c:v>37041.5</c:v>
                </c:pt>
                <c:pt idx="278">
                  <c:v>37026.25</c:v>
                </c:pt>
                <c:pt idx="279">
                  <c:v>37011</c:v>
                </c:pt>
                <c:pt idx="280">
                  <c:v>36995.75</c:v>
                </c:pt>
                <c:pt idx="281">
                  <c:v>36980.5</c:v>
                </c:pt>
                <c:pt idx="282">
                  <c:v>36965.25</c:v>
                </c:pt>
                <c:pt idx="283">
                  <c:v>36950</c:v>
                </c:pt>
                <c:pt idx="284">
                  <c:v>36915.285714285703</c:v>
                </c:pt>
                <c:pt idx="285">
                  <c:v>36880.571428571398</c:v>
                </c:pt>
                <c:pt idx="286">
                  <c:v>36845.857142857101</c:v>
                </c:pt>
                <c:pt idx="287">
                  <c:v>36811.142857142797</c:v>
                </c:pt>
                <c:pt idx="288">
                  <c:v>36776.4285714285</c:v>
                </c:pt>
                <c:pt idx="289">
                  <c:v>36741.714285714203</c:v>
                </c:pt>
                <c:pt idx="290">
                  <c:v>36707</c:v>
                </c:pt>
                <c:pt idx="291">
                  <c:v>36691.625</c:v>
                </c:pt>
                <c:pt idx="292">
                  <c:v>36676.25</c:v>
                </c:pt>
                <c:pt idx="293">
                  <c:v>36660.875</c:v>
                </c:pt>
                <c:pt idx="294">
                  <c:v>36645.5</c:v>
                </c:pt>
                <c:pt idx="295">
                  <c:v>36630.125</c:v>
                </c:pt>
                <c:pt idx="296">
                  <c:v>36614.75</c:v>
                </c:pt>
                <c:pt idx="297">
                  <c:v>36599.375</c:v>
                </c:pt>
                <c:pt idx="298">
                  <c:v>36584</c:v>
                </c:pt>
                <c:pt idx="299">
                  <c:v>36557</c:v>
                </c:pt>
                <c:pt idx="300">
                  <c:v>36530</c:v>
                </c:pt>
                <c:pt idx="301">
                  <c:v>36503</c:v>
                </c:pt>
                <c:pt idx="302">
                  <c:v>36476</c:v>
                </c:pt>
                <c:pt idx="303">
                  <c:v>36449</c:v>
                </c:pt>
                <c:pt idx="304">
                  <c:v>36422</c:v>
                </c:pt>
                <c:pt idx="305">
                  <c:v>36395</c:v>
                </c:pt>
                <c:pt idx="306">
                  <c:v>36368</c:v>
                </c:pt>
                <c:pt idx="307">
                  <c:v>36341</c:v>
                </c:pt>
                <c:pt idx="308">
                  <c:v>36310.5</c:v>
                </c:pt>
                <c:pt idx="309">
                  <c:v>36280</c:v>
                </c:pt>
                <c:pt idx="310">
                  <c:v>36249.5</c:v>
                </c:pt>
                <c:pt idx="311">
                  <c:v>36219</c:v>
                </c:pt>
                <c:pt idx="312">
                  <c:v>36188.625</c:v>
                </c:pt>
                <c:pt idx="313">
                  <c:v>36158.25</c:v>
                </c:pt>
                <c:pt idx="314">
                  <c:v>36127.875</c:v>
                </c:pt>
                <c:pt idx="315">
                  <c:v>36097.5</c:v>
                </c:pt>
                <c:pt idx="316">
                  <c:v>36067.125</c:v>
                </c:pt>
                <c:pt idx="317">
                  <c:v>36036.75</c:v>
                </c:pt>
                <c:pt idx="318">
                  <c:v>36006.375</c:v>
                </c:pt>
                <c:pt idx="319">
                  <c:v>35976</c:v>
                </c:pt>
                <c:pt idx="320">
                  <c:v>35964.909090909001</c:v>
                </c:pt>
                <c:pt idx="321">
                  <c:v>35953.818181818096</c:v>
                </c:pt>
                <c:pt idx="322">
                  <c:v>35942.727272727199</c:v>
                </c:pt>
                <c:pt idx="323">
                  <c:v>35931.636363636302</c:v>
                </c:pt>
                <c:pt idx="324">
                  <c:v>35920.545454545398</c:v>
                </c:pt>
                <c:pt idx="325">
                  <c:v>35909.4545454545</c:v>
                </c:pt>
                <c:pt idx="326">
                  <c:v>35898.363636363603</c:v>
                </c:pt>
                <c:pt idx="327">
                  <c:v>35887.272727272699</c:v>
                </c:pt>
                <c:pt idx="328">
                  <c:v>35876.181818181802</c:v>
                </c:pt>
                <c:pt idx="329">
                  <c:v>35865.090909090897</c:v>
                </c:pt>
                <c:pt idx="330">
                  <c:v>35854</c:v>
                </c:pt>
                <c:pt idx="331">
                  <c:v>35835.307692307601</c:v>
                </c:pt>
                <c:pt idx="332">
                  <c:v>35816.615384615303</c:v>
                </c:pt>
                <c:pt idx="333">
                  <c:v>35797.923076922998</c:v>
                </c:pt>
                <c:pt idx="334">
                  <c:v>35779.2307692307</c:v>
                </c:pt>
                <c:pt idx="335">
                  <c:v>35760.538461538403</c:v>
                </c:pt>
                <c:pt idx="336">
                  <c:v>35741.846153846098</c:v>
                </c:pt>
                <c:pt idx="337">
                  <c:v>35723.1538461538</c:v>
                </c:pt>
                <c:pt idx="338">
                  <c:v>35704.461538461503</c:v>
                </c:pt>
                <c:pt idx="339">
                  <c:v>35685.769230769198</c:v>
                </c:pt>
                <c:pt idx="340">
                  <c:v>35667.0769230769</c:v>
                </c:pt>
                <c:pt idx="341">
                  <c:v>35648.384615384603</c:v>
                </c:pt>
                <c:pt idx="342">
                  <c:v>35629.692307692298</c:v>
                </c:pt>
                <c:pt idx="343">
                  <c:v>35611</c:v>
                </c:pt>
                <c:pt idx="344">
                  <c:v>35580.5</c:v>
                </c:pt>
                <c:pt idx="345">
                  <c:v>35550</c:v>
                </c:pt>
                <c:pt idx="346">
                  <c:v>35519.5</c:v>
                </c:pt>
                <c:pt idx="347">
                  <c:v>35489</c:v>
                </c:pt>
                <c:pt idx="348">
                  <c:v>35458.625</c:v>
                </c:pt>
                <c:pt idx="349">
                  <c:v>35428.25</c:v>
                </c:pt>
                <c:pt idx="350">
                  <c:v>35397.875</c:v>
                </c:pt>
                <c:pt idx="351">
                  <c:v>35367.5</c:v>
                </c:pt>
                <c:pt idx="352">
                  <c:v>35337.125</c:v>
                </c:pt>
                <c:pt idx="353">
                  <c:v>35306.75</c:v>
                </c:pt>
                <c:pt idx="354">
                  <c:v>35276.375</c:v>
                </c:pt>
                <c:pt idx="355">
                  <c:v>35246</c:v>
                </c:pt>
                <c:pt idx="356">
                  <c:v>35228.4285714285</c:v>
                </c:pt>
                <c:pt idx="357">
                  <c:v>35210.857142857101</c:v>
                </c:pt>
                <c:pt idx="358">
                  <c:v>35193.285714285703</c:v>
                </c:pt>
                <c:pt idx="359">
                  <c:v>35175.714285714203</c:v>
                </c:pt>
                <c:pt idx="360">
                  <c:v>35158.142857142797</c:v>
                </c:pt>
                <c:pt idx="361">
                  <c:v>35140.571428571398</c:v>
                </c:pt>
                <c:pt idx="362">
                  <c:v>35123</c:v>
                </c:pt>
                <c:pt idx="363">
                  <c:v>35104.307692307601</c:v>
                </c:pt>
                <c:pt idx="364">
                  <c:v>35085.615384615303</c:v>
                </c:pt>
                <c:pt idx="365">
                  <c:v>35066.923076922998</c:v>
                </c:pt>
                <c:pt idx="366">
                  <c:v>35048.2307692307</c:v>
                </c:pt>
                <c:pt idx="367">
                  <c:v>35029.538461538403</c:v>
                </c:pt>
                <c:pt idx="368">
                  <c:v>35010.846153846098</c:v>
                </c:pt>
                <c:pt idx="369">
                  <c:v>34992.1538461538</c:v>
                </c:pt>
                <c:pt idx="370">
                  <c:v>34973.461538461503</c:v>
                </c:pt>
                <c:pt idx="371">
                  <c:v>34954.769230769198</c:v>
                </c:pt>
                <c:pt idx="372">
                  <c:v>34936.0769230769</c:v>
                </c:pt>
                <c:pt idx="373">
                  <c:v>34917.384615384603</c:v>
                </c:pt>
                <c:pt idx="374">
                  <c:v>34898.692307692298</c:v>
                </c:pt>
                <c:pt idx="375">
                  <c:v>34880</c:v>
                </c:pt>
                <c:pt idx="376">
                  <c:v>34849.5</c:v>
                </c:pt>
                <c:pt idx="377">
                  <c:v>34819</c:v>
                </c:pt>
                <c:pt idx="378">
                  <c:v>34788.5</c:v>
                </c:pt>
                <c:pt idx="379">
                  <c:v>34758</c:v>
                </c:pt>
                <c:pt idx="380">
                  <c:v>34697.25</c:v>
                </c:pt>
                <c:pt idx="381">
                  <c:v>34636.5</c:v>
                </c:pt>
                <c:pt idx="382">
                  <c:v>34575.75</c:v>
                </c:pt>
                <c:pt idx="383">
                  <c:v>34515</c:v>
                </c:pt>
                <c:pt idx="384">
                  <c:v>34490.6</c:v>
                </c:pt>
                <c:pt idx="385">
                  <c:v>34466.199999999997</c:v>
                </c:pt>
                <c:pt idx="386">
                  <c:v>34441.800000000003</c:v>
                </c:pt>
                <c:pt idx="387">
                  <c:v>34417.4</c:v>
                </c:pt>
                <c:pt idx="388">
                  <c:v>34393</c:v>
                </c:pt>
                <c:pt idx="389">
                  <c:v>34368.699999999997</c:v>
                </c:pt>
                <c:pt idx="390">
                  <c:v>34344.400000000001</c:v>
                </c:pt>
                <c:pt idx="391">
                  <c:v>34320.1</c:v>
                </c:pt>
                <c:pt idx="392">
                  <c:v>34295.800000000003</c:v>
                </c:pt>
                <c:pt idx="393">
                  <c:v>34271.5</c:v>
                </c:pt>
                <c:pt idx="394">
                  <c:v>34247.199999999997</c:v>
                </c:pt>
                <c:pt idx="395">
                  <c:v>34222.9</c:v>
                </c:pt>
                <c:pt idx="396">
                  <c:v>34198.6</c:v>
                </c:pt>
                <c:pt idx="397">
                  <c:v>34174.300000000003</c:v>
                </c:pt>
                <c:pt idx="398">
                  <c:v>34150</c:v>
                </c:pt>
                <c:pt idx="399">
                  <c:v>34125.599999999999</c:v>
                </c:pt>
                <c:pt idx="400">
                  <c:v>34101.199999999997</c:v>
                </c:pt>
                <c:pt idx="401">
                  <c:v>34076.800000000003</c:v>
                </c:pt>
                <c:pt idx="402">
                  <c:v>34052.400000000001</c:v>
                </c:pt>
                <c:pt idx="403">
                  <c:v>34028</c:v>
                </c:pt>
                <c:pt idx="404">
                  <c:v>33967.25</c:v>
                </c:pt>
                <c:pt idx="405">
                  <c:v>33906.5</c:v>
                </c:pt>
                <c:pt idx="406">
                  <c:v>33845.75</c:v>
                </c:pt>
                <c:pt idx="407">
                  <c:v>33785</c:v>
                </c:pt>
                <c:pt idx="408">
                  <c:v>33769.625</c:v>
                </c:pt>
                <c:pt idx="409">
                  <c:v>33754.25</c:v>
                </c:pt>
                <c:pt idx="410">
                  <c:v>33738.875</c:v>
                </c:pt>
                <c:pt idx="411">
                  <c:v>33723.5</c:v>
                </c:pt>
                <c:pt idx="412">
                  <c:v>33708.125</c:v>
                </c:pt>
                <c:pt idx="413">
                  <c:v>33692.75</c:v>
                </c:pt>
                <c:pt idx="414">
                  <c:v>33677.375</c:v>
                </c:pt>
                <c:pt idx="415">
                  <c:v>33662</c:v>
                </c:pt>
                <c:pt idx="416">
                  <c:v>33601.25</c:v>
                </c:pt>
                <c:pt idx="417">
                  <c:v>33540.5</c:v>
                </c:pt>
                <c:pt idx="418">
                  <c:v>33479.75</c:v>
                </c:pt>
                <c:pt idx="419">
                  <c:v>33419</c:v>
                </c:pt>
                <c:pt idx="420">
                  <c:v>33388.5</c:v>
                </c:pt>
                <c:pt idx="421">
                  <c:v>33358</c:v>
                </c:pt>
                <c:pt idx="422">
                  <c:v>33327.5</c:v>
                </c:pt>
                <c:pt idx="423">
                  <c:v>33297</c:v>
                </c:pt>
                <c:pt idx="424">
                  <c:v>33236.25</c:v>
                </c:pt>
                <c:pt idx="425">
                  <c:v>33175.5</c:v>
                </c:pt>
                <c:pt idx="426">
                  <c:v>33114.75</c:v>
                </c:pt>
                <c:pt idx="427">
                  <c:v>33054</c:v>
                </c:pt>
                <c:pt idx="428">
                  <c:v>33045.866666666603</c:v>
                </c:pt>
                <c:pt idx="429">
                  <c:v>33037.733333333301</c:v>
                </c:pt>
                <c:pt idx="430">
                  <c:v>33029.599999999999</c:v>
                </c:pt>
                <c:pt idx="431">
                  <c:v>33021.466666666602</c:v>
                </c:pt>
                <c:pt idx="432">
                  <c:v>33013.333333333299</c:v>
                </c:pt>
                <c:pt idx="433">
                  <c:v>33005.199999999997</c:v>
                </c:pt>
                <c:pt idx="434">
                  <c:v>32997.0666666666</c:v>
                </c:pt>
                <c:pt idx="435">
                  <c:v>32988.933333333298</c:v>
                </c:pt>
                <c:pt idx="436">
                  <c:v>32980.800000000003</c:v>
                </c:pt>
                <c:pt idx="437">
                  <c:v>32972.666666666599</c:v>
                </c:pt>
                <c:pt idx="438">
                  <c:v>32964.533333333296</c:v>
                </c:pt>
                <c:pt idx="439">
                  <c:v>32956.400000000001</c:v>
                </c:pt>
                <c:pt idx="440">
                  <c:v>32948.266666666597</c:v>
                </c:pt>
                <c:pt idx="441">
                  <c:v>32940.133333333302</c:v>
                </c:pt>
                <c:pt idx="442">
                  <c:v>32932</c:v>
                </c:pt>
                <c:pt idx="443">
                  <c:v>32883.4</c:v>
                </c:pt>
                <c:pt idx="444">
                  <c:v>32834.800000000003</c:v>
                </c:pt>
                <c:pt idx="445">
                  <c:v>32786.199999999997</c:v>
                </c:pt>
                <c:pt idx="446">
                  <c:v>32737.599999999999</c:v>
                </c:pt>
                <c:pt idx="447">
                  <c:v>32689</c:v>
                </c:pt>
                <c:pt idx="448">
                  <c:v>32678.833333333299</c:v>
                </c:pt>
                <c:pt idx="449">
                  <c:v>32668.666666666599</c:v>
                </c:pt>
                <c:pt idx="450">
                  <c:v>32658.5</c:v>
                </c:pt>
                <c:pt idx="451">
                  <c:v>32648.333333333299</c:v>
                </c:pt>
                <c:pt idx="452">
                  <c:v>32638.166666666599</c:v>
                </c:pt>
                <c:pt idx="453">
                  <c:v>32628</c:v>
                </c:pt>
                <c:pt idx="454">
                  <c:v>32617.833333333299</c:v>
                </c:pt>
                <c:pt idx="455">
                  <c:v>32607.666666666599</c:v>
                </c:pt>
                <c:pt idx="456">
                  <c:v>32597.5</c:v>
                </c:pt>
                <c:pt idx="457">
                  <c:v>32587.333333333299</c:v>
                </c:pt>
                <c:pt idx="458">
                  <c:v>32577.166666666599</c:v>
                </c:pt>
                <c:pt idx="459">
                  <c:v>32567</c:v>
                </c:pt>
                <c:pt idx="460">
                  <c:v>32536.625</c:v>
                </c:pt>
                <c:pt idx="461">
                  <c:v>32506.25</c:v>
                </c:pt>
                <c:pt idx="462">
                  <c:v>32475.875</c:v>
                </c:pt>
                <c:pt idx="463">
                  <c:v>32445.5</c:v>
                </c:pt>
                <c:pt idx="464">
                  <c:v>32415.125</c:v>
                </c:pt>
                <c:pt idx="465">
                  <c:v>32384.75</c:v>
                </c:pt>
                <c:pt idx="466">
                  <c:v>32354.375</c:v>
                </c:pt>
                <c:pt idx="467">
                  <c:v>32324</c:v>
                </c:pt>
                <c:pt idx="468">
                  <c:v>32293.25</c:v>
                </c:pt>
                <c:pt idx="469">
                  <c:v>32262.5</c:v>
                </c:pt>
                <c:pt idx="470">
                  <c:v>32231.75</c:v>
                </c:pt>
                <c:pt idx="471">
                  <c:v>32201</c:v>
                </c:pt>
                <c:pt idx="472">
                  <c:v>32152.400000000001</c:v>
                </c:pt>
                <c:pt idx="473">
                  <c:v>32103.8</c:v>
                </c:pt>
                <c:pt idx="474">
                  <c:v>32055.200000000001</c:v>
                </c:pt>
                <c:pt idx="475">
                  <c:v>32006.6</c:v>
                </c:pt>
                <c:pt idx="476">
                  <c:v>31958</c:v>
                </c:pt>
                <c:pt idx="477">
                  <c:v>31952.4545454545</c:v>
                </c:pt>
                <c:pt idx="478">
                  <c:v>31946.909090909001</c:v>
                </c:pt>
                <c:pt idx="479">
                  <c:v>31941.3636363636</c:v>
                </c:pt>
                <c:pt idx="480">
                  <c:v>31935.8181818181</c:v>
                </c:pt>
                <c:pt idx="481">
                  <c:v>31930.272727272699</c:v>
                </c:pt>
                <c:pt idx="482">
                  <c:v>31924.727272727199</c:v>
                </c:pt>
                <c:pt idx="483">
                  <c:v>31919.181818181802</c:v>
                </c:pt>
                <c:pt idx="484">
                  <c:v>31913.636363636298</c:v>
                </c:pt>
                <c:pt idx="485">
                  <c:v>31908.090909090901</c:v>
                </c:pt>
                <c:pt idx="486">
                  <c:v>31902.545454545401</c:v>
                </c:pt>
                <c:pt idx="487">
                  <c:v>31897</c:v>
                </c:pt>
                <c:pt idx="488">
                  <c:v>31891.4545454545</c:v>
                </c:pt>
                <c:pt idx="489">
                  <c:v>31885.909090909001</c:v>
                </c:pt>
                <c:pt idx="490">
                  <c:v>31880.3636363636</c:v>
                </c:pt>
                <c:pt idx="491">
                  <c:v>31874.8181818181</c:v>
                </c:pt>
                <c:pt idx="492">
                  <c:v>31869.272727272699</c:v>
                </c:pt>
                <c:pt idx="493">
                  <c:v>31863.727272727199</c:v>
                </c:pt>
                <c:pt idx="494">
                  <c:v>31858.181818181802</c:v>
                </c:pt>
                <c:pt idx="495">
                  <c:v>31852.636363636298</c:v>
                </c:pt>
                <c:pt idx="496">
                  <c:v>31847.090909090901</c:v>
                </c:pt>
                <c:pt idx="497">
                  <c:v>31841.545454545401</c:v>
                </c:pt>
                <c:pt idx="498">
                  <c:v>31836</c:v>
                </c:pt>
                <c:pt idx="499">
                  <c:v>31755</c:v>
                </c:pt>
                <c:pt idx="500">
                  <c:v>31674</c:v>
                </c:pt>
                <c:pt idx="501">
                  <c:v>31593</c:v>
                </c:pt>
                <c:pt idx="502">
                  <c:v>31577.75</c:v>
                </c:pt>
                <c:pt idx="503">
                  <c:v>31562.5</c:v>
                </c:pt>
                <c:pt idx="504">
                  <c:v>31547.25</c:v>
                </c:pt>
                <c:pt idx="505">
                  <c:v>31532</c:v>
                </c:pt>
                <c:pt idx="506">
                  <c:v>31516.75</c:v>
                </c:pt>
                <c:pt idx="507">
                  <c:v>31501.5</c:v>
                </c:pt>
                <c:pt idx="508">
                  <c:v>31486.25</c:v>
                </c:pt>
                <c:pt idx="509">
                  <c:v>31471</c:v>
                </c:pt>
                <c:pt idx="510">
                  <c:v>31410.25</c:v>
                </c:pt>
                <c:pt idx="511">
                  <c:v>31349.5</c:v>
                </c:pt>
                <c:pt idx="512">
                  <c:v>31288.75</c:v>
                </c:pt>
                <c:pt idx="513">
                  <c:v>31228</c:v>
                </c:pt>
                <c:pt idx="514">
                  <c:v>31197.5</c:v>
                </c:pt>
                <c:pt idx="515">
                  <c:v>31167</c:v>
                </c:pt>
                <c:pt idx="516">
                  <c:v>31136.5</c:v>
                </c:pt>
                <c:pt idx="517">
                  <c:v>31106</c:v>
                </c:pt>
                <c:pt idx="518">
                  <c:v>31071.285714285699</c:v>
                </c:pt>
                <c:pt idx="519">
                  <c:v>31036.571428571398</c:v>
                </c:pt>
                <c:pt idx="520">
                  <c:v>31001.857142857101</c:v>
                </c:pt>
                <c:pt idx="521">
                  <c:v>30967.1428571428</c:v>
                </c:pt>
                <c:pt idx="522">
                  <c:v>30932.4285714285</c:v>
                </c:pt>
                <c:pt idx="523">
                  <c:v>30897.714285714199</c:v>
                </c:pt>
                <c:pt idx="524">
                  <c:v>30863</c:v>
                </c:pt>
                <c:pt idx="525">
                  <c:v>30838.400000000001</c:v>
                </c:pt>
                <c:pt idx="526">
                  <c:v>30813.8</c:v>
                </c:pt>
                <c:pt idx="527">
                  <c:v>30789.200000000001</c:v>
                </c:pt>
                <c:pt idx="528">
                  <c:v>30764.6</c:v>
                </c:pt>
                <c:pt idx="529">
                  <c:v>30740</c:v>
                </c:pt>
                <c:pt idx="530">
                  <c:v>30709.625</c:v>
                </c:pt>
                <c:pt idx="531">
                  <c:v>30679.25</c:v>
                </c:pt>
                <c:pt idx="532">
                  <c:v>30648.875</c:v>
                </c:pt>
                <c:pt idx="533">
                  <c:v>30618.5</c:v>
                </c:pt>
                <c:pt idx="534">
                  <c:v>30588.125</c:v>
                </c:pt>
                <c:pt idx="535">
                  <c:v>30557.75</c:v>
                </c:pt>
                <c:pt idx="536">
                  <c:v>30527.375</c:v>
                </c:pt>
                <c:pt idx="537">
                  <c:v>30497</c:v>
                </c:pt>
                <c:pt idx="538">
                  <c:v>30466.5</c:v>
                </c:pt>
                <c:pt idx="539">
                  <c:v>30436</c:v>
                </c:pt>
                <c:pt idx="540">
                  <c:v>30405.5</c:v>
                </c:pt>
                <c:pt idx="541">
                  <c:v>30375</c:v>
                </c:pt>
                <c:pt idx="542">
                  <c:v>30326.400000000001</c:v>
                </c:pt>
                <c:pt idx="543">
                  <c:v>30277.8</c:v>
                </c:pt>
                <c:pt idx="544">
                  <c:v>30229.200000000001</c:v>
                </c:pt>
                <c:pt idx="545">
                  <c:v>30180.6</c:v>
                </c:pt>
                <c:pt idx="546">
                  <c:v>30132</c:v>
                </c:pt>
                <c:pt idx="547">
                  <c:v>30116.75</c:v>
                </c:pt>
                <c:pt idx="548">
                  <c:v>30101.5</c:v>
                </c:pt>
                <c:pt idx="549">
                  <c:v>30086.25</c:v>
                </c:pt>
                <c:pt idx="550">
                  <c:v>30071</c:v>
                </c:pt>
                <c:pt idx="551">
                  <c:v>30055.75</c:v>
                </c:pt>
                <c:pt idx="552">
                  <c:v>30040.5</c:v>
                </c:pt>
                <c:pt idx="553">
                  <c:v>30025.25</c:v>
                </c:pt>
                <c:pt idx="554">
                  <c:v>30010</c:v>
                </c:pt>
                <c:pt idx="555">
                  <c:v>29979.625</c:v>
                </c:pt>
                <c:pt idx="556">
                  <c:v>29949.25</c:v>
                </c:pt>
                <c:pt idx="557">
                  <c:v>29918.875</c:v>
                </c:pt>
                <c:pt idx="558">
                  <c:v>29888.5</c:v>
                </c:pt>
                <c:pt idx="559">
                  <c:v>29858.125</c:v>
                </c:pt>
                <c:pt idx="560">
                  <c:v>29827.75</c:v>
                </c:pt>
                <c:pt idx="561">
                  <c:v>29797.375</c:v>
                </c:pt>
                <c:pt idx="562">
                  <c:v>29767</c:v>
                </c:pt>
                <c:pt idx="563">
                  <c:v>29756.833333333299</c:v>
                </c:pt>
                <c:pt idx="564">
                  <c:v>29746.666666666599</c:v>
                </c:pt>
                <c:pt idx="565">
                  <c:v>29736.5</c:v>
                </c:pt>
                <c:pt idx="566">
                  <c:v>29726.333333333299</c:v>
                </c:pt>
                <c:pt idx="567">
                  <c:v>29716.166666666599</c:v>
                </c:pt>
                <c:pt idx="568">
                  <c:v>29706</c:v>
                </c:pt>
                <c:pt idx="569">
                  <c:v>29695.833333333299</c:v>
                </c:pt>
                <c:pt idx="570">
                  <c:v>29685.666666666599</c:v>
                </c:pt>
                <c:pt idx="571">
                  <c:v>29675.5</c:v>
                </c:pt>
                <c:pt idx="572">
                  <c:v>29665.333333333299</c:v>
                </c:pt>
                <c:pt idx="573">
                  <c:v>29655.166666666599</c:v>
                </c:pt>
                <c:pt idx="574">
                  <c:v>29645</c:v>
                </c:pt>
                <c:pt idx="575">
                  <c:v>29614.625</c:v>
                </c:pt>
                <c:pt idx="576">
                  <c:v>29584.25</c:v>
                </c:pt>
                <c:pt idx="577">
                  <c:v>29553.875</c:v>
                </c:pt>
                <c:pt idx="578">
                  <c:v>29523.5</c:v>
                </c:pt>
                <c:pt idx="579">
                  <c:v>29493.125</c:v>
                </c:pt>
                <c:pt idx="580">
                  <c:v>29462.75</c:v>
                </c:pt>
                <c:pt idx="581">
                  <c:v>29432.375</c:v>
                </c:pt>
                <c:pt idx="582">
                  <c:v>29402</c:v>
                </c:pt>
                <c:pt idx="583">
                  <c:v>29391.75</c:v>
                </c:pt>
                <c:pt idx="584">
                  <c:v>29381.5</c:v>
                </c:pt>
                <c:pt idx="585">
                  <c:v>29371.25</c:v>
                </c:pt>
                <c:pt idx="586">
                  <c:v>29361</c:v>
                </c:pt>
                <c:pt idx="587">
                  <c:v>29350.75</c:v>
                </c:pt>
                <c:pt idx="588">
                  <c:v>29340.5</c:v>
                </c:pt>
                <c:pt idx="589">
                  <c:v>29330.25</c:v>
                </c:pt>
                <c:pt idx="590">
                  <c:v>29320</c:v>
                </c:pt>
                <c:pt idx="591">
                  <c:v>29309.75</c:v>
                </c:pt>
                <c:pt idx="592">
                  <c:v>29299.5</c:v>
                </c:pt>
                <c:pt idx="593">
                  <c:v>29289.25</c:v>
                </c:pt>
                <c:pt idx="594">
                  <c:v>29279</c:v>
                </c:pt>
                <c:pt idx="595">
                  <c:v>29248.625</c:v>
                </c:pt>
                <c:pt idx="596">
                  <c:v>29218.25</c:v>
                </c:pt>
                <c:pt idx="597">
                  <c:v>29187.875</c:v>
                </c:pt>
                <c:pt idx="598">
                  <c:v>29157.5</c:v>
                </c:pt>
                <c:pt idx="599">
                  <c:v>29127.125</c:v>
                </c:pt>
                <c:pt idx="600">
                  <c:v>29096.75</c:v>
                </c:pt>
                <c:pt idx="601">
                  <c:v>29066.375</c:v>
                </c:pt>
                <c:pt idx="602">
                  <c:v>29036</c:v>
                </c:pt>
                <c:pt idx="603">
                  <c:v>29025.833333333299</c:v>
                </c:pt>
                <c:pt idx="604">
                  <c:v>29015.666666666599</c:v>
                </c:pt>
                <c:pt idx="605">
                  <c:v>29005.5</c:v>
                </c:pt>
                <c:pt idx="606">
                  <c:v>28995.333333333299</c:v>
                </c:pt>
                <c:pt idx="607">
                  <c:v>28985.166666666599</c:v>
                </c:pt>
                <c:pt idx="608">
                  <c:v>28975</c:v>
                </c:pt>
                <c:pt idx="609">
                  <c:v>28964.833333333299</c:v>
                </c:pt>
                <c:pt idx="610">
                  <c:v>28954.666666666599</c:v>
                </c:pt>
                <c:pt idx="611">
                  <c:v>28944.5</c:v>
                </c:pt>
                <c:pt idx="612">
                  <c:v>28934.333333333299</c:v>
                </c:pt>
                <c:pt idx="613">
                  <c:v>28924.166666666599</c:v>
                </c:pt>
                <c:pt idx="614">
                  <c:v>28914</c:v>
                </c:pt>
                <c:pt idx="615">
                  <c:v>28898.8125</c:v>
                </c:pt>
                <c:pt idx="616">
                  <c:v>28883.625</c:v>
                </c:pt>
                <c:pt idx="617">
                  <c:v>28868.4375</c:v>
                </c:pt>
                <c:pt idx="618">
                  <c:v>28853.25</c:v>
                </c:pt>
                <c:pt idx="619">
                  <c:v>28838.0625</c:v>
                </c:pt>
                <c:pt idx="620">
                  <c:v>28822.875</c:v>
                </c:pt>
                <c:pt idx="621">
                  <c:v>28807.6875</c:v>
                </c:pt>
                <c:pt idx="622">
                  <c:v>28792.5</c:v>
                </c:pt>
                <c:pt idx="623">
                  <c:v>28777.3125</c:v>
                </c:pt>
                <c:pt idx="624">
                  <c:v>28762.125</c:v>
                </c:pt>
                <c:pt idx="625">
                  <c:v>28746.9375</c:v>
                </c:pt>
                <c:pt idx="626">
                  <c:v>28731.75</c:v>
                </c:pt>
                <c:pt idx="627">
                  <c:v>28716.5625</c:v>
                </c:pt>
                <c:pt idx="628">
                  <c:v>28701.375</c:v>
                </c:pt>
                <c:pt idx="629">
                  <c:v>28686.1875</c:v>
                </c:pt>
                <c:pt idx="630">
                  <c:v>28671</c:v>
                </c:pt>
                <c:pt idx="631">
                  <c:v>28640.5</c:v>
                </c:pt>
                <c:pt idx="632">
                  <c:v>28610</c:v>
                </c:pt>
                <c:pt idx="633">
                  <c:v>28579.5</c:v>
                </c:pt>
                <c:pt idx="634">
                  <c:v>28549</c:v>
                </c:pt>
                <c:pt idx="635">
                  <c:v>28528.75</c:v>
                </c:pt>
                <c:pt idx="636">
                  <c:v>28508.5</c:v>
                </c:pt>
                <c:pt idx="637">
                  <c:v>28488.25</c:v>
                </c:pt>
                <c:pt idx="638">
                  <c:v>28468</c:v>
                </c:pt>
                <c:pt idx="639">
                  <c:v>28447.75</c:v>
                </c:pt>
                <c:pt idx="640">
                  <c:v>28427.5</c:v>
                </c:pt>
                <c:pt idx="641">
                  <c:v>28407.25</c:v>
                </c:pt>
                <c:pt idx="642">
                  <c:v>28387</c:v>
                </c:pt>
                <c:pt idx="643">
                  <c:v>28366.75</c:v>
                </c:pt>
                <c:pt idx="644">
                  <c:v>28346.5</c:v>
                </c:pt>
                <c:pt idx="645">
                  <c:v>28326.25</c:v>
                </c:pt>
                <c:pt idx="646">
                  <c:v>28306</c:v>
                </c:pt>
                <c:pt idx="647">
                  <c:v>28275.5</c:v>
                </c:pt>
                <c:pt idx="648">
                  <c:v>28245</c:v>
                </c:pt>
                <c:pt idx="649">
                  <c:v>28214.5</c:v>
                </c:pt>
                <c:pt idx="650">
                  <c:v>28184</c:v>
                </c:pt>
                <c:pt idx="651">
                  <c:v>28163.75</c:v>
                </c:pt>
                <c:pt idx="652">
                  <c:v>28143.5</c:v>
                </c:pt>
                <c:pt idx="653">
                  <c:v>28123.25</c:v>
                </c:pt>
                <c:pt idx="654">
                  <c:v>28103</c:v>
                </c:pt>
                <c:pt idx="655">
                  <c:v>28082.75</c:v>
                </c:pt>
                <c:pt idx="656">
                  <c:v>28062.5</c:v>
                </c:pt>
                <c:pt idx="657">
                  <c:v>28042.25</c:v>
                </c:pt>
                <c:pt idx="658">
                  <c:v>28022</c:v>
                </c:pt>
                <c:pt idx="659">
                  <c:v>28001.75</c:v>
                </c:pt>
                <c:pt idx="660">
                  <c:v>27981.5</c:v>
                </c:pt>
                <c:pt idx="661">
                  <c:v>27961.25</c:v>
                </c:pt>
                <c:pt idx="662">
                  <c:v>27941</c:v>
                </c:pt>
                <c:pt idx="663">
                  <c:v>27925.625</c:v>
                </c:pt>
                <c:pt idx="664">
                  <c:v>27910.25</c:v>
                </c:pt>
                <c:pt idx="665">
                  <c:v>27894.875</c:v>
                </c:pt>
                <c:pt idx="666">
                  <c:v>27879.5</c:v>
                </c:pt>
                <c:pt idx="667">
                  <c:v>27864.125</c:v>
                </c:pt>
                <c:pt idx="668">
                  <c:v>27848.75</c:v>
                </c:pt>
                <c:pt idx="669">
                  <c:v>27833.375</c:v>
                </c:pt>
                <c:pt idx="670">
                  <c:v>27818</c:v>
                </c:pt>
                <c:pt idx="671">
                  <c:v>27797.75</c:v>
                </c:pt>
                <c:pt idx="672">
                  <c:v>27777.5</c:v>
                </c:pt>
                <c:pt idx="673">
                  <c:v>27757.25</c:v>
                </c:pt>
                <c:pt idx="674">
                  <c:v>27737</c:v>
                </c:pt>
                <c:pt idx="675">
                  <c:v>27716.75</c:v>
                </c:pt>
                <c:pt idx="676">
                  <c:v>27696.5</c:v>
                </c:pt>
                <c:pt idx="677">
                  <c:v>27676.25</c:v>
                </c:pt>
                <c:pt idx="678">
                  <c:v>27656</c:v>
                </c:pt>
                <c:pt idx="679">
                  <c:v>27635.75</c:v>
                </c:pt>
                <c:pt idx="680">
                  <c:v>27615.5</c:v>
                </c:pt>
                <c:pt idx="681">
                  <c:v>27595.25</c:v>
                </c:pt>
                <c:pt idx="682">
                  <c:v>27575</c:v>
                </c:pt>
                <c:pt idx="683">
                  <c:v>27559.75</c:v>
                </c:pt>
                <c:pt idx="684">
                  <c:v>27544.5</c:v>
                </c:pt>
                <c:pt idx="685">
                  <c:v>27529.25</c:v>
                </c:pt>
                <c:pt idx="686">
                  <c:v>27514</c:v>
                </c:pt>
                <c:pt idx="687">
                  <c:v>27498.75</c:v>
                </c:pt>
                <c:pt idx="688">
                  <c:v>27483.5</c:v>
                </c:pt>
                <c:pt idx="689">
                  <c:v>27468.25</c:v>
                </c:pt>
                <c:pt idx="690">
                  <c:v>27453</c:v>
                </c:pt>
                <c:pt idx="691">
                  <c:v>27392.25</c:v>
                </c:pt>
                <c:pt idx="692">
                  <c:v>27331.5</c:v>
                </c:pt>
                <c:pt idx="693">
                  <c:v>27270.75</c:v>
                </c:pt>
                <c:pt idx="694">
                  <c:v>27210</c:v>
                </c:pt>
                <c:pt idx="695">
                  <c:v>27192.571428571398</c:v>
                </c:pt>
                <c:pt idx="696">
                  <c:v>27175.1428571428</c:v>
                </c:pt>
                <c:pt idx="697">
                  <c:v>27157.714285714199</c:v>
                </c:pt>
                <c:pt idx="698">
                  <c:v>27140.285714285699</c:v>
                </c:pt>
                <c:pt idx="699">
                  <c:v>27122.857142857101</c:v>
                </c:pt>
                <c:pt idx="700">
                  <c:v>27105.4285714285</c:v>
                </c:pt>
                <c:pt idx="701">
                  <c:v>27088</c:v>
                </c:pt>
                <c:pt idx="702">
                  <c:v>27047.5</c:v>
                </c:pt>
                <c:pt idx="703">
                  <c:v>27007</c:v>
                </c:pt>
                <c:pt idx="704">
                  <c:v>26966.5</c:v>
                </c:pt>
                <c:pt idx="705">
                  <c:v>26926</c:v>
                </c:pt>
                <c:pt idx="706">
                  <c:v>26885.5</c:v>
                </c:pt>
                <c:pt idx="707">
                  <c:v>26845</c:v>
                </c:pt>
                <c:pt idx="708">
                  <c:v>26834.833333333299</c:v>
                </c:pt>
                <c:pt idx="709">
                  <c:v>26824.666666666599</c:v>
                </c:pt>
                <c:pt idx="710">
                  <c:v>26814.5</c:v>
                </c:pt>
                <c:pt idx="711">
                  <c:v>26804.333333333299</c:v>
                </c:pt>
                <c:pt idx="712">
                  <c:v>26794.166666666599</c:v>
                </c:pt>
                <c:pt idx="713">
                  <c:v>26784</c:v>
                </c:pt>
                <c:pt idx="714">
                  <c:v>26773.833333333299</c:v>
                </c:pt>
                <c:pt idx="715">
                  <c:v>26763.666666666599</c:v>
                </c:pt>
                <c:pt idx="716">
                  <c:v>26753.5</c:v>
                </c:pt>
                <c:pt idx="717">
                  <c:v>26743.333333333299</c:v>
                </c:pt>
                <c:pt idx="718">
                  <c:v>26733.166666666599</c:v>
                </c:pt>
                <c:pt idx="719">
                  <c:v>26723</c:v>
                </c:pt>
                <c:pt idx="720">
                  <c:v>26662.25</c:v>
                </c:pt>
                <c:pt idx="721">
                  <c:v>26601.5</c:v>
                </c:pt>
                <c:pt idx="722">
                  <c:v>26540.75</c:v>
                </c:pt>
                <c:pt idx="723">
                  <c:v>26480</c:v>
                </c:pt>
                <c:pt idx="724">
                  <c:v>26466.333333333299</c:v>
                </c:pt>
                <c:pt idx="725">
                  <c:v>26452.666666666599</c:v>
                </c:pt>
                <c:pt idx="726">
                  <c:v>26439</c:v>
                </c:pt>
                <c:pt idx="727">
                  <c:v>26425.333333333299</c:v>
                </c:pt>
                <c:pt idx="728">
                  <c:v>26411.666666666599</c:v>
                </c:pt>
                <c:pt idx="729">
                  <c:v>26398</c:v>
                </c:pt>
                <c:pt idx="730">
                  <c:v>26384.333333333299</c:v>
                </c:pt>
                <c:pt idx="731">
                  <c:v>26370.666666666599</c:v>
                </c:pt>
                <c:pt idx="732">
                  <c:v>26357</c:v>
                </c:pt>
                <c:pt idx="733">
                  <c:v>26322.285714285699</c:v>
                </c:pt>
                <c:pt idx="734">
                  <c:v>26287.571428571398</c:v>
                </c:pt>
                <c:pt idx="735">
                  <c:v>26252.857142857101</c:v>
                </c:pt>
                <c:pt idx="736">
                  <c:v>26218.1428571428</c:v>
                </c:pt>
                <c:pt idx="737">
                  <c:v>26183.4285714285</c:v>
                </c:pt>
                <c:pt idx="738">
                  <c:v>26148.714285714199</c:v>
                </c:pt>
                <c:pt idx="739">
                  <c:v>26114</c:v>
                </c:pt>
                <c:pt idx="740">
                  <c:v>26098.75</c:v>
                </c:pt>
                <c:pt idx="741">
                  <c:v>26083.5</c:v>
                </c:pt>
                <c:pt idx="742">
                  <c:v>26068.25</c:v>
                </c:pt>
                <c:pt idx="743">
                  <c:v>26053</c:v>
                </c:pt>
                <c:pt idx="744">
                  <c:v>26037.75</c:v>
                </c:pt>
                <c:pt idx="745">
                  <c:v>26022.5</c:v>
                </c:pt>
                <c:pt idx="746">
                  <c:v>26007.25</c:v>
                </c:pt>
                <c:pt idx="747">
                  <c:v>25992</c:v>
                </c:pt>
                <c:pt idx="748">
                  <c:v>25965</c:v>
                </c:pt>
                <c:pt idx="749">
                  <c:v>25938</c:v>
                </c:pt>
                <c:pt idx="750">
                  <c:v>25911</c:v>
                </c:pt>
                <c:pt idx="751">
                  <c:v>25884</c:v>
                </c:pt>
                <c:pt idx="752">
                  <c:v>25857</c:v>
                </c:pt>
                <c:pt idx="753">
                  <c:v>25830</c:v>
                </c:pt>
                <c:pt idx="754">
                  <c:v>25803</c:v>
                </c:pt>
                <c:pt idx="755">
                  <c:v>25776</c:v>
                </c:pt>
                <c:pt idx="756">
                  <c:v>25749</c:v>
                </c:pt>
                <c:pt idx="757">
                  <c:v>25742.578947368402</c:v>
                </c:pt>
                <c:pt idx="758">
                  <c:v>25736.1578947368</c:v>
                </c:pt>
                <c:pt idx="759">
                  <c:v>25729.736842105202</c:v>
                </c:pt>
                <c:pt idx="760">
                  <c:v>25723.3157894736</c:v>
                </c:pt>
                <c:pt idx="761">
                  <c:v>25716.8947368421</c:v>
                </c:pt>
                <c:pt idx="762">
                  <c:v>25710.473684210501</c:v>
                </c:pt>
                <c:pt idx="763">
                  <c:v>25704.052631578899</c:v>
                </c:pt>
                <c:pt idx="764">
                  <c:v>25697.631578947301</c:v>
                </c:pt>
                <c:pt idx="765">
                  <c:v>25691.210526315699</c:v>
                </c:pt>
                <c:pt idx="766">
                  <c:v>25684.789473684199</c:v>
                </c:pt>
                <c:pt idx="767">
                  <c:v>25678.368421052601</c:v>
                </c:pt>
                <c:pt idx="768">
                  <c:v>25671.947368420999</c:v>
                </c:pt>
                <c:pt idx="769">
                  <c:v>25665.526315789401</c:v>
                </c:pt>
                <c:pt idx="770">
                  <c:v>25659.105263157799</c:v>
                </c:pt>
                <c:pt idx="771">
                  <c:v>25652.684210526299</c:v>
                </c:pt>
                <c:pt idx="772">
                  <c:v>25646.2631578947</c:v>
                </c:pt>
                <c:pt idx="773">
                  <c:v>25639.842105263098</c:v>
                </c:pt>
                <c:pt idx="774">
                  <c:v>25633.4210526315</c:v>
                </c:pt>
                <c:pt idx="775">
                  <c:v>25627</c:v>
                </c:pt>
                <c:pt idx="776">
                  <c:v>25566.25</c:v>
                </c:pt>
                <c:pt idx="777">
                  <c:v>25505.5</c:v>
                </c:pt>
                <c:pt idx="778">
                  <c:v>25444.75</c:v>
                </c:pt>
                <c:pt idx="779">
                  <c:v>25384</c:v>
                </c:pt>
                <c:pt idx="780">
                  <c:v>25368.75</c:v>
                </c:pt>
                <c:pt idx="781">
                  <c:v>25353.5</c:v>
                </c:pt>
                <c:pt idx="782">
                  <c:v>25338.25</c:v>
                </c:pt>
                <c:pt idx="783">
                  <c:v>25323</c:v>
                </c:pt>
                <c:pt idx="784">
                  <c:v>25307.75</c:v>
                </c:pt>
                <c:pt idx="785">
                  <c:v>25292.5</c:v>
                </c:pt>
                <c:pt idx="786">
                  <c:v>25277.25</c:v>
                </c:pt>
                <c:pt idx="787">
                  <c:v>25262</c:v>
                </c:pt>
                <c:pt idx="788">
                  <c:v>25241.75</c:v>
                </c:pt>
                <c:pt idx="789">
                  <c:v>25221.5</c:v>
                </c:pt>
                <c:pt idx="790">
                  <c:v>25201.25</c:v>
                </c:pt>
                <c:pt idx="791">
                  <c:v>25181</c:v>
                </c:pt>
                <c:pt idx="792">
                  <c:v>25160.75</c:v>
                </c:pt>
                <c:pt idx="793">
                  <c:v>25140.5</c:v>
                </c:pt>
                <c:pt idx="794">
                  <c:v>25120.25</c:v>
                </c:pt>
                <c:pt idx="795">
                  <c:v>25100</c:v>
                </c:pt>
                <c:pt idx="796">
                  <c:v>25079.75</c:v>
                </c:pt>
                <c:pt idx="797">
                  <c:v>25059.5</c:v>
                </c:pt>
                <c:pt idx="798">
                  <c:v>25039.25</c:v>
                </c:pt>
                <c:pt idx="799">
                  <c:v>25019</c:v>
                </c:pt>
                <c:pt idx="800">
                  <c:v>25005.333333333299</c:v>
                </c:pt>
                <c:pt idx="801">
                  <c:v>24991.666666666599</c:v>
                </c:pt>
                <c:pt idx="802">
                  <c:v>24978</c:v>
                </c:pt>
                <c:pt idx="803">
                  <c:v>24964.333333333299</c:v>
                </c:pt>
                <c:pt idx="804">
                  <c:v>24950.666666666599</c:v>
                </c:pt>
                <c:pt idx="805">
                  <c:v>24937</c:v>
                </c:pt>
                <c:pt idx="806">
                  <c:v>24923.333333333299</c:v>
                </c:pt>
                <c:pt idx="807">
                  <c:v>24909.666666666599</c:v>
                </c:pt>
                <c:pt idx="808">
                  <c:v>24896</c:v>
                </c:pt>
                <c:pt idx="809">
                  <c:v>24873.909090909001</c:v>
                </c:pt>
                <c:pt idx="810">
                  <c:v>24851.8181818181</c:v>
                </c:pt>
                <c:pt idx="811">
                  <c:v>24829.727272727199</c:v>
                </c:pt>
                <c:pt idx="812">
                  <c:v>24807.636363636298</c:v>
                </c:pt>
                <c:pt idx="813">
                  <c:v>24785.545454545401</c:v>
                </c:pt>
                <c:pt idx="814">
                  <c:v>24763.4545454545</c:v>
                </c:pt>
                <c:pt idx="815">
                  <c:v>24741.3636363636</c:v>
                </c:pt>
                <c:pt idx="816">
                  <c:v>24719.272727272699</c:v>
                </c:pt>
                <c:pt idx="817">
                  <c:v>24697.181818181802</c:v>
                </c:pt>
                <c:pt idx="818">
                  <c:v>24675.090909090901</c:v>
                </c:pt>
                <c:pt idx="819">
                  <c:v>24653</c:v>
                </c:pt>
                <c:pt idx="820">
                  <c:v>24639.444444444402</c:v>
                </c:pt>
                <c:pt idx="821">
                  <c:v>24625.8888888888</c:v>
                </c:pt>
                <c:pt idx="822">
                  <c:v>24612.333333333299</c:v>
                </c:pt>
                <c:pt idx="823">
                  <c:v>24598.777777777701</c:v>
                </c:pt>
                <c:pt idx="824">
                  <c:v>24585.222222222201</c:v>
                </c:pt>
                <c:pt idx="825">
                  <c:v>24571.666666666599</c:v>
                </c:pt>
                <c:pt idx="826">
                  <c:v>24558.111111111099</c:v>
                </c:pt>
                <c:pt idx="827">
                  <c:v>24544.5555555555</c:v>
                </c:pt>
                <c:pt idx="828">
                  <c:v>24531</c:v>
                </c:pt>
                <c:pt idx="829">
                  <c:v>24514.799999999999</c:v>
                </c:pt>
                <c:pt idx="830">
                  <c:v>24498.6</c:v>
                </c:pt>
                <c:pt idx="831">
                  <c:v>24482.400000000001</c:v>
                </c:pt>
                <c:pt idx="832">
                  <c:v>24466.2</c:v>
                </c:pt>
                <c:pt idx="833">
                  <c:v>24450</c:v>
                </c:pt>
                <c:pt idx="834">
                  <c:v>24433.8</c:v>
                </c:pt>
                <c:pt idx="835">
                  <c:v>24417.599999999999</c:v>
                </c:pt>
                <c:pt idx="836">
                  <c:v>24401.4</c:v>
                </c:pt>
                <c:pt idx="837">
                  <c:v>24385.200000000001</c:v>
                </c:pt>
                <c:pt idx="838">
                  <c:v>24369</c:v>
                </c:pt>
                <c:pt idx="839">
                  <c:v>24352.799999999999</c:v>
                </c:pt>
                <c:pt idx="840">
                  <c:v>24336.6</c:v>
                </c:pt>
                <c:pt idx="841">
                  <c:v>24320.400000000001</c:v>
                </c:pt>
                <c:pt idx="842">
                  <c:v>24304.2</c:v>
                </c:pt>
                <c:pt idx="843">
                  <c:v>24288</c:v>
                </c:pt>
                <c:pt idx="844">
                  <c:v>24277.833333333299</c:v>
                </c:pt>
                <c:pt idx="845">
                  <c:v>24267.666666666599</c:v>
                </c:pt>
                <c:pt idx="846">
                  <c:v>24257.5</c:v>
                </c:pt>
                <c:pt idx="847">
                  <c:v>24247.333333333299</c:v>
                </c:pt>
                <c:pt idx="848">
                  <c:v>24237.166666666599</c:v>
                </c:pt>
                <c:pt idx="849">
                  <c:v>24227</c:v>
                </c:pt>
                <c:pt idx="850">
                  <c:v>24216.833333333299</c:v>
                </c:pt>
                <c:pt idx="851">
                  <c:v>24206.666666666599</c:v>
                </c:pt>
                <c:pt idx="852">
                  <c:v>24196.5</c:v>
                </c:pt>
                <c:pt idx="853">
                  <c:v>24186.333333333299</c:v>
                </c:pt>
                <c:pt idx="854">
                  <c:v>24176.166666666599</c:v>
                </c:pt>
                <c:pt idx="855">
                  <c:v>24166</c:v>
                </c:pt>
                <c:pt idx="856">
                  <c:v>24105.25</c:v>
                </c:pt>
                <c:pt idx="857">
                  <c:v>24044.5</c:v>
                </c:pt>
                <c:pt idx="858">
                  <c:v>23983.75</c:v>
                </c:pt>
                <c:pt idx="859">
                  <c:v>23923</c:v>
                </c:pt>
                <c:pt idx="860">
                  <c:v>23910.799999999999</c:v>
                </c:pt>
                <c:pt idx="861">
                  <c:v>23898.6</c:v>
                </c:pt>
                <c:pt idx="862">
                  <c:v>23886.400000000001</c:v>
                </c:pt>
                <c:pt idx="863">
                  <c:v>23874.2</c:v>
                </c:pt>
                <c:pt idx="864">
                  <c:v>23862</c:v>
                </c:pt>
                <c:pt idx="865">
                  <c:v>23849.8</c:v>
                </c:pt>
                <c:pt idx="866">
                  <c:v>23837.599999999999</c:v>
                </c:pt>
                <c:pt idx="867">
                  <c:v>23825.4</c:v>
                </c:pt>
                <c:pt idx="868">
                  <c:v>23813.200000000001</c:v>
                </c:pt>
                <c:pt idx="869">
                  <c:v>23801</c:v>
                </c:pt>
                <c:pt idx="870">
                  <c:v>23784.799999999999</c:v>
                </c:pt>
                <c:pt idx="871">
                  <c:v>23768.6</c:v>
                </c:pt>
                <c:pt idx="872">
                  <c:v>23752.400000000001</c:v>
                </c:pt>
                <c:pt idx="873">
                  <c:v>23736.2</c:v>
                </c:pt>
                <c:pt idx="874">
                  <c:v>23720</c:v>
                </c:pt>
                <c:pt idx="875">
                  <c:v>23703.8</c:v>
                </c:pt>
                <c:pt idx="876">
                  <c:v>23687.599999999999</c:v>
                </c:pt>
                <c:pt idx="877">
                  <c:v>23671.4</c:v>
                </c:pt>
                <c:pt idx="878">
                  <c:v>23655.200000000001</c:v>
                </c:pt>
                <c:pt idx="879">
                  <c:v>23639</c:v>
                </c:pt>
                <c:pt idx="880">
                  <c:v>23622.799999999999</c:v>
                </c:pt>
                <c:pt idx="881">
                  <c:v>23606.6</c:v>
                </c:pt>
                <c:pt idx="882">
                  <c:v>23590.400000000001</c:v>
                </c:pt>
                <c:pt idx="883">
                  <c:v>23574.2</c:v>
                </c:pt>
                <c:pt idx="884">
                  <c:v>23558</c:v>
                </c:pt>
                <c:pt idx="885">
                  <c:v>23544.333333333299</c:v>
                </c:pt>
                <c:pt idx="886">
                  <c:v>23530.666666666599</c:v>
                </c:pt>
                <c:pt idx="887">
                  <c:v>23517</c:v>
                </c:pt>
                <c:pt idx="888">
                  <c:v>23503.333333333299</c:v>
                </c:pt>
                <c:pt idx="889">
                  <c:v>23489.666666666599</c:v>
                </c:pt>
                <c:pt idx="890">
                  <c:v>23476</c:v>
                </c:pt>
                <c:pt idx="891">
                  <c:v>23462.333333333299</c:v>
                </c:pt>
                <c:pt idx="892">
                  <c:v>23448.666666666599</c:v>
                </c:pt>
                <c:pt idx="893">
                  <c:v>23435</c:v>
                </c:pt>
                <c:pt idx="894">
                  <c:v>23418.799999999999</c:v>
                </c:pt>
                <c:pt idx="895">
                  <c:v>23402.6</c:v>
                </c:pt>
                <c:pt idx="896">
                  <c:v>23386.400000000001</c:v>
                </c:pt>
                <c:pt idx="897">
                  <c:v>23370.2</c:v>
                </c:pt>
                <c:pt idx="898">
                  <c:v>23354</c:v>
                </c:pt>
                <c:pt idx="899">
                  <c:v>23337.8</c:v>
                </c:pt>
                <c:pt idx="900">
                  <c:v>23321.599999999999</c:v>
                </c:pt>
                <c:pt idx="901">
                  <c:v>23305.4</c:v>
                </c:pt>
                <c:pt idx="902">
                  <c:v>23289.200000000001</c:v>
                </c:pt>
                <c:pt idx="903">
                  <c:v>23273</c:v>
                </c:pt>
                <c:pt idx="904">
                  <c:v>23256.799999999999</c:v>
                </c:pt>
                <c:pt idx="905">
                  <c:v>23240.6</c:v>
                </c:pt>
                <c:pt idx="906">
                  <c:v>23224.400000000001</c:v>
                </c:pt>
                <c:pt idx="907">
                  <c:v>23208.2</c:v>
                </c:pt>
                <c:pt idx="908">
                  <c:v>23192</c:v>
                </c:pt>
                <c:pt idx="909">
                  <c:v>23178.444444444402</c:v>
                </c:pt>
                <c:pt idx="910">
                  <c:v>23164.8888888888</c:v>
                </c:pt>
                <c:pt idx="911">
                  <c:v>23151.333333333299</c:v>
                </c:pt>
                <c:pt idx="912">
                  <c:v>23137.777777777701</c:v>
                </c:pt>
                <c:pt idx="913">
                  <c:v>23124.222222222201</c:v>
                </c:pt>
                <c:pt idx="914">
                  <c:v>23110.666666666599</c:v>
                </c:pt>
                <c:pt idx="915">
                  <c:v>23097.111111111099</c:v>
                </c:pt>
                <c:pt idx="916">
                  <c:v>23083.5555555555</c:v>
                </c:pt>
                <c:pt idx="917">
                  <c:v>23070</c:v>
                </c:pt>
                <c:pt idx="918">
                  <c:v>23047.909090909001</c:v>
                </c:pt>
                <c:pt idx="919">
                  <c:v>23025.8181818181</c:v>
                </c:pt>
                <c:pt idx="920">
                  <c:v>23003.727272727199</c:v>
                </c:pt>
                <c:pt idx="921">
                  <c:v>22981.636363636298</c:v>
                </c:pt>
                <c:pt idx="922">
                  <c:v>22959.545454545401</c:v>
                </c:pt>
                <c:pt idx="923">
                  <c:v>22937.4545454545</c:v>
                </c:pt>
                <c:pt idx="924">
                  <c:v>22915.3636363636</c:v>
                </c:pt>
                <c:pt idx="925">
                  <c:v>22893.272727272699</c:v>
                </c:pt>
                <c:pt idx="926">
                  <c:v>22871.181818181802</c:v>
                </c:pt>
                <c:pt idx="927">
                  <c:v>22849.090909090901</c:v>
                </c:pt>
                <c:pt idx="928">
                  <c:v>22827</c:v>
                </c:pt>
                <c:pt idx="929">
                  <c:v>22817.615384615299</c:v>
                </c:pt>
                <c:pt idx="930">
                  <c:v>22808.2307692307</c:v>
                </c:pt>
                <c:pt idx="931">
                  <c:v>22798.846153846102</c:v>
                </c:pt>
                <c:pt idx="932">
                  <c:v>22789.461538461499</c:v>
                </c:pt>
                <c:pt idx="933">
                  <c:v>22780.0769230769</c:v>
                </c:pt>
                <c:pt idx="934">
                  <c:v>22770.692307692301</c:v>
                </c:pt>
                <c:pt idx="935">
                  <c:v>22761.307692307601</c:v>
                </c:pt>
                <c:pt idx="936">
                  <c:v>22751.923076923002</c:v>
                </c:pt>
                <c:pt idx="937">
                  <c:v>22742.538461538399</c:v>
                </c:pt>
                <c:pt idx="938">
                  <c:v>22733.1538461538</c:v>
                </c:pt>
                <c:pt idx="939">
                  <c:v>22723.769230769201</c:v>
                </c:pt>
                <c:pt idx="940">
                  <c:v>22714.384615384599</c:v>
                </c:pt>
                <c:pt idx="941">
                  <c:v>22705</c:v>
                </c:pt>
                <c:pt idx="942">
                  <c:v>22670.285714285699</c:v>
                </c:pt>
                <c:pt idx="943">
                  <c:v>22635.571428571398</c:v>
                </c:pt>
                <c:pt idx="944">
                  <c:v>22600.857142857101</c:v>
                </c:pt>
                <c:pt idx="945">
                  <c:v>22566.1428571428</c:v>
                </c:pt>
                <c:pt idx="946">
                  <c:v>22531.4285714285</c:v>
                </c:pt>
                <c:pt idx="947">
                  <c:v>22496.714285714199</c:v>
                </c:pt>
                <c:pt idx="948">
                  <c:v>22462</c:v>
                </c:pt>
                <c:pt idx="949">
                  <c:v>22456.190476190401</c:v>
                </c:pt>
                <c:pt idx="950">
                  <c:v>22450.3809523809</c:v>
                </c:pt>
                <c:pt idx="951">
                  <c:v>22444.571428571398</c:v>
                </c:pt>
                <c:pt idx="952">
                  <c:v>22438.761904761901</c:v>
                </c:pt>
                <c:pt idx="953">
                  <c:v>22432.952380952302</c:v>
                </c:pt>
                <c:pt idx="954">
                  <c:v>22427.1428571428</c:v>
                </c:pt>
                <c:pt idx="955">
                  <c:v>22421.333333333299</c:v>
                </c:pt>
                <c:pt idx="956">
                  <c:v>22415.523809523798</c:v>
                </c:pt>
                <c:pt idx="957">
                  <c:v>22409.714285714199</c:v>
                </c:pt>
                <c:pt idx="958">
                  <c:v>22403.904761904701</c:v>
                </c:pt>
                <c:pt idx="959">
                  <c:v>22398.0952380952</c:v>
                </c:pt>
                <c:pt idx="960">
                  <c:v>22392.285714285699</c:v>
                </c:pt>
                <c:pt idx="961">
                  <c:v>22386.4761904761</c:v>
                </c:pt>
                <c:pt idx="962">
                  <c:v>22380.666666666599</c:v>
                </c:pt>
                <c:pt idx="963">
                  <c:v>22374.857142857101</c:v>
                </c:pt>
                <c:pt idx="964">
                  <c:v>22369.0476190476</c:v>
                </c:pt>
                <c:pt idx="965">
                  <c:v>22363.238095238001</c:v>
                </c:pt>
                <c:pt idx="966">
                  <c:v>22357.4285714285</c:v>
                </c:pt>
                <c:pt idx="967">
                  <c:v>22351.619047618999</c:v>
                </c:pt>
                <c:pt idx="968">
                  <c:v>22345.809523809501</c:v>
                </c:pt>
                <c:pt idx="969">
                  <c:v>22340</c:v>
                </c:pt>
                <c:pt idx="970">
                  <c:v>22305.285714285699</c:v>
                </c:pt>
                <c:pt idx="971">
                  <c:v>22270.571428571398</c:v>
                </c:pt>
                <c:pt idx="972">
                  <c:v>22235.857142857101</c:v>
                </c:pt>
                <c:pt idx="973">
                  <c:v>22201.1428571428</c:v>
                </c:pt>
                <c:pt idx="974">
                  <c:v>22166.4285714285</c:v>
                </c:pt>
                <c:pt idx="975">
                  <c:v>22131.714285714199</c:v>
                </c:pt>
                <c:pt idx="976">
                  <c:v>22097</c:v>
                </c:pt>
                <c:pt idx="977">
                  <c:v>22083.333333333299</c:v>
                </c:pt>
                <c:pt idx="978">
                  <c:v>22069.666666666599</c:v>
                </c:pt>
                <c:pt idx="979">
                  <c:v>22056</c:v>
                </c:pt>
                <c:pt idx="980">
                  <c:v>22042.333333333299</c:v>
                </c:pt>
                <c:pt idx="981">
                  <c:v>22028.666666666599</c:v>
                </c:pt>
                <c:pt idx="982">
                  <c:v>22015</c:v>
                </c:pt>
                <c:pt idx="983">
                  <c:v>22001.333333333299</c:v>
                </c:pt>
                <c:pt idx="984">
                  <c:v>21987.666666666599</c:v>
                </c:pt>
                <c:pt idx="985">
                  <c:v>21974</c:v>
                </c:pt>
                <c:pt idx="986">
                  <c:v>21955.307692307601</c:v>
                </c:pt>
                <c:pt idx="987">
                  <c:v>21936.615384615299</c:v>
                </c:pt>
                <c:pt idx="988">
                  <c:v>21917.923076923002</c:v>
                </c:pt>
                <c:pt idx="989">
                  <c:v>21899.2307692307</c:v>
                </c:pt>
                <c:pt idx="990">
                  <c:v>21880.538461538399</c:v>
                </c:pt>
                <c:pt idx="991">
                  <c:v>21861.846153846102</c:v>
                </c:pt>
                <c:pt idx="992">
                  <c:v>21843.1538461538</c:v>
                </c:pt>
                <c:pt idx="993">
                  <c:v>21824.461538461499</c:v>
                </c:pt>
                <c:pt idx="994">
                  <c:v>21805.769230769201</c:v>
                </c:pt>
                <c:pt idx="995">
                  <c:v>21787.0769230769</c:v>
                </c:pt>
                <c:pt idx="996">
                  <c:v>21768.384615384599</c:v>
                </c:pt>
                <c:pt idx="997">
                  <c:v>21749.692307692301</c:v>
                </c:pt>
                <c:pt idx="998">
                  <c:v>21731</c:v>
                </c:pt>
                <c:pt idx="999">
                  <c:v>21723.8235294117</c:v>
                </c:pt>
                <c:pt idx="1000">
                  <c:v>21716.647058823499</c:v>
                </c:pt>
                <c:pt idx="1001">
                  <c:v>21709.470588235199</c:v>
                </c:pt>
                <c:pt idx="1002">
                  <c:v>21702.294117647001</c:v>
                </c:pt>
                <c:pt idx="1003">
                  <c:v>21695.1176470588</c:v>
                </c:pt>
                <c:pt idx="1004">
                  <c:v>21687.9411764705</c:v>
                </c:pt>
                <c:pt idx="1005">
                  <c:v>21680.764705882299</c:v>
                </c:pt>
                <c:pt idx="1006">
                  <c:v>21673.588235294101</c:v>
                </c:pt>
                <c:pt idx="1007">
                  <c:v>21666.411764705801</c:v>
                </c:pt>
                <c:pt idx="1008">
                  <c:v>21659.2352941176</c:v>
                </c:pt>
                <c:pt idx="1009">
                  <c:v>21652.058823529402</c:v>
                </c:pt>
                <c:pt idx="1010">
                  <c:v>21644.882352941098</c:v>
                </c:pt>
                <c:pt idx="1011">
                  <c:v>21637.705882352901</c:v>
                </c:pt>
                <c:pt idx="1012">
                  <c:v>21630.529411764699</c:v>
                </c:pt>
                <c:pt idx="1013">
                  <c:v>21623.352941176399</c:v>
                </c:pt>
                <c:pt idx="1014">
                  <c:v>21616.176470588201</c:v>
                </c:pt>
                <c:pt idx="1015">
                  <c:v>21609</c:v>
                </c:pt>
                <c:pt idx="1016">
                  <c:v>21548.25</c:v>
                </c:pt>
                <c:pt idx="1017">
                  <c:v>21487.5</c:v>
                </c:pt>
                <c:pt idx="1018">
                  <c:v>21426.75</c:v>
                </c:pt>
                <c:pt idx="1019">
                  <c:v>21366</c:v>
                </c:pt>
                <c:pt idx="1020">
                  <c:v>21355.833333333299</c:v>
                </c:pt>
                <c:pt idx="1021">
                  <c:v>21345.666666666599</c:v>
                </c:pt>
                <c:pt idx="1022">
                  <c:v>21335.5</c:v>
                </c:pt>
                <c:pt idx="1023">
                  <c:v>21325.333333333299</c:v>
                </c:pt>
                <c:pt idx="1024">
                  <c:v>21315.166666666599</c:v>
                </c:pt>
                <c:pt idx="1025">
                  <c:v>21305</c:v>
                </c:pt>
                <c:pt idx="1026">
                  <c:v>21294.833333333299</c:v>
                </c:pt>
                <c:pt idx="1027">
                  <c:v>21284.666666666599</c:v>
                </c:pt>
                <c:pt idx="1028">
                  <c:v>21274.5</c:v>
                </c:pt>
                <c:pt idx="1029">
                  <c:v>21264.333333333299</c:v>
                </c:pt>
                <c:pt idx="1030">
                  <c:v>21254.166666666599</c:v>
                </c:pt>
                <c:pt idx="1031">
                  <c:v>21244</c:v>
                </c:pt>
                <c:pt idx="1032">
                  <c:v>21209.285714285699</c:v>
                </c:pt>
                <c:pt idx="1033">
                  <c:v>21174.571428571398</c:v>
                </c:pt>
                <c:pt idx="1034">
                  <c:v>21139.857142857101</c:v>
                </c:pt>
                <c:pt idx="1035">
                  <c:v>21105.1428571428</c:v>
                </c:pt>
                <c:pt idx="1036">
                  <c:v>21070.4285714285</c:v>
                </c:pt>
                <c:pt idx="1037">
                  <c:v>21035.714285714199</c:v>
                </c:pt>
                <c:pt idx="1038">
                  <c:v>21001</c:v>
                </c:pt>
                <c:pt idx="1039">
                  <c:v>20985.75</c:v>
                </c:pt>
                <c:pt idx="1040">
                  <c:v>20970.5</c:v>
                </c:pt>
                <c:pt idx="1041">
                  <c:v>20955.25</c:v>
                </c:pt>
                <c:pt idx="1042">
                  <c:v>20940</c:v>
                </c:pt>
                <c:pt idx="1043">
                  <c:v>20924.75</c:v>
                </c:pt>
                <c:pt idx="1044">
                  <c:v>20909.5</c:v>
                </c:pt>
                <c:pt idx="1045">
                  <c:v>20894.25</c:v>
                </c:pt>
                <c:pt idx="1046">
                  <c:v>20879</c:v>
                </c:pt>
                <c:pt idx="1047">
                  <c:v>20844.285714285699</c:v>
                </c:pt>
                <c:pt idx="1048">
                  <c:v>20809.571428571398</c:v>
                </c:pt>
                <c:pt idx="1049">
                  <c:v>20774.857142857101</c:v>
                </c:pt>
                <c:pt idx="1050">
                  <c:v>20740.1428571428</c:v>
                </c:pt>
                <c:pt idx="1051">
                  <c:v>20705.4285714285</c:v>
                </c:pt>
                <c:pt idx="1052">
                  <c:v>20670.714285714199</c:v>
                </c:pt>
                <c:pt idx="1053">
                  <c:v>20636</c:v>
                </c:pt>
                <c:pt idx="1054">
                  <c:v>20628.764705882299</c:v>
                </c:pt>
                <c:pt idx="1055">
                  <c:v>20621.529411764699</c:v>
                </c:pt>
                <c:pt idx="1056">
                  <c:v>20614.294117647001</c:v>
                </c:pt>
                <c:pt idx="1057">
                  <c:v>20607.058823529402</c:v>
                </c:pt>
                <c:pt idx="1058">
                  <c:v>20599.8235294117</c:v>
                </c:pt>
                <c:pt idx="1059">
                  <c:v>20592.588235294101</c:v>
                </c:pt>
                <c:pt idx="1060">
                  <c:v>20585.352941176399</c:v>
                </c:pt>
                <c:pt idx="1061">
                  <c:v>20578.1176470588</c:v>
                </c:pt>
                <c:pt idx="1062">
                  <c:v>20570.882352941098</c:v>
                </c:pt>
                <c:pt idx="1063">
                  <c:v>20563.647058823499</c:v>
                </c:pt>
                <c:pt idx="1064">
                  <c:v>20556.411764705801</c:v>
                </c:pt>
                <c:pt idx="1065">
                  <c:v>20549.176470588201</c:v>
                </c:pt>
                <c:pt idx="1066">
                  <c:v>20541.9411764705</c:v>
                </c:pt>
                <c:pt idx="1067">
                  <c:v>20534.705882352901</c:v>
                </c:pt>
                <c:pt idx="1068">
                  <c:v>20527.470588235199</c:v>
                </c:pt>
                <c:pt idx="1069">
                  <c:v>20520.2352941176</c:v>
                </c:pt>
                <c:pt idx="1070">
                  <c:v>20513</c:v>
                </c:pt>
                <c:pt idx="1071">
                  <c:v>20452.25</c:v>
                </c:pt>
                <c:pt idx="1072">
                  <c:v>20391.5</c:v>
                </c:pt>
                <c:pt idx="1073">
                  <c:v>20330.75</c:v>
                </c:pt>
                <c:pt idx="1074">
                  <c:v>20270</c:v>
                </c:pt>
                <c:pt idx="1075">
                  <c:v>20261.285714285699</c:v>
                </c:pt>
                <c:pt idx="1076">
                  <c:v>20252.571428571398</c:v>
                </c:pt>
                <c:pt idx="1077">
                  <c:v>20243.857142857101</c:v>
                </c:pt>
                <c:pt idx="1078">
                  <c:v>20235.1428571428</c:v>
                </c:pt>
                <c:pt idx="1079">
                  <c:v>20226.4285714285</c:v>
                </c:pt>
                <c:pt idx="1080">
                  <c:v>20217.714285714199</c:v>
                </c:pt>
                <c:pt idx="1081">
                  <c:v>20209</c:v>
                </c:pt>
                <c:pt idx="1082">
                  <c:v>20200.285714285699</c:v>
                </c:pt>
                <c:pt idx="1083">
                  <c:v>20191.571428571398</c:v>
                </c:pt>
                <c:pt idx="1084">
                  <c:v>20182.857142857101</c:v>
                </c:pt>
                <c:pt idx="1085">
                  <c:v>20174.1428571428</c:v>
                </c:pt>
                <c:pt idx="1086">
                  <c:v>20165.4285714285</c:v>
                </c:pt>
                <c:pt idx="1087">
                  <c:v>20156.714285714199</c:v>
                </c:pt>
                <c:pt idx="1088">
                  <c:v>20148</c:v>
                </c:pt>
                <c:pt idx="1089">
                  <c:v>20099.400000000001</c:v>
                </c:pt>
                <c:pt idx="1090">
                  <c:v>20050.8</c:v>
                </c:pt>
                <c:pt idx="1091">
                  <c:v>20002.2</c:v>
                </c:pt>
                <c:pt idx="1092">
                  <c:v>19953.599999999999</c:v>
                </c:pt>
                <c:pt idx="1093">
                  <c:v>19905</c:v>
                </c:pt>
                <c:pt idx="1094">
                  <c:v>19898.578947368402</c:v>
                </c:pt>
                <c:pt idx="1095">
                  <c:v>19892.1578947368</c:v>
                </c:pt>
                <c:pt idx="1096">
                  <c:v>19885.736842105202</c:v>
                </c:pt>
                <c:pt idx="1097">
                  <c:v>19879.3157894736</c:v>
                </c:pt>
                <c:pt idx="1098">
                  <c:v>19872.8947368421</c:v>
                </c:pt>
                <c:pt idx="1099">
                  <c:v>19866.473684210501</c:v>
                </c:pt>
                <c:pt idx="1100">
                  <c:v>19860.052631578899</c:v>
                </c:pt>
                <c:pt idx="1101">
                  <c:v>19853.631578947301</c:v>
                </c:pt>
                <c:pt idx="1102">
                  <c:v>19847.210526315699</c:v>
                </c:pt>
                <c:pt idx="1103">
                  <c:v>19840.789473684199</c:v>
                </c:pt>
                <c:pt idx="1104">
                  <c:v>19834.368421052601</c:v>
                </c:pt>
                <c:pt idx="1105">
                  <c:v>19827.947368420999</c:v>
                </c:pt>
                <c:pt idx="1106">
                  <c:v>19821.526315789401</c:v>
                </c:pt>
                <c:pt idx="1107">
                  <c:v>19815.105263157799</c:v>
                </c:pt>
                <c:pt idx="1108">
                  <c:v>19808.684210526299</c:v>
                </c:pt>
                <c:pt idx="1109">
                  <c:v>19802.2631578947</c:v>
                </c:pt>
                <c:pt idx="1110">
                  <c:v>19795.842105263098</c:v>
                </c:pt>
                <c:pt idx="1111">
                  <c:v>19789.4210526315</c:v>
                </c:pt>
                <c:pt idx="1112">
                  <c:v>19783</c:v>
                </c:pt>
                <c:pt idx="1113">
                  <c:v>19734.400000000001</c:v>
                </c:pt>
                <c:pt idx="1114">
                  <c:v>19685.8</c:v>
                </c:pt>
                <c:pt idx="1115">
                  <c:v>19637.2</c:v>
                </c:pt>
                <c:pt idx="1116">
                  <c:v>19588.599999999999</c:v>
                </c:pt>
                <c:pt idx="1117">
                  <c:v>19540</c:v>
                </c:pt>
                <c:pt idx="1118">
                  <c:v>19527.8</c:v>
                </c:pt>
                <c:pt idx="1119">
                  <c:v>19515.599999999999</c:v>
                </c:pt>
                <c:pt idx="1120">
                  <c:v>19503.400000000001</c:v>
                </c:pt>
                <c:pt idx="1121">
                  <c:v>19491.2</c:v>
                </c:pt>
                <c:pt idx="1122">
                  <c:v>19479</c:v>
                </c:pt>
                <c:pt idx="1123">
                  <c:v>19466.8</c:v>
                </c:pt>
                <c:pt idx="1124">
                  <c:v>19454.599999999999</c:v>
                </c:pt>
                <c:pt idx="1125">
                  <c:v>19442.400000000001</c:v>
                </c:pt>
                <c:pt idx="1126">
                  <c:v>19430.2</c:v>
                </c:pt>
                <c:pt idx="1127">
                  <c:v>19418</c:v>
                </c:pt>
                <c:pt idx="1128">
                  <c:v>19395.909090909001</c:v>
                </c:pt>
                <c:pt idx="1129">
                  <c:v>19373.8181818181</c:v>
                </c:pt>
                <c:pt idx="1130">
                  <c:v>19351.727272727199</c:v>
                </c:pt>
                <c:pt idx="1131">
                  <c:v>19329.636363636298</c:v>
                </c:pt>
                <c:pt idx="1132">
                  <c:v>19307.545454545401</c:v>
                </c:pt>
                <c:pt idx="1133">
                  <c:v>19285.4545454545</c:v>
                </c:pt>
                <c:pt idx="1134">
                  <c:v>19263.3636363636</c:v>
                </c:pt>
                <c:pt idx="1135">
                  <c:v>19241.272727272699</c:v>
                </c:pt>
                <c:pt idx="1136">
                  <c:v>19219.181818181802</c:v>
                </c:pt>
                <c:pt idx="1137">
                  <c:v>19197.090909090901</c:v>
                </c:pt>
                <c:pt idx="1138">
                  <c:v>19175</c:v>
                </c:pt>
                <c:pt idx="1139">
                  <c:v>19163.8181818181</c:v>
                </c:pt>
                <c:pt idx="1140">
                  <c:v>19152.636363636298</c:v>
                </c:pt>
                <c:pt idx="1141">
                  <c:v>19141.4545454545</c:v>
                </c:pt>
                <c:pt idx="1142">
                  <c:v>19130.272727272699</c:v>
                </c:pt>
                <c:pt idx="1143">
                  <c:v>19119.090909090901</c:v>
                </c:pt>
                <c:pt idx="1144">
                  <c:v>19107.909090909001</c:v>
                </c:pt>
                <c:pt idx="1145">
                  <c:v>19096.727272727199</c:v>
                </c:pt>
                <c:pt idx="1146">
                  <c:v>19085.545454545401</c:v>
                </c:pt>
                <c:pt idx="1147">
                  <c:v>19074.3636363636</c:v>
                </c:pt>
                <c:pt idx="1148">
                  <c:v>19063.181818181802</c:v>
                </c:pt>
                <c:pt idx="1149">
                  <c:v>19052</c:v>
                </c:pt>
                <c:pt idx="1150">
                  <c:v>19017.285714285699</c:v>
                </c:pt>
                <c:pt idx="1151">
                  <c:v>18982.571428571398</c:v>
                </c:pt>
                <c:pt idx="1152">
                  <c:v>18947.857142857101</c:v>
                </c:pt>
                <c:pt idx="1153">
                  <c:v>18913.1428571428</c:v>
                </c:pt>
                <c:pt idx="1154">
                  <c:v>18878.4285714285</c:v>
                </c:pt>
                <c:pt idx="1155">
                  <c:v>18843.714285714199</c:v>
                </c:pt>
                <c:pt idx="1156">
                  <c:v>18809</c:v>
                </c:pt>
                <c:pt idx="1157">
                  <c:v>18795.444444444402</c:v>
                </c:pt>
                <c:pt idx="1158">
                  <c:v>18781.8888888888</c:v>
                </c:pt>
                <c:pt idx="1159">
                  <c:v>18768.333333333299</c:v>
                </c:pt>
                <c:pt idx="1160">
                  <c:v>18754.777777777701</c:v>
                </c:pt>
                <c:pt idx="1161">
                  <c:v>18741.222222222201</c:v>
                </c:pt>
                <c:pt idx="1162">
                  <c:v>18727.666666666599</c:v>
                </c:pt>
                <c:pt idx="1163">
                  <c:v>18714.111111111099</c:v>
                </c:pt>
                <c:pt idx="1164">
                  <c:v>18700.5555555555</c:v>
                </c:pt>
                <c:pt idx="1165">
                  <c:v>18687</c:v>
                </c:pt>
                <c:pt idx="1166">
                  <c:v>18646.5</c:v>
                </c:pt>
                <c:pt idx="1167">
                  <c:v>18606</c:v>
                </c:pt>
              </c:numCache>
            </c:numRef>
          </c:xVal>
          <c:yVal>
            <c:numRef>
              <c:f>'Var-Cor'!$G$34:$G$1201</c:f>
              <c:numCache>
                <c:formatCode>0.0000</c:formatCode>
                <c:ptCount val="1168"/>
                <c:pt idx="0">
                  <c:v>0.56873687538665441</c:v>
                </c:pt>
                <c:pt idx="1">
                  <c:v>0.57327308639897745</c:v>
                </c:pt>
                <c:pt idx="2">
                  <c:v>0.57776210087004631</c:v>
                </c:pt>
                <c:pt idx="3">
                  <c:v>0.57918265477438136</c:v>
                </c:pt>
                <c:pt idx="4">
                  <c:v>0.58035541117439937</c:v>
                </c:pt>
                <c:pt idx="5">
                  <c:v>0.58127809647548123</c:v>
                </c:pt>
                <c:pt idx="6">
                  <c:v>0.58220224871931636</c:v>
                </c:pt>
                <c:pt idx="7">
                  <c:v>0.56562385704354545</c:v>
                </c:pt>
                <c:pt idx="8">
                  <c:v>0.546904169254953</c:v>
                </c:pt>
                <c:pt idx="9">
                  <c:v>0.52872772073958396</c:v>
                </c:pt>
                <c:pt idx="10">
                  <c:v>0.51137669649249184</c:v>
                </c:pt>
                <c:pt idx="11">
                  <c:v>0.51934177568102058</c:v>
                </c:pt>
                <c:pt idx="12">
                  <c:v>0.53209885713201477</c:v>
                </c:pt>
                <c:pt idx="13">
                  <c:v>0.54508993192450261</c:v>
                </c:pt>
                <c:pt idx="14">
                  <c:v>0.55823777615333814</c:v>
                </c:pt>
                <c:pt idx="15">
                  <c:v>0.57960143932775732</c:v>
                </c:pt>
                <c:pt idx="16">
                  <c:v>0.60308743954725097</c:v>
                </c:pt>
                <c:pt idx="17">
                  <c:v>0.62770706068058291</c:v>
                </c:pt>
                <c:pt idx="18">
                  <c:v>0.65295387663392623</c:v>
                </c:pt>
                <c:pt idx="19">
                  <c:v>0.6476002408762731</c:v>
                </c:pt>
                <c:pt idx="20">
                  <c:v>0.63656401968945053</c:v>
                </c:pt>
                <c:pt idx="21">
                  <c:v>0.62571587468048684</c:v>
                </c:pt>
                <c:pt idx="22">
                  <c:v>0.61505180114018865</c:v>
                </c:pt>
                <c:pt idx="23">
                  <c:v>0.59702010751535461</c:v>
                </c:pt>
                <c:pt idx="24">
                  <c:v>0.57868066316434141</c:v>
                </c:pt>
                <c:pt idx="25">
                  <c:v>0.56058091471187732</c:v>
                </c:pt>
                <c:pt idx="26">
                  <c:v>0.54304728314372575</c:v>
                </c:pt>
                <c:pt idx="27">
                  <c:v>0.52826945964074257</c:v>
                </c:pt>
                <c:pt idx="28">
                  <c:v>0.51434024090755492</c:v>
                </c:pt>
                <c:pt idx="29">
                  <c:v>0.50056091205396092</c:v>
                </c:pt>
                <c:pt idx="30">
                  <c:v>0.48743200011039423</c:v>
                </c:pt>
                <c:pt idx="31">
                  <c:v>0.48574558236579274</c:v>
                </c:pt>
                <c:pt idx="32">
                  <c:v>0.48630728305155485</c:v>
                </c:pt>
                <c:pt idx="33">
                  <c:v>0.48672851022014918</c:v>
                </c:pt>
                <c:pt idx="34">
                  <c:v>0.48729134753230569</c:v>
                </c:pt>
                <c:pt idx="35">
                  <c:v>0.50674427802593669</c:v>
                </c:pt>
                <c:pt idx="36">
                  <c:v>0.53125423594780885</c:v>
                </c:pt>
                <c:pt idx="37">
                  <c:v>0.55694895542145828</c:v>
                </c:pt>
                <c:pt idx="38">
                  <c:v>0.58380218069301959</c:v>
                </c:pt>
                <c:pt idx="39">
                  <c:v>0.57684499664536071</c:v>
                </c:pt>
                <c:pt idx="40">
                  <c:v>0.56236482481303196</c:v>
                </c:pt>
                <c:pt idx="41">
                  <c:v>0.5482488522166119</c:v>
                </c:pt>
                <c:pt idx="42">
                  <c:v>0.53448651114900936</c:v>
                </c:pt>
                <c:pt idx="43">
                  <c:v>0.54643015418872354</c:v>
                </c:pt>
                <c:pt idx="44">
                  <c:v>0.56505207427381943</c:v>
                </c:pt>
                <c:pt idx="45">
                  <c:v>0.58397069031713689</c:v>
                </c:pt>
                <c:pt idx="46">
                  <c:v>0.60404626564764219</c:v>
                </c:pt>
                <c:pt idx="47">
                  <c:v>0.58828874703771361</c:v>
                </c:pt>
                <c:pt idx="48">
                  <c:v>0.56488902377450267</c:v>
                </c:pt>
                <c:pt idx="49">
                  <c:v>0.54273322114161981</c:v>
                </c:pt>
                <c:pt idx="50">
                  <c:v>0.5211455106093108</c:v>
                </c:pt>
                <c:pt idx="51">
                  <c:v>0.52333295866940577</c:v>
                </c:pt>
                <c:pt idx="52">
                  <c:v>0.5317143950394182</c:v>
                </c:pt>
                <c:pt idx="53">
                  <c:v>0.54015211468742519</c:v>
                </c:pt>
                <c:pt idx="54">
                  <c:v>0.54856539279893524</c:v>
                </c:pt>
                <c:pt idx="55">
                  <c:v>0.53711804516817052</c:v>
                </c:pt>
                <c:pt idx="56">
                  <c:v>0.5208441151184745</c:v>
                </c:pt>
                <c:pt idx="57">
                  <c:v>0.50520970158986267</c:v>
                </c:pt>
                <c:pt idx="58">
                  <c:v>0.4898318621528634</c:v>
                </c:pt>
                <c:pt idx="59">
                  <c:v>0.48162326172668191</c:v>
                </c:pt>
                <c:pt idx="60">
                  <c:v>0.47533408504960101</c:v>
                </c:pt>
                <c:pt idx="61">
                  <c:v>0.46899166374418444</c:v>
                </c:pt>
                <c:pt idx="62">
                  <c:v>0.46286743414864817</c:v>
                </c:pt>
                <c:pt idx="63">
                  <c:v>0.46541491299875193</c:v>
                </c:pt>
                <c:pt idx="64">
                  <c:v>0.4705520094649418</c:v>
                </c:pt>
                <c:pt idx="65">
                  <c:v>0.47567778072292788</c:v>
                </c:pt>
                <c:pt idx="66">
                  <c:v>0.48072000660027708</c:v>
                </c:pt>
                <c:pt idx="67">
                  <c:v>0.47912532104017852</c:v>
                </c:pt>
                <c:pt idx="68">
                  <c:v>0.47519692342603004</c:v>
                </c:pt>
                <c:pt idx="69">
                  <c:v>0.4713007351465528</c:v>
                </c:pt>
                <c:pt idx="70">
                  <c:v>0.46757080591154804</c:v>
                </c:pt>
                <c:pt idx="71">
                  <c:v>0.48490393238248941</c:v>
                </c:pt>
                <c:pt idx="72">
                  <c:v>0.5096809765210174</c:v>
                </c:pt>
                <c:pt idx="73">
                  <c:v>0.53587798420911181</c:v>
                </c:pt>
                <c:pt idx="74">
                  <c:v>0.56309637448955197</c:v>
                </c:pt>
                <c:pt idx="75">
                  <c:v>0.56439942080003358</c:v>
                </c:pt>
                <c:pt idx="76">
                  <c:v>0.55751253855091798</c:v>
                </c:pt>
                <c:pt idx="77">
                  <c:v>0.55070897509934702</c:v>
                </c:pt>
                <c:pt idx="78">
                  <c:v>0.5440676489193228</c:v>
                </c:pt>
                <c:pt idx="79">
                  <c:v>0.5375839822029439</c:v>
                </c:pt>
                <c:pt idx="80">
                  <c:v>0.53102361542989807</c:v>
                </c:pt>
                <c:pt idx="81">
                  <c:v>0.52469539476136007</c:v>
                </c:pt>
                <c:pt idx="82">
                  <c:v>0.51836778177641096</c:v>
                </c:pt>
                <c:pt idx="83">
                  <c:v>0.52773612406603831</c:v>
                </c:pt>
                <c:pt idx="84">
                  <c:v>0.5424983227776069</c:v>
                </c:pt>
                <c:pt idx="85">
                  <c:v>0.55775393797599215</c:v>
                </c:pt>
                <c:pt idx="86">
                  <c:v>0.57335581567411842</c:v>
                </c:pt>
                <c:pt idx="87">
                  <c:v>0.55214268144520051</c:v>
                </c:pt>
                <c:pt idx="88">
                  <c:v>0.52009240294262948</c:v>
                </c:pt>
                <c:pt idx="89">
                  <c:v>0.48997324802928133</c:v>
                </c:pt>
                <c:pt idx="90">
                  <c:v>0.46146513029098057</c:v>
                </c:pt>
                <c:pt idx="91">
                  <c:v>0.49602647075356721</c:v>
                </c:pt>
                <c:pt idx="92">
                  <c:v>0.55807669197670484</c:v>
                </c:pt>
                <c:pt idx="93">
                  <c:v>0.62825158151579008</c:v>
                </c:pt>
                <c:pt idx="94">
                  <c:v>0.70673953818577895</c:v>
                </c:pt>
                <c:pt idx="95">
                  <c:v>0.72755994462105611</c:v>
                </c:pt>
                <c:pt idx="96">
                  <c:v>0.72567074578777324</c:v>
                </c:pt>
                <c:pt idx="97">
                  <c:v>0.72368107685554484</c:v>
                </c:pt>
                <c:pt idx="98">
                  <c:v>0.72180194997923441</c:v>
                </c:pt>
                <c:pt idx="99">
                  <c:v>0.72745401960464762</c:v>
                </c:pt>
                <c:pt idx="100">
                  <c:v>0.73601521697701389</c:v>
                </c:pt>
                <c:pt idx="101">
                  <c:v>0.74467716862177913</c:v>
                </c:pt>
                <c:pt idx="102">
                  <c:v>0.75355076929202913</c:v>
                </c:pt>
                <c:pt idx="103">
                  <c:v>0.74381800930049491</c:v>
                </c:pt>
                <c:pt idx="104">
                  <c:v>0.72734905556295637</c:v>
                </c:pt>
                <c:pt idx="105">
                  <c:v>0.71124566730232153</c:v>
                </c:pt>
                <c:pt idx="106">
                  <c:v>0.69549880540477127</c:v>
                </c:pt>
                <c:pt idx="107">
                  <c:v>0.69229107359096886</c:v>
                </c:pt>
                <c:pt idx="108">
                  <c:v>0.69419353725575894</c:v>
                </c:pt>
                <c:pt idx="109">
                  <c:v>0.69610213395422849</c:v>
                </c:pt>
                <c:pt idx="110">
                  <c:v>0.69791435436816363</c:v>
                </c:pt>
                <c:pt idx="111">
                  <c:v>0.67218976816180953</c:v>
                </c:pt>
                <c:pt idx="112">
                  <c:v>0.6370234663551102</c:v>
                </c:pt>
                <c:pt idx="113">
                  <c:v>0.60387196304845114</c:v>
                </c:pt>
                <c:pt idx="114">
                  <c:v>0.57228052172360411</c:v>
                </c:pt>
                <c:pt idx="115">
                  <c:v>0.55214268144520051</c:v>
                </c:pt>
                <c:pt idx="116">
                  <c:v>0.53680811008836826</c:v>
                </c:pt>
                <c:pt idx="117">
                  <c:v>0.52167286381630407</c:v>
                </c:pt>
                <c:pt idx="118">
                  <c:v>0.50711068519369207</c:v>
                </c:pt>
                <c:pt idx="119">
                  <c:v>0.51108161503197835</c:v>
                </c:pt>
                <c:pt idx="120">
                  <c:v>0.52303097804565368</c:v>
                </c:pt>
                <c:pt idx="121">
                  <c:v>0.53541422184208232</c:v>
                </c:pt>
                <c:pt idx="122">
                  <c:v>0.54801156665265338</c:v>
                </c:pt>
                <c:pt idx="123">
                  <c:v>0.58270729522044762</c:v>
                </c:pt>
                <c:pt idx="124">
                  <c:v>0.63025083677568139</c:v>
                </c:pt>
                <c:pt idx="125">
                  <c:v>0.6812801444658072</c:v>
                </c:pt>
                <c:pt idx="126">
                  <c:v>0.73654740108401173</c:v>
                </c:pt>
                <c:pt idx="127">
                  <c:v>0.75824495552129567</c:v>
                </c:pt>
                <c:pt idx="128">
                  <c:v>0.76263915771822299</c:v>
                </c:pt>
                <c:pt idx="129">
                  <c:v>0.76727923297815792</c:v>
                </c:pt>
                <c:pt idx="130">
                  <c:v>0.77194854307522054</c:v>
                </c:pt>
                <c:pt idx="131">
                  <c:v>0.71443812439696996</c:v>
                </c:pt>
                <c:pt idx="132">
                  <c:v>0.6360122942631049</c:v>
                </c:pt>
                <c:pt idx="133">
                  <c:v>0.56627792641631747</c:v>
                </c:pt>
                <c:pt idx="134">
                  <c:v>0.50418879629720459</c:v>
                </c:pt>
                <c:pt idx="135">
                  <c:v>0.48771406110073323</c:v>
                </c:pt>
                <c:pt idx="136">
                  <c:v>0.4911070820619689</c:v>
                </c:pt>
                <c:pt idx="137">
                  <c:v>0.4943810092802004</c:v>
                </c:pt>
                <c:pt idx="138">
                  <c:v>0.49774922889194628</c:v>
                </c:pt>
                <c:pt idx="139">
                  <c:v>0.49998274796437103</c:v>
                </c:pt>
                <c:pt idx="140">
                  <c:v>0.50164685385371588</c:v>
                </c:pt>
                <c:pt idx="141">
                  <c:v>0.50302541404092516</c:v>
                </c:pt>
                <c:pt idx="142">
                  <c:v>0.50462616799757087</c:v>
                </c:pt>
                <c:pt idx="143">
                  <c:v>0.53071719703992637</c:v>
                </c:pt>
                <c:pt idx="144">
                  <c:v>0.57161951915855225</c:v>
                </c:pt>
                <c:pt idx="145">
                  <c:v>0.61558534384096586</c:v>
                </c:pt>
                <c:pt idx="146">
                  <c:v>0.6628371232767063</c:v>
                </c:pt>
                <c:pt idx="147">
                  <c:v>0.66102059305129834</c:v>
                </c:pt>
                <c:pt idx="148">
                  <c:v>0.63307974505276676</c:v>
                </c:pt>
                <c:pt idx="149">
                  <c:v>0.6065824686041551</c:v>
                </c:pt>
                <c:pt idx="150">
                  <c:v>0.58102651564611629</c:v>
                </c:pt>
                <c:pt idx="151">
                  <c:v>0.55985263300842536</c:v>
                </c:pt>
                <c:pt idx="152">
                  <c:v>0.54140206629789378</c:v>
                </c:pt>
                <c:pt idx="153">
                  <c:v>0.52325744717175526</c:v>
                </c:pt>
                <c:pt idx="154">
                  <c:v>0.50593990314999193</c:v>
                </c:pt>
                <c:pt idx="155">
                  <c:v>0.51821820241992955</c:v>
                </c:pt>
                <c:pt idx="156">
                  <c:v>0.5482488522166119</c:v>
                </c:pt>
                <c:pt idx="157">
                  <c:v>0.5797687364429599</c:v>
                </c:pt>
                <c:pt idx="158">
                  <c:v>0.61318923644647094</c:v>
                </c:pt>
                <c:pt idx="159">
                  <c:v>0.62400026544106213</c:v>
                </c:pt>
                <c:pt idx="160">
                  <c:v>0.62157140376469222</c:v>
                </c:pt>
                <c:pt idx="161">
                  <c:v>0.61906265901413804</c:v>
                </c:pt>
                <c:pt idx="162">
                  <c:v>0.61656403989064013</c:v>
                </c:pt>
                <c:pt idx="163">
                  <c:v>0.63914368851543157</c:v>
                </c:pt>
                <c:pt idx="164">
                  <c:v>0.67715926324125064</c:v>
                </c:pt>
                <c:pt idx="165">
                  <c:v>0.71743689586761517</c:v>
                </c:pt>
                <c:pt idx="166">
                  <c:v>0.76021895749619739</c:v>
                </c:pt>
                <c:pt idx="167">
                  <c:v>0.75333234658591219</c:v>
                </c:pt>
                <c:pt idx="168">
                  <c:v>0.71743689586761517</c:v>
                </c:pt>
                <c:pt idx="169">
                  <c:v>0.68305377756530106</c:v>
                </c:pt>
                <c:pt idx="170">
                  <c:v>0.65088260374358742</c:v>
                </c:pt>
                <c:pt idx="171">
                  <c:v>0.64535883391745275</c:v>
                </c:pt>
                <c:pt idx="172">
                  <c:v>0.65531621737516688</c:v>
                </c:pt>
                <c:pt idx="173">
                  <c:v>0.66561930550787485</c:v>
                </c:pt>
                <c:pt idx="174">
                  <c:v>0.67598683010206906</c:v>
                </c:pt>
                <c:pt idx="175">
                  <c:v>0.68068966249299701</c:v>
                </c:pt>
                <c:pt idx="176">
                  <c:v>0.68256024467914878</c:v>
                </c:pt>
                <c:pt idx="177">
                  <c:v>0.68404102490528862</c:v>
                </c:pt>
                <c:pt idx="178">
                  <c:v>0.68572288868138465</c:v>
                </c:pt>
                <c:pt idx="179">
                  <c:v>0.70868170722877222</c:v>
                </c:pt>
                <c:pt idx="180">
                  <c:v>0.74694009944304574</c:v>
                </c:pt>
                <c:pt idx="181">
                  <c:v>0.78714926503446547</c:v>
                </c:pt>
                <c:pt idx="182">
                  <c:v>0.82952296429968819</c:v>
                </c:pt>
                <c:pt idx="183">
                  <c:v>0.82319770264612835</c:v>
                </c:pt>
                <c:pt idx="184">
                  <c:v>0.78578639527264404</c:v>
                </c:pt>
                <c:pt idx="185">
                  <c:v>0.75007529419819829</c:v>
                </c:pt>
                <c:pt idx="186">
                  <c:v>0.71609045569859531</c:v>
                </c:pt>
                <c:pt idx="187">
                  <c:v>0.69882223302210777</c:v>
                </c:pt>
                <c:pt idx="188">
                  <c:v>0.69199144564435955</c:v>
                </c:pt>
                <c:pt idx="189">
                  <c:v>0.68502969915680523</c:v>
                </c:pt>
                <c:pt idx="190">
                  <c:v>0.67853040730651459</c:v>
                </c:pt>
                <c:pt idx="191">
                  <c:v>0.67755111320671024</c:v>
                </c:pt>
                <c:pt idx="192">
                  <c:v>0.68049324380098208</c:v>
                </c:pt>
                <c:pt idx="193">
                  <c:v>0.68364631035129197</c:v>
                </c:pt>
                <c:pt idx="194">
                  <c:v>0.68631773685731656</c:v>
                </c:pt>
                <c:pt idx="195">
                  <c:v>0.67238379012492377</c:v>
                </c:pt>
                <c:pt idx="196">
                  <c:v>0.6467589075482848</c:v>
                </c:pt>
                <c:pt idx="197">
                  <c:v>0.62247059716637365</c:v>
                </c:pt>
                <c:pt idx="198">
                  <c:v>0.59883433690110699</c:v>
                </c:pt>
                <c:pt idx="199">
                  <c:v>0.59693396372926377</c:v>
                </c:pt>
                <c:pt idx="200">
                  <c:v>0.61045000222252033</c:v>
                </c:pt>
                <c:pt idx="201">
                  <c:v>0.62427126518610365</c:v>
                </c:pt>
                <c:pt idx="202">
                  <c:v>0.63831334156282116</c:v>
                </c:pt>
                <c:pt idx="203">
                  <c:v>0.65597933948174225</c:v>
                </c:pt>
                <c:pt idx="204">
                  <c:v>0.67627952815074188</c:v>
                </c:pt>
                <c:pt idx="205">
                  <c:v>0.69730945512345865</c:v>
                </c:pt>
                <c:pt idx="206">
                  <c:v>0.71888866143027175</c:v>
                </c:pt>
                <c:pt idx="207">
                  <c:v>0.71619379500710445</c:v>
                </c:pt>
                <c:pt idx="208">
                  <c:v>0.69529811341077896</c:v>
                </c:pt>
                <c:pt idx="209">
                  <c:v>0.67501120703914363</c:v>
                </c:pt>
                <c:pt idx="210">
                  <c:v>0.65541078632832006</c:v>
                </c:pt>
                <c:pt idx="211">
                  <c:v>0.64034461588528169</c:v>
                </c:pt>
                <c:pt idx="212">
                  <c:v>0.62870502859321631</c:v>
                </c:pt>
                <c:pt idx="213">
                  <c:v>0.61727701486477393</c:v>
                </c:pt>
                <c:pt idx="214">
                  <c:v>0.60614418920910262</c:v>
                </c:pt>
                <c:pt idx="215">
                  <c:v>0.58506871025123297</c:v>
                </c:pt>
                <c:pt idx="216">
                  <c:v>0.55719011081857983</c:v>
                </c:pt>
                <c:pt idx="217">
                  <c:v>0.53056405415644159</c:v>
                </c:pt>
                <c:pt idx="218">
                  <c:v>0.50520970158986267</c:v>
                </c:pt>
                <c:pt idx="219">
                  <c:v>0.48065064370797767</c:v>
                </c:pt>
                <c:pt idx="220">
                  <c:v>0.45682317652497895</c:v>
                </c:pt>
                <c:pt idx="221">
                  <c:v>0.43442759619556437</c:v>
                </c:pt>
                <c:pt idx="222">
                  <c:v>0.41295114531797084</c:v>
                </c:pt>
                <c:pt idx="223">
                  <c:v>0.41492442439522503</c:v>
                </c:pt>
                <c:pt idx="224">
                  <c:v>0.43612517194175532</c:v>
                </c:pt>
                <c:pt idx="225">
                  <c:v>0.45854149707187036</c:v>
                </c:pt>
                <c:pt idx="226">
                  <c:v>0.48211062191009235</c:v>
                </c:pt>
                <c:pt idx="227">
                  <c:v>0.49588333816913305</c:v>
                </c:pt>
                <c:pt idx="228">
                  <c:v>0.50099513665167084</c:v>
                </c:pt>
                <c:pt idx="229">
                  <c:v>0.50601291554573413</c:v>
                </c:pt>
                <c:pt idx="230">
                  <c:v>0.51115536943027928</c:v>
                </c:pt>
                <c:pt idx="231">
                  <c:v>0.51219038096931879</c:v>
                </c:pt>
                <c:pt idx="232">
                  <c:v>0.50923922369589159</c:v>
                </c:pt>
                <c:pt idx="233">
                  <c:v>0.50652495590367774</c:v>
                </c:pt>
                <c:pt idx="234">
                  <c:v>0.50382515527994798</c:v>
                </c:pt>
                <c:pt idx="235">
                  <c:v>0.49796475117956696</c:v>
                </c:pt>
                <c:pt idx="236">
                  <c:v>0.48919549446068633</c:v>
                </c:pt>
                <c:pt idx="237">
                  <c:v>0.48065064370797767</c:v>
                </c:pt>
                <c:pt idx="238">
                  <c:v>0.47225443320819643</c:v>
                </c:pt>
                <c:pt idx="239">
                  <c:v>0.4536009713138221</c:v>
                </c:pt>
                <c:pt idx="240">
                  <c:v>0.42671566169719582</c:v>
                </c:pt>
                <c:pt idx="241">
                  <c:v>0.40153973455412917</c:v>
                </c:pt>
                <c:pt idx="242">
                  <c:v>0.37784966080002286</c:v>
                </c:pt>
                <c:pt idx="243">
                  <c:v>0.38020344603486095</c:v>
                </c:pt>
                <c:pt idx="244">
                  <c:v>0.40732300458758763</c:v>
                </c:pt>
                <c:pt idx="245">
                  <c:v>0.43625105583054918</c:v>
                </c:pt>
                <c:pt idx="246">
                  <c:v>0.46736843831529551</c:v>
                </c:pt>
                <c:pt idx="247">
                  <c:v>0.48630728305155485</c:v>
                </c:pt>
                <c:pt idx="248">
                  <c:v>0.49224353986976838</c:v>
                </c:pt>
                <c:pt idx="249">
                  <c:v>0.49803661267784455</c:v>
                </c:pt>
                <c:pt idx="250">
                  <c:v>0.50389786249555424</c:v>
                </c:pt>
                <c:pt idx="251">
                  <c:v>0.49409573489975023</c:v>
                </c:pt>
                <c:pt idx="252">
                  <c:v>0.46960174937679267</c:v>
                </c:pt>
                <c:pt idx="253">
                  <c:v>0.44632201300520769</c:v>
                </c:pt>
                <c:pt idx="254">
                  <c:v>0.42419633137521967</c:v>
                </c:pt>
                <c:pt idx="255">
                  <c:v>0.41546417691005838</c:v>
                </c:pt>
                <c:pt idx="256">
                  <c:v>0.41938317203332898</c:v>
                </c:pt>
                <c:pt idx="257">
                  <c:v>0.42327805086771869</c:v>
                </c:pt>
                <c:pt idx="258">
                  <c:v>0.42720910206701534</c:v>
                </c:pt>
                <c:pt idx="259">
                  <c:v>0.43111444726638321</c:v>
                </c:pt>
                <c:pt idx="260">
                  <c:v>0.43474114880672193</c:v>
                </c:pt>
                <c:pt idx="261">
                  <c:v>0.43839892948192555</c:v>
                </c:pt>
                <c:pt idx="262">
                  <c:v>0.44221509047942931</c:v>
                </c:pt>
                <c:pt idx="263">
                  <c:v>0.43909592349706611</c:v>
                </c:pt>
                <c:pt idx="264">
                  <c:v>0.42937441209115318</c:v>
                </c:pt>
                <c:pt idx="265">
                  <c:v>0.41962530987448504</c:v>
                </c:pt>
                <c:pt idx="266">
                  <c:v>0.41021646908834625</c:v>
                </c:pt>
                <c:pt idx="267">
                  <c:v>0.41684643548880185</c:v>
                </c:pt>
                <c:pt idx="268">
                  <c:v>0.44164058437168568</c:v>
                </c:pt>
                <c:pt idx="269">
                  <c:v>0.46797641238262611</c:v>
                </c:pt>
                <c:pt idx="270">
                  <c:v>0.49581178736594983</c:v>
                </c:pt>
                <c:pt idx="271">
                  <c:v>0.52280392729127223</c:v>
                </c:pt>
                <c:pt idx="272">
                  <c:v>0.54840709966937073</c:v>
                </c:pt>
                <c:pt idx="273">
                  <c:v>0.57534714770149786</c:v>
                </c:pt>
                <c:pt idx="274">
                  <c:v>0.60352350872497162</c:v>
                </c:pt>
                <c:pt idx="275">
                  <c:v>0.61772334397502693</c:v>
                </c:pt>
                <c:pt idx="276">
                  <c:v>0.61496305556843112</c:v>
                </c:pt>
                <c:pt idx="277">
                  <c:v>0.6121275609730259</c:v>
                </c:pt>
                <c:pt idx="278">
                  <c:v>0.60939227724708012</c:v>
                </c:pt>
                <c:pt idx="279">
                  <c:v>0.59762423910994444</c:v>
                </c:pt>
                <c:pt idx="280">
                  <c:v>0.57601246077720569</c:v>
                </c:pt>
                <c:pt idx="281">
                  <c:v>0.55534247402694725</c:v>
                </c:pt>
                <c:pt idx="282">
                  <c:v>0.53541422184208232</c:v>
                </c:pt>
                <c:pt idx="283">
                  <c:v>0.52888033358076314</c:v>
                </c:pt>
                <c:pt idx="284">
                  <c:v>0.53750641443096125</c:v>
                </c:pt>
                <c:pt idx="285">
                  <c:v>0.54635131000621873</c:v>
                </c:pt>
                <c:pt idx="286">
                  <c:v>0.55526234388947349</c:v>
                </c:pt>
                <c:pt idx="287">
                  <c:v>0.57203283510138747</c:v>
                </c:pt>
                <c:pt idx="288">
                  <c:v>0.5994403043355252</c:v>
                </c:pt>
                <c:pt idx="289">
                  <c:v>0.62779764534496552</c:v>
                </c:pt>
                <c:pt idx="290">
                  <c:v>0.65778201599430153</c:v>
                </c:pt>
                <c:pt idx="291">
                  <c:v>0.65172930136266316</c:v>
                </c:pt>
                <c:pt idx="292">
                  <c:v>0.60317447134397084</c:v>
                </c:pt>
                <c:pt idx="293">
                  <c:v>0.55823777615333814</c:v>
                </c:pt>
                <c:pt idx="294">
                  <c:v>0.51649912463445591</c:v>
                </c:pt>
                <c:pt idx="295">
                  <c:v>0.49068206556651023</c:v>
                </c:pt>
                <c:pt idx="296">
                  <c:v>0.48155376850407133</c:v>
                </c:pt>
                <c:pt idx="297">
                  <c:v>0.47266410261373415</c:v>
                </c:pt>
                <c:pt idx="298">
                  <c:v>0.46380406704952459</c:v>
                </c:pt>
                <c:pt idx="299">
                  <c:v>0.46528061363519074</c:v>
                </c:pt>
                <c:pt idx="300">
                  <c:v>0.48023405217417964</c:v>
                </c:pt>
                <c:pt idx="301">
                  <c:v>0.49545354409075815</c:v>
                </c:pt>
                <c:pt idx="302">
                  <c:v>0.51130291015899998</c:v>
                </c:pt>
                <c:pt idx="303">
                  <c:v>0.53094699425054248</c:v>
                </c:pt>
                <c:pt idx="304">
                  <c:v>0.55574329820189095</c:v>
                </c:pt>
                <c:pt idx="305">
                  <c:v>0.5817823412966836</c:v>
                </c:pt>
                <c:pt idx="306">
                  <c:v>0.60895275929421411</c:v>
                </c:pt>
                <c:pt idx="307">
                  <c:v>0.61549652128455123</c:v>
                </c:pt>
                <c:pt idx="308">
                  <c:v>0.5931520615845155</c:v>
                </c:pt>
                <c:pt idx="309">
                  <c:v>0.57170200980672403</c:v>
                </c:pt>
                <c:pt idx="310">
                  <c:v>0.5511071714373692</c:v>
                </c:pt>
                <c:pt idx="311">
                  <c:v>0.53991833344257845</c:v>
                </c:pt>
                <c:pt idx="312">
                  <c:v>0.54101158558991447</c:v>
                </c:pt>
                <c:pt idx="313">
                  <c:v>0.542262821136963</c:v>
                </c:pt>
                <c:pt idx="314">
                  <c:v>0.54343923313747122</c:v>
                </c:pt>
                <c:pt idx="315">
                  <c:v>0.54904126013349852</c:v>
                </c:pt>
                <c:pt idx="316">
                  <c:v>0.56131014379720834</c:v>
                </c:pt>
                <c:pt idx="317">
                  <c:v>0.57360482082439013</c:v>
                </c:pt>
                <c:pt idx="318">
                  <c:v>0.58667651945912158</c:v>
                </c:pt>
                <c:pt idx="319">
                  <c:v>0.59075802107401632</c:v>
                </c:pt>
                <c:pt idx="320">
                  <c:v>0.58237029653643035</c:v>
                </c:pt>
                <c:pt idx="321">
                  <c:v>0.57393600109640186</c:v>
                </c:pt>
                <c:pt idx="322">
                  <c:v>0.56578711964634854</c:v>
                </c:pt>
                <c:pt idx="323">
                  <c:v>0.55230277081238399</c:v>
                </c:pt>
                <c:pt idx="324">
                  <c:v>0.53179112696269759</c:v>
                </c:pt>
                <c:pt idx="325">
                  <c:v>0.51182030352405483</c:v>
                </c:pt>
                <c:pt idx="326">
                  <c:v>0.49288387259769195</c:v>
                </c:pt>
                <c:pt idx="327">
                  <c:v>0.47857191575349328</c:v>
                </c:pt>
                <c:pt idx="328">
                  <c:v>0.47109614078800177</c:v>
                </c:pt>
                <c:pt idx="329">
                  <c:v>0.46346955310556498</c:v>
                </c:pt>
                <c:pt idx="330">
                  <c:v>0.45622969224386156</c:v>
                </c:pt>
                <c:pt idx="331">
                  <c:v>0.45728484674287678</c:v>
                </c:pt>
                <c:pt idx="332">
                  <c:v>0.47116412486605069</c:v>
                </c:pt>
                <c:pt idx="333">
                  <c:v>0.48553471741602294</c:v>
                </c:pt>
                <c:pt idx="334">
                  <c:v>0.5004886863255632</c:v>
                </c:pt>
                <c:pt idx="335">
                  <c:v>0.51093413815981636</c:v>
                </c:pt>
                <c:pt idx="336">
                  <c:v>0.51367203302360553</c:v>
                </c:pt>
                <c:pt idx="337">
                  <c:v>0.51649912463445591</c:v>
                </c:pt>
                <c:pt idx="338">
                  <c:v>0.51934177568102058</c:v>
                </c:pt>
                <c:pt idx="339">
                  <c:v>0.52941551374513496</c:v>
                </c:pt>
                <c:pt idx="340">
                  <c:v>0.55270140105009069</c:v>
                </c:pt>
                <c:pt idx="341">
                  <c:v>0.57701149813640196</c:v>
                </c:pt>
                <c:pt idx="342">
                  <c:v>0.60230393526396719</c:v>
                </c:pt>
                <c:pt idx="343">
                  <c:v>0.60956817323886447</c:v>
                </c:pt>
                <c:pt idx="344">
                  <c:v>0.58616803273537688</c:v>
                </c:pt>
                <c:pt idx="345">
                  <c:v>0.56342221998391606</c:v>
                </c:pt>
                <c:pt idx="346">
                  <c:v>0.54155833748307469</c:v>
                </c:pt>
                <c:pt idx="347">
                  <c:v>0.53263729415782346</c:v>
                </c:pt>
                <c:pt idx="348">
                  <c:v>0.54501128112211783</c:v>
                </c:pt>
                <c:pt idx="349">
                  <c:v>0.55775393797599215</c:v>
                </c:pt>
                <c:pt idx="350">
                  <c:v>0.5707121652924132</c:v>
                </c:pt>
                <c:pt idx="351">
                  <c:v>0.58956500997664807</c:v>
                </c:pt>
                <c:pt idx="352">
                  <c:v>0.61959968103802043</c:v>
                </c:pt>
                <c:pt idx="353">
                  <c:v>0.65107047557162856</c:v>
                </c:pt>
                <c:pt idx="354">
                  <c:v>0.68433721036968842</c:v>
                </c:pt>
                <c:pt idx="355">
                  <c:v>0.68800519842538921</c:v>
                </c:pt>
                <c:pt idx="356">
                  <c:v>0.63849758537829993</c:v>
                </c:pt>
                <c:pt idx="357">
                  <c:v>0.59255322118237064</c:v>
                </c:pt>
                <c:pt idx="358">
                  <c:v>0.54999351857921608</c:v>
                </c:pt>
                <c:pt idx="359">
                  <c:v>0.51851740430772419</c:v>
                </c:pt>
                <c:pt idx="360">
                  <c:v>0.50295283271054803</c:v>
                </c:pt>
                <c:pt idx="361">
                  <c:v>0.48792523822377415</c:v>
                </c:pt>
                <c:pt idx="362">
                  <c:v>0.47334726460381377</c:v>
                </c:pt>
                <c:pt idx="363">
                  <c:v>0.47464805556601036</c:v>
                </c:pt>
                <c:pt idx="364">
                  <c:v>0.50681740650134832</c:v>
                </c:pt>
                <c:pt idx="365">
                  <c:v>0.54140206629789378</c:v>
                </c:pt>
                <c:pt idx="366">
                  <c:v>0.5782632956493049</c:v>
                </c:pt>
                <c:pt idx="367">
                  <c:v>0.61736609436495016</c:v>
                </c:pt>
                <c:pt idx="368">
                  <c:v>0.65958964638637119</c:v>
                </c:pt>
                <c:pt idx="369">
                  <c:v>0.70439599700028455</c:v>
                </c:pt>
                <c:pt idx="370">
                  <c:v>0.75224509402617512</c:v>
                </c:pt>
                <c:pt idx="371">
                  <c:v>0.79906372118429914</c:v>
                </c:pt>
                <c:pt idx="372">
                  <c:v>0.83892213374855296</c:v>
                </c:pt>
                <c:pt idx="373">
                  <c:v>0.88089698877173872</c:v>
                </c:pt>
                <c:pt idx="374">
                  <c:v>0.92483735882512397</c:v>
                </c:pt>
                <c:pt idx="375">
                  <c:v>0.94087142505904364</c:v>
                </c:pt>
                <c:pt idx="376">
                  <c:v>0.89526332578541112</c:v>
                </c:pt>
                <c:pt idx="377">
                  <c:v>0.85186604795236287</c:v>
                </c:pt>
                <c:pt idx="378">
                  <c:v>0.81057242350159353</c:v>
                </c:pt>
                <c:pt idx="379">
                  <c:v>0.80183792086288241</c:v>
                </c:pt>
                <c:pt idx="380">
                  <c:v>0.86114439261755449</c:v>
                </c:pt>
                <c:pt idx="381">
                  <c:v>0.92550607291224019</c:v>
                </c:pt>
                <c:pt idx="382">
                  <c:v>0.99424633089403469</c:v>
                </c:pt>
                <c:pt idx="383">
                  <c:v>1.0427855173774796</c:v>
                </c:pt>
                <c:pt idx="384">
                  <c:v>1.0381271939633347</c:v>
                </c:pt>
                <c:pt idx="385">
                  <c:v>1.0330410363640765</c:v>
                </c:pt>
                <c:pt idx="386">
                  <c:v>1.0282778522200557</c:v>
                </c:pt>
                <c:pt idx="387">
                  <c:v>1.0122151172952683</c:v>
                </c:pt>
                <c:pt idx="388">
                  <c:v>0.9722338809284452</c:v>
                </c:pt>
                <c:pt idx="389">
                  <c:v>0.93396661525870606</c:v>
                </c:pt>
                <c:pt idx="390">
                  <c:v>0.89720555468072916</c:v>
                </c:pt>
                <c:pt idx="391">
                  <c:v>0.864758946696492</c:v>
                </c:pt>
                <c:pt idx="392">
                  <c:v>0.84025590458390309</c:v>
                </c:pt>
                <c:pt idx="393">
                  <c:v>0.81644715892822251</c:v>
                </c:pt>
                <c:pt idx="394">
                  <c:v>0.79319856994895199</c:v>
                </c:pt>
                <c:pt idx="395">
                  <c:v>0.77518870788268224</c:v>
                </c:pt>
                <c:pt idx="396">
                  <c:v>0.76894380680146335</c:v>
                </c:pt>
                <c:pt idx="397">
                  <c:v>0.76241909181434286</c:v>
                </c:pt>
                <c:pt idx="398">
                  <c:v>0.75605784950077148</c:v>
                </c:pt>
                <c:pt idx="399">
                  <c:v>0.73910551663698165</c:v>
                </c:pt>
                <c:pt idx="400">
                  <c:v>0.69771205832106109</c:v>
                </c:pt>
                <c:pt idx="401">
                  <c:v>0.65873273695787893</c:v>
                </c:pt>
                <c:pt idx="402">
                  <c:v>0.62193108685007159</c:v>
                </c:pt>
                <c:pt idx="403">
                  <c:v>0.60056663051382153</c:v>
                </c:pt>
                <c:pt idx="404">
                  <c:v>0.61389830890563035</c:v>
                </c:pt>
                <c:pt idx="405">
                  <c:v>0.62770706068058291</c:v>
                </c:pt>
                <c:pt idx="406">
                  <c:v>0.6417338114215142</c:v>
                </c:pt>
                <c:pt idx="407">
                  <c:v>0.64489337545311398</c:v>
                </c:pt>
                <c:pt idx="408">
                  <c:v>0.61977852331166672</c:v>
                </c:pt>
                <c:pt idx="409">
                  <c:v>0.59572848057419747</c:v>
                </c:pt>
                <c:pt idx="410">
                  <c:v>0.57261093738953073</c:v>
                </c:pt>
                <c:pt idx="411">
                  <c:v>0.55550276899440254</c:v>
                </c:pt>
                <c:pt idx="412">
                  <c:v>0.552860933693887</c:v>
                </c:pt>
                <c:pt idx="413">
                  <c:v>0.5504706247786757</c:v>
                </c:pt>
                <c:pt idx="414">
                  <c:v>0.54785272112525241</c:v>
                </c:pt>
                <c:pt idx="415">
                  <c:v>0.54745758794839505</c:v>
                </c:pt>
                <c:pt idx="416">
                  <c:v>0.55278116161684876</c:v>
                </c:pt>
                <c:pt idx="417">
                  <c:v>0.55807669197670484</c:v>
                </c:pt>
                <c:pt idx="418">
                  <c:v>0.56358484710256784</c:v>
                </c:pt>
                <c:pt idx="419">
                  <c:v>0.56423655862933231</c:v>
                </c:pt>
                <c:pt idx="420">
                  <c:v>0.55150493873886008</c:v>
                </c:pt>
                <c:pt idx="421">
                  <c:v>0.53921689564245889</c:v>
                </c:pt>
                <c:pt idx="422">
                  <c:v>0.52697377988022565</c:v>
                </c:pt>
                <c:pt idx="423">
                  <c:v>0.52099512971595563</c:v>
                </c:pt>
                <c:pt idx="424">
                  <c:v>0.53179112696269759</c:v>
                </c:pt>
                <c:pt idx="425">
                  <c:v>0.54281154319623082</c:v>
                </c:pt>
                <c:pt idx="426">
                  <c:v>0.55406033776818076</c:v>
                </c:pt>
                <c:pt idx="427">
                  <c:v>0.56050002872194882</c:v>
                </c:pt>
                <c:pt idx="428">
                  <c:v>0.55222236138290226</c:v>
                </c:pt>
                <c:pt idx="429">
                  <c:v>0.54430322679169152</c:v>
                </c:pt>
                <c:pt idx="430">
                  <c:v>0.53618807930933643</c:v>
                </c:pt>
                <c:pt idx="431">
                  <c:v>0.52933912459811105</c:v>
                </c:pt>
                <c:pt idx="432">
                  <c:v>0.52499901886203304</c:v>
                </c:pt>
                <c:pt idx="433">
                  <c:v>0.52091995554268467</c:v>
                </c:pt>
                <c:pt idx="434">
                  <c:v>0.51664820779349052</c:v>
                </c:pt>
                <c:pt idx="435">
                  <c:v>0.51263402742800046</c:v>
                </c:pt>
                <c:pt idx="436">
                  <c:v>0.5085042603666371</c:v>
                </c:pt>
                <c:pt idx="437">
                  <c:v>0.50448055389861191</c:v>
                </c:pt>
                <c:pt idx="438">
                  <c:v>0.50034426613152605</c:v>
                </c:pt>
                <c:pt idx="439">
                  <c:v>0.49523910866941706</c:v>
                </c:pt>
                <c:pt idx="440">
                  <c:v>0.48651785104854239</c:v>
                </c:pt>
                <c:pt idx="441">
                  <c:v>0.47801914966786435</c:v>
                </c:pt>
                <c:pt idx="442">
                  <c:v>0.4694662418665968</c:v>
                </c:pt>
                <c:pt idx="443">
                  <c:v>0.46966951779860178</c:v>
                </c:pt>
                <c:pt idx="444">
                  <c:v>0.50005490068059555</c:v>
                </c:pt>
                <c:pt idx="445">
                  <c:v>0.53240607324639266</c:v>
                </c:pt>
                <c:pt idx="446">
                  <c:v>0.56668664336713659</c:v>
                </c:pt>
                <c:pt idx="447">
                  <c:v>0.58447727089898216</c:v>
                </c:pt>
                <c:pt idx="448">
                  <c:v>0.53820562715952269</c:v>
                </c:pt>
                <c:pt idx="449">
                  <c:v>0.49552504319570678</c:v>
                </c:pt>
                <c:pt idx="450">
                  <c:v>0.45629553093859992</c:v>
                </c:pt>
                <c:pt idx="451">
                  <c:v>0.42856858936399944</c:v>
                </c:pt>
                <c:pt idx="452">
                  <c:v>0.43317451933141571</c:v>
                </c:pt>
                <c:pt idx="453">
                  <c:v>0.43770304183245862</c:v>
                </c:pt>
                <c:pt idx="454">
                  <c:v>0.44240656683416457</c:v>
                </c:pt>
                <c:pt idx="455">
                  <c:v>0.44593517492561774</c:v>
                </c:pt>
                <c:pt idx="456">
                  <c:v>0.44490563066496425</c:v>
                </c:pt>
                <c:pt idx="457">
                  <c:v>0.44375037850383681</c:v>
                </c:pt>
                <c:pt idx="458">
                  <c:v>0.44259812609695798</c:v>
                </c:pt>
                <c:pt idx="459">
                  <c:v>0.4421507086493664</c:v>
                </c:pt>
                <c:pt idx="460">
                  <c:v>0.44375037850383681</c:v>
                </c:pt>
                <c:pt idx="461">
                  <c:v>0.44554867212794408</c:v>
                </c:pt>
                <c:pt idx="462">
                  <c:v>0.4470961149484578</c:v>
                </c:pt>
                <c:pt idx="463">
                  <c:v>0.45053208426907604</c:v>
                </c:pt>
                <c:pt idx="464">
                  <c:v>0.46106576669062443</c:v>
                </c:pt>
                <c:pt idx="465">
                  <c:v>0.47164090132715414</c:v>
                </c:pt>
                <c:pt idx="466">
                  <c:v>0.48280743736546833</c:v>
                </c:pt>
                <c:pt idx="467">
                  <c:v>0.4884894593939928</c:v>
                </c:pt>
                <c:pt idx="468">
                  <c:v>0.4705520094649418</c:v>
                </c:pt>
                <c:pt idx="469">
                  <c:v>0.45340464995016549</c:v>
                </c:pt>
                <c:pt idx="470">
                  <c:v>0.43675552262576128</c:v>
                </c:pt>
                <c:pt idx="471">
                  <c:v>0.42887847071802188</c:v>
                </c:pt>
                <c:pt idx="472">
                  <c:v>0.45814466365767975</c:v>
                </c:pt>
                <c:pt idx="473">
                  <c:v>0.48947857592765143</c:v>
                </c:pt>
                <c:pt idx="474">
                  <c:v>0.52295551012066344</c:v>
                </c:pt>
                <c:pt idx="475">
                  <c:v>0.5511071714373692</c:v>
                </c:pt>
                <c:pt idx="476">
                  <c:v>0.73188097168792576</c:v>
                </c:pt>
                <c:pt idx="477">
                  <c:v>0.73145865188428782</c:v>
                </c:pt>
                <c:pt idx="478">
                  <c:v>0.72766493909623409</c:v>
                </c:pt>
                <c:pt idx="479">
                  <c:v>0.72399536740665649</c:v>
                </c:pt>
                <c:pt idx="480">
                  <c:v>0.72055222251921125</c:v>
                </c:pt>
                <c:pt idx="481">
                  <c:v>0.7085794518363232</c:v>
                </c:pt>
                <c:pt idx="482">
                  <c:v>0.65597933948174225</c:v>
                </c:pt>
                <c:pt idx="483">
                  <c:v>0.60710787512113296</c:v>
                </c:pt>
                <c:pt idx="484">
                  <c:v>0.5619592249296822</c:v>
                </c:pt>
                <c:pt idx="485">
                  <c:v>0.52590957838825736</c:v>
                </c:pt>
                <c:pt idx="486">
                  <c:v>0.52076896273503781</c:v>
                </c:pt>
                <c:pt idx="487">
                  <c:v>0.51590255139236452</c:v>
                </c:pt>
                <c:pt idx="488">
                  <c:v>0.51122913447210794</c:v>
                </c:pt>
                <c:pt idx="489">
                  <c:v>0.50564795890110936</c:v>
                </c:pt>
                <c:pt idx="490">
                  <c:v>0.49402444202910856</c:v>
                </c:pt>
                <c:pt idx="491">
                  <c:v>0.48280743736546833</c:v>
                </c:pt>
                <c:pt idx="492">
                  <c:v>0.47177703653464276</c:v>
                </c:pt>
                <c:pt idx="493">
                  <c:v>0.45946997355667535</c:v>
                </c:pt>
                <c:pt idx="494">
                  <c:v>0.43820918765793382</c:v>
                </c:pt>
                <c:pt idx="495">
                  <c:v>0.41793164638390096</c:v>
                </c:pt>
                <c:pt idx="496">
                  <c:v>0.39847740390752179</c:v>
                </c:pt>
                <c:pt idx="497">
                  <c:v>0.38495609689854426</c:v>
                </c:pt>
                <c:pt idx="498">
                  <c:v>0.40299247678923816</c:v>
                </c:pt>
                <c:pt idx="499">
                  <c:v>0.42217895737615768</c:v>
                </c:pt>
                <c:pt idx="500">
                  <c:v>0.4421507086493664</c:v>
                </c:pt>
                <c:pt idx="501">
                  <c:v>0.46020046763448746</c:v>
                </c:pt>
                <c:pt idx="502">
                  <c:v>0.45946997355667535</c:v>
                </c:pt>
                <c:pt idx="503">
                  <c:v>0.45854149707187036</c:v>
                </c:pt>
                <c:pt idx="504">
                  <c:v>0.45774757860092791</c:v>
                </c:pt>
                <c:pt idx="505">
                  <c:v>0.4568891008656783</c:v>
                </c:pt>
                <c:pt idx="506">
                  <c:v>0.45432213448509451</c:v>
                </c:pt>
                <c:pt idx="507">
                  <c:v>0.45190057722960097</c:v>
                </c:pt>
                <c:pt idx="508">
                  <c:v>0.44942706997684739</c:v>
                </c:pt>
                <c:pt idx="509">
                  <c:v>0.44845417113879038</c:v>
                </c:pt>
                <c:pt idx="510">
                  <c:v>0.45794578042539391</c:v>
                </c:pt>
                <c:pt idx="511">
                  <c:v>0.46784137387700614</c:v>
                </c:pt>
                <c:pt idx="512">
                  <c:v>0.47788121324645327</c:v>
                </c:pt>
                <c:pt idx="513">
                  <c:v>0.48434448225968679</c:v>
                </c:pt>
                <c:pt idx="514">
                  <c:v>0.46300103696810296</c:v>
                </c:pt>
                <c:pt idx="515">
                  <c:v>0.44272587834991284</c:v>
                </c:pt>
                <c:pt idx="516">
                  <c:v>0.42327805086771869</c:v>
                </c:pt>
                <c:pt idx="517">
                  <c:v>0.40915129159950192</c:v>
                </c:pt>
                <c:pt idx="518">
                  <c:v>0.43354972423301669</c:v>
                </c:pt>
                <c:pt idx="519">
                  <c:v>0.45960259572750245</c:v>
                </c:pt>
                <c:pt idx="520">
                  <c:v>0.48708044476115742</c:v>
                </c:pt>
                <c:pt idx="521">
                  <c:v>0.51344904504106104</c:v>
                </c:pt>
                <c:pt idx="522">
                  <c:v>0.51411696285212649</c:v>
                </c:pt>
                <c:pt idx="523">
                  <c:v>0.51486070778294091</c:v>
                </c:pt>
                <c:pt idx="524">
                  <c:v>0.51530666721171803</c:v>
                </c:pt>
                <c:pt idx="525">
                  <c:v>0.51426602696545665</c:v>
                </c:pt>
                <c:pt idx="526">
                  <c:v>0.49688678022458888</c:v>
                </c:pt>
                <c:pt idx="527">
                  <c:v>0.48002620384501021</c:v>
                </c:pt>
                <c:pt idx="528">
                  <c:v>0.46380406704952459</c:v>
                </c:pt>
                <c:pt idx="529">
                  <c:v>0.45014159721893288</c:v>
                </c:pt>
                <c:pt idx="530">
                  <c:v>0.45702097808915615</c:v>
                </c:pt>
                <c:pt idx="531">
                  <c:v>0.46393794022024443</c:v>
                </c:pt>
                <c:pt idx="532">
                  <c:v>0.47109614078800177</c:v>
                </c:pt>
                <c:pt idx="533">
                  <c:v>0.47850286280833987</c:v>
                </c:pt>
                <c:pt idx="534">
                  <c:v>0.49053983745266366</c:v>
                </c:pt>
                <c:pt idx="535">
                  <c:v>0.50287960810898569</c:v>
                </c:pt>
                <c:pt idx="536">
                  <c:v>0.51538103132903879</c:v>
                </c:pt>
                <c:pt idx="537">
                  <c:v>0.52659370542638906</c:v>
                </c:pt>
                <c:pt idx="538">
                  <c:v>0.51836778177641096</c:v>
                </c:pt>
                <c:pt idx="539">
                  <c:v>0.51034399265760888</c:v>
                </c:pt>
                <c:pt idx="540">
                  <c:v>0.50251691133033183</c:v>
                </c:pt>
                <c:pt idx="541">
                  <c:v>0.49839672366992266</c:v>
                </c:pt>
                <c:pt idx="542">
                  <c:v>0.54171535800413595</c:v>
                </c:pt>
                <c:pt idx="543">
                  <c:v>0.58879907343030291</c:v>
                </c:pt>
                <c:pt idx="544">
                  <c:v>0.63997511562102749</c:v>
                </c:pt>
                <c:pt idx="545">
                  <c:v>0.68820378538037397</c:v>
                </c:pt>
                <c:pt idx="546">
                  <c:v>0.75387705203886068</c:v>
                </c:pt>
                <c:pt idx="547">
                  <c:v>0.68770653141353333</c:v>
                </c:pt>
                <c:pt idx="548">
                  <c:v>0.62734485270843487</c:v>
                </c:pt>
                <c:pt idx="549">
                  <c:v>0.57219794760218567</c:v>
                </c:pt>
                <c:pt idx="550">
                  <c:v>0.52355955855121927</c:v>
                </c:pt>
                <c:pt idx="551">
                  <c:v>0.50070539478103437</c:v>
                </c:pt>
                <c:pt idx="552">
                  <c:v>0.478848849702178</c:v>
                </c:pt>
                <c:pt idx="553">
                  <c:v>0.4582107787027313</c:v>
                </c:pt>
                <c:pt idx="554">
                  <c:v>0.43941341675881196</c:v>
                </c:pt>
                <c:pt idx="555">
                  <c:v>0.44170431770626006</c:v>
                </c:pt>
                <c:pt idx="556">
                  <c:v>0.44407123722179098</c:v>
                </c:pt>
                <c:pt idx="557">
                  <c:v>0.44625761338527536</c:v>
                </c:pt>
                <c:pt idx="558">
                  <c:v>0.45072716182984762</c:v>
                </c:pt>
                <c:pt idx="559">
                  <c:v>0.49998274796437103</c:v>
                </c:pt>
                <c:pt idx="560">
                  <c:v>0.5547010354563866</c:v>
                </c:pt>
                <c:pt idx="561">
                  <c:v>0.61540771154430673</c:v>
                </c:pt>
                <c:pt idx="562">
                  <c:v>0.67804014273107549</c:v>
                </c:pt>
                <c:pt idx="563">
                  <c:v>0.63960499708374974</c:v>
                </c:pt>
                <c:pt idx="564">
                  <c:v>0.60378483061093968</c:v>
                </c:pt>
                <c:pt idx="565">
                  <c:v>0.56955889553473071</c:v>
                </c:pt>
                <c:pt idx="566">
                  <c:v>0.53906130009989328</c:v>
                </c:pt>
                <c:pt idx="567">
                  <c:v>0.55158524370400008</c:v>
                </c:pt>
                <c:pt idx="568">
                  <c:v>0.56456232997954037</c:v>
                </c:pt>
                <c:pt idx="569">
                  <c:v>0.57767873581382423</c:v>
                </c:pt>
                <c:pt idx="570">
                  <c:v>0.59016159767127996</c:v>
                </c:pt>
                <c:pt idx="571">
                  <c:v>0.57161951915855225</c:v>
                </c:pt>
                <c:pt idx="572">
                  <c:v>0.5538205369565915</c:v>
                </c:pt>
                <c:pt idx="573">
                  <c:v>0.53657507860176479</c:v>
                </c:pt>
                <c:pt idx="574">
                  <c:v>0.52046846162271099</c:v>
                </c:pt>
                <c:pt idx="575">
                  <c:v>0.52765929127993694</c:v>
                </c:pt>
                <c:pt idx="576">
                  <c:v>0.53502736426970399</c:v>
                </c:pt>
                <c:pt idx="577">
                  <c:v>0.54234178035181191</c:v>
                </c:pt>
                <c:pt idx="578">
                  <c:v>0.55062951352753042</c:v>
                </c:pt>
                <c:pt idx="579">
                  <c:v>0.59298090259897185</c:v>
                </c:pt>
                <c:pt idx="580">
                  <c:v>0.63886706309256591</c:v>
                </c:pt>
                <c:pt idx="581">
                  <c:v>0.68800519842538921</c:v>
                </c:pt>
                <c:pt idx="582">
                  <c:v>0.73985246430174545</c:v>
                </c:pt>
                <c:pt idx="583">
                  <c:v>0.70980933644640853</c:v>
                </c:pt>
                <c:pt idx="584">
                  <c:v>0.68078789309846255</c:v>
                </c:pt>
                <c:pt idx="585">
                  <c:v>0.6531431954031921</c:v>
                </c:pt>
                <c:pt idx="586">
                  <c:v>0.62634822960258907</c:v>
                </c:pt>
                <c:pt idx="587">
                  <c:v>0.60404626564764219</c:v>
                </c:pt>
                <c:pt idx="588">
                  <c:v>0.58270729522044762</c:v>
                </c:pt>
                <c:pt idx="589">
                  <c:v>0.56220254974201</c:v>
                </c:pt>
                <c:pt idx="590">
                  <c:v>0.54234178035181191</c:v>
                </c:pt>
                <c:pt idx="591">
                  <c:v>0.54132394761612557</c:v>
                </c:pt>
                <c:pt idx="592">
                  <c:v>0.54023076656104108</c:v>
                </c:pt>
                <c:pt idx="593">
                  <c:v>0.53906130009989328</c:v>
                </c:pt>
                <c:pt idx="594">
                  <c:v>0.5383609757192398</c:v>
                </c:pt>
                <c:pt idx="595">
                  <c:v>0.56139114669517687</c:v>
                </c:pt>
                <c:pt idx="596">
                  <c:v>0.58549098964465185</c:v>
                </c:pt>
                <c:pt idx="597">
                  <c:v>0.6107143232366381</c:v>
                </c:pt>
                <c:pt idx="598">
                  <c:v>0.63693155050080352</c:v>
                </c:pt>
                <c:pt idx="599">
                  <c:v>0.66255024318571576</c:v>
                </c:pt>
                <c:pt idx="600">
                  <c:v>0.68949689485911647</c:v>
                </c:pt>
                <c:pt idx="601">
                  <c:v>0.71702197864973238</c:v>
                </c:pt>
                <c:pt idx="602">
                  <c:v>0.74596970820473796</c:v>
                </c:pt>
                <c:pt idx="603">
                  <c:v>0.72138544610828703</c:v>
                </c:pt>
                <c:pt idx="604">
                  <c:v>0.6971082406513549</c:v>
                </c:pt>
                <c:pt idx="605">
                  <c:v>0.67316131327638307</c:v>
                </c:pt>
                <c:pt idx="606">
                  <c:v>0.65031846805425553</c:v>
                </c:pt>
                <c:pt idx="607">
                  <c:v>0.66658135404693597</c:v>
                </c:pt>
                <c:pt idx="608">
                  <c:v>0.68423846763469176</c:v>
                </c:pt>
                <c:pt idx="609">
                  <c:v>0.70216062876475538</c:v>
                </c:pt>
                <c:pt idx="610">
                  <c:v>0.7208642171026951</c:v>
                </c:pt>
                <c:pt idx="611">
                  <c:v>0.71155363220589063</c:v>
                </c:pt>
                <c:pt idx="612">
                  <c:v>0.70155296118962351</c:v>
                </c:pt>
                <c:pt idx="613">
                  <c:v>0.69209130721480516</c:v>
                </c:pt>
                <c:pt idx="614">
                  <c:v>0.68265963268604535</c:v>
                </c:pt>
                <c:pt idx="615">
                  <c:v>0.69249179786678094</c:v>
                </c:pt>
                <c:pt idx="616">
                  <c:v>0.70327696761278746</c:v>
                </c:pt>
                <c:pt idx="617">
                  <c:v>0.71423103880321448</c:v>
                </c:pt>
                <c:pt idx="618">
                  <c:v>0.72535572794527492</c:v>
                </c:pt>
                <c:pt idx="619">
                  <c:v>0.76197815992157536</c:v>
                </c:pt>
                <c:pt idx="620">
                  <c:v>0.80183792086288241</c:v>
                </c:pt>
                <c:pt idx="621">
                  <c:v>0.84378387856640635</c:v>
                </c:pt>
                <c:pt idx="622">
                  <c:v>0.88753751755337251</c:v>
                </c:pt>
                <c:pt idx="623">
                  <c:v>0.9381575454040566</c:v>
                </c:pt>
                <c:pt idx="624">
                  <c:v>0.99180775560939938</c:v>
                </c:pt>
                <c:pt idx="625">
                  <c:v>1.0485260486428105</c:v>
                </c:pt>
                <c:pt idx="626">
                  <c:v>1.1081665742247977</c:v>
                </c:pt>
                <c:pt idx="627">
                  <c:v>1.1126574073179345</c:v>
                </c:pt>
                <c:pt idx="628">
                  <c:v>1.1134619268102628</c:v>
                </c:pt>
                <c:pt idx="629">
                  <c:v>1.1144278283530951</c:v>
                </c:pt>
                <c:pt idx="630">
                  <c:v>1.1157150666891613</c:v>
                </c:pt>
                <c:pt idx="631">
                  <c:v>1.0330410363640765</c:v>
                </c:pt>
                <c:pt idx="632">
                  <c:v>0.95222027921480634</c:v>
                </c:pt>
                <c:pt idx="633">
                  <c:v>0.87772145489933262</c:v>
                </c:pt>
                <c:pt idx="634">
                  <c:v>0.80928471833794113</c:v>
                </c:pt>
                <c:pt idx="635">
                  <c:v>0.81562182171506636</c:v>
                </c:pt>
                <c:pt idx="636">
                  <c:v>0.82713026170909143</c:v>
                </c:pt>
                <c:pt idx="637">
                  <c:v>0.83855904295352635</c:v>
                </c:pt>
                <c:pt idx="638">
                  <c:v>0.85051384788547213</c:v>
                </c:pt>
                <c:pt idx="639">
                  <c:v>0.86164270877273452</c:v>
                </c:pt>
                <c:pt idx="640">
                  <c:v>0.87342118256870926</c:v>
                </c:pt>
                <c:pt idx="641">
                  <c:v>0.88497747592837073</c:v>
                </c:pt>
                <c:pt idx="642">
                  <c:v>0.89655728881731234</c:v>
                </c:pt>
                <c:pt idx="643">
                  <c:v>0.90266436341775491</c:v>
                </c:pt>
                <c:pt idx="644">
                  <c:v>0.90802652774766435</c:v>
                </c:pt>
                <c:pt idx="645">
                  <c:v>0.91342054534160666</c:v>
                </c:pt>
                <c:pt idx="646">
                  <c:v>0.91884541092008709</c:v>
                </c:pt>
                <c:pt idx="647">
                  <c:v>0.86251349378879927</c:v>
                </c:pt>
                <c:pt idx="648">
                  <c:v>0.80485504570370037</c:v>
                </c:pt>
                <c:pt idx="649">
                  <c:v>0.75105102616902164</c:v>
                </c:pt>
                <c:pt idx="650">
                  <c:v>0.70074264476391435</c:v>
                </c:pt>
                <c:pt idx="651">
                  <c:v>0.74135055252214799</c:v>
                </c:pt>
                <c:pt idx="652">
                  <c:v>0.79354201994427076</c:v>
                </c:pt>
                <c:pt idx="653">
                  <c:v>0.84965407304115015</c:v>
                </c:pt>
                <c:pt idx="654">
                  <c:v>0.90960141108115555</c:v>
                </c:pt>
                <c:pt idx="655">
                  <c:v>0.92350258037006328</c:v>
                </c:pt>
                <c:pt idx="656">
                  <c:v>0.93221380581365099</c:v>
                </c:pt>
                <c:pt idx="657">
                  <c:v>0.94114422322535196</c:v>
                </c:pt>
                <c:pt idx="658">
                  <c:v>0.95015895700012509</c:v>
                </c:pt>
                <c:pt idx="659">
                  <c:v>0.95594118936227912</c:v>
                </c:pt>
                <c:pt idx="660">
                  <c:v>0.9614798363322673</c:v>
                </c:pt>
                <c:pt idx="661">
                  <c:v>0.96663202818817251</c:v>
                </c:pt>
                <c:pt idx="662">
                  <c:v>0.9722338809284452</c:v>
                </c:pt>
                <c:pt idx="663">
                  <c:v>0.90436161206612942</c:v>
                </c:pt>
                <c:pt idx="664">
                  <c:v>0.83348682377341377</c:v>
                </c:pt>
                <c:pt idx="665">
                  <c:v>0.76772323242889451</c:v>
                </c:pt>
                <c:pt idx="666">
                  <c:v>0.70776101958600623</c:v>
                </c:pt>
                <c:pt idx="667">
                  <c:v>0.69781274543547744</c:v>
                </c:pt>
                <c:pt idx="668">
                  <c:v>0.69399322190780199</c:v>
                </c:pt>
                <c:pt idx="669">
                  <c:v>0.69009501689498209</c:v>
                </c:pt>
                <c:pt idx="670">
                  <c:v>0.68611880218237609</c:v>
                </c:pt>
                <c:pt idx="671">
                  <c:v>0.70602510316754818</c:v>
                </c:pt>
                <c:pt idx="672">
                  <c:v>0.72987522418256612</c:v>
                </c:pt>
                <c:pt idx="673">
                  <c:v>0.75453102231852365</c:v>
                </c:pt>
                <c:pt idx="674">
                  <c:v>0.77990615142249531</c:v>
                </c:pt>
                <c:pt idx="675">
                  <c:v>0.77228279194246519</c:v>
                </c:pt>
                <c:pt idx="676">
                  <c:v>0.7606588713959358</c:v>
                </c:pt>
                <c:pt idx="677">
                  <c:v>0.74877661428707976</c:v>
                </c:pt>
                <c:pt idx="678">
                  <c:v>0.73739912098699123</c:v>
                </c:pt>
                <c:pt idx="679">
                  <c:v>0.75398584434664606</c:v>
                </c:pt>
                <c:pt idx="680">
                  <c:v>0.77530057568429744</c:v>
                </c:pt>
                <c:pt idx="681">
                  <c:v>0.79710386779507247</c:v>
                </c:pt>
                <c:pt idx="682">
                  <c:v>0.81963752000836732</c:v>
                </c:pt>
                <c:pt idx="683">
                  <c:v>0.81373982837807413</c:v>
                </c:pt>
                <c:pt idx="684">
                  <c:v>0.80322967462612871</c:v>
                </c:pt>
                <c:pt idx="685">
                  <c:v>0.79308411965309578</c:v>
                </c:pt>
                <c:pt idx="686">
                  <c:v>0.78306671269172445</c:v>
                </c:pt>
                <c:pt idx="687">
                  <c:v>0.75235365082542782</c:v>
                </c:pt>
                <c:pt idx="688">
                  <c:v>0.71940846198804476</c:v>
                </c:pt>
                <c:pt idx="689">
                  <c:v>0.68820378538037397</c:v>
                </c:pt>
                <c:pt idx="690">
                  <c:v>0.65835262613264411</c:v>
                </c:pt>
                <c:pt idx="691">
                  <c:v>0.70195801444594641</c:v>
                </c:pt>
                <c:pt idx="692">
                  <c:v>0.76197815992157536</c:v>
                </c:pt>
                <c:pt idx="693">
                  <c:v>0.82772832757722159</c:v>
                </c:pt>
                <c:pt idx="694">
                  <c:v>0.89876167009322416</c:v>
                </c:pt>
                <c:pt idx="695">
                  <c:v>0.80706684293507558</c:v>
                </c:pt>
                <c:pt idx="696">
                  <c:v>0.79411579945522126</c:v>
                </c:pt>
                <c:pt idx="697">
                  <c:v>0.76827734461302477</c:v>
                </c:pt>
                <c:pt idx="698">
                  <c:v>0.734528865052263</c:v>
                </c:pt>
                <c:pt idx="699">
                  <c:v>0.70358239677599754</c:v>
                </c:pt>
                <c:pt idx="700">
                  <c:v>0.69089302074371095</c:v>
                </c:pt>
                <c:pt idx="701">
                  <c:v>0.70114723017058778</c:v>
                </c:pt>
                <c:pt idx="702">
                  <c:v>0.74403270615724515</c:v>
                </c:pt>
                <c:pt idx="703">
                  <c:v>0.81468081113988478</c:v>
                </c:pt>
                <c:pt idx="704">
                  <c:v>0.89759403904672452</c:v>
                </c:pt>
                <c:pt idx="705">
                  <c:v>0.9610637017899395</c:v>
                </c:pt>
                <c:pt idx="706">
                  <c:v>0.98766215783067179</c:v>
                </c:pt>
                <c:pt idx="707">
                  <c:v>1.1062478952878285</c:v>
                </c:pt>
                <c:pt idx="708">
                  <c:v>1.083788328212751</c:v>
                </c:pt>
                <c:pt idx="709">
                  <c:v>1.0409800391628274</c:v>
                </c:pt>
                <c:pt idx="710">
                  <c:v>0.99971835444307611</c:v>
                </c:pt>
                <c:pt idx="711">
                  <c:v>0.96023072464354953</c:v>
                </c:pt>
                <c:pt idx="712">
                  <c:v>0.93288785352398995</c:v>
                </c:pt>
                <c:pt idx="713">
                  <c:v>0.90881421900406556</c:v>
                </c:pt>
                <c:pt idx="714">
                  <c:v>0.88574517268457675</c:v>
                </c:pt>
                <c:pt idx="715">
                  <c:v>0.86288807846425053</c:v>
                </c:pt>
                <c:pt idx="716">
                  <c:v>0.84134894758387524</c:v>
                </c:pt>
                <c:pt idx="717">
                  <c:v>0.82046692075335892</c:v>
                </c:pt>
                <c:pt idx="718">
                  <c:v>0.79998773296423309</c:v>
                </c:pt>
                <c:pt idx="719">
                  <c:v>0.77979361908424838</c:v>
                </c:pt>
                <c:pt idx="720">
                  <c:v>0.83120262158452762</c:v>
                </c:pt>
                <c:pt idx="721">
                  <c:v>0.90658518196975701</c:v>
                </c:pt>
                <c:pt idx="722">
                  <c:v>0.98937516138723725</c:v>
                </c:pt>
                <c:pt idx="723">
                  <c:v>1.0794140145576379</c:v>
                </c:pt>
                <c:pt idx="724">
                  <c:v>1.0339371747113406</c:v>
                </c:pt>
                <c:pt idx="725">
                  <c:v>0.95594118936227912</c:v>
                </c:pt>
                <c:pt idx="726">
                  <c:v>0.88395529823859043</c:v>
                </c:pt>
                <c:pt idx="727">
                  <c:v>0.81715540727642511</c:v>
                </c:pt>
                <c:pt idx="728">
                  <c:v>0.76827734461302477</c:v>
                </c:pt>
                <c:pt idx="729">
                  <c:v>0.72525106666522532</c:v>
                </c:pt>
                <c:pt idx="730">
                  <c:v>0.68443685712162561</c:v>
                </c:pt>
                <c:pt idx="731">
                  <c:v>0.64638570602316947</c:v>
                </c:pt>
                <c:pt idx="732">
                  <c:v>0.64099258805407788</c:v>
                </c:pt>
                <c:pt idx="733">
                  <c:v>0.64507951854042533</c:v>
                </c:pt>
                <c:pt idx="734">
                  <c:v>0.64909883533145085</c:v>
                </c:pt>
                <c:pt idx="735">
                  <c:v>0.65304810467671426</c:v>
                </c:pt>
                <c:pt idx="736">
                  <c:v>0.70531230726901262</c:v>
                </c:pt>
                <c:pt idx="737">
                  <c:v>0.77844348488338033</c:v>
                </c:pt>
                <c:pt idx="738">
                  <c:v>0.85903227475793797</c:v>
                </c:pt>
                <c:pt idx="739">
                  <c:v>0.94782851425468206</c:v>
                </c:pt>
                <c:pt idx="740">
                  <c:v>0.94673374157700163</c:v>
                </c:pt>
                <c:pt idx="741">
                  <c:v>0.91659177050940976</c:v>
                </c:pt>
                <c:pt idx="742">
                  <c:v>0.88740945512951563</c:v>
                </c:pt>
                <c:pt idx="743">
                  <c:v>0.85915624205921126</c:v>
                </c:pt>
                <c:pt idx="744">
                  <c:v>0.79354201994427076</c:v>
                </c:pt>
                <c:pt idx="745">
                  <c:v>0.72190705199439242</c:v>
                </c:pt>
                <c:pt idx="746">
                  <c:v>0.65673789305013108</c:v>
                </c:pt>
                <c:pt idx="747">
                  <c:v>0.59745178964019274</c:v>
                </c:pt>
                <c:pt idx="748">
                  <c:v>0.60457026131007374</c:v>
                </c:pt>
                <c:pt idx="749">
                  <c:v>0.63381099430631727</c:v>
                </c:pt>
                <c:pt idx="750">
                  <c:v>0.66446685264453953</c:v>
                </c:pt>
                <c:pt idx="751">
                  <c:v>0.69650404008489808</c:v>
                </c:pt>
                <c:pt idx="752">
                  <c:v>0.76539833201462337</c:v>
                </c:pt>
                <c:pt idx="753">
                  <c:v>0.85519481241086326</c:v>
                </c:pt>
                <c:pt idx="754">
                  <c:v>0.95538833731210693</c:v>
                </c:pt>
                <c:pt idx="755">
                  <c:v>1.0673204067957669</c:v>
                </c:pt>
                <c:pt idx="756">
                  <c:v>1.0749022366291341</c:v>
                </c:pt>
                <c:pt idx="757">
                  <c:v>1.0439913612625871</c:v>
                </c:pt>
                <c:pt idx="758">
                  <c:v>1.0133842931451336</c:v>
                </c:pt>
                <c:pt idx="759">
                  <c:v>0.98395975197929075</c:v>
                </c:pt>
                <c:pt idx="760">
                  <c:v>0.93450585639905526</c:v>
                </c:pt>
                <c:pt idx="761">
                  <c:v>0.88026050648066467</c:v>
                </c:pt>
                <c:pt idx="762">
                  <c:v>0.82928359851433553</c:v>
                </c:pt>
                <c:pt idx="763">
                  <c:v>0.78092068872571085</c:v>
                </c:pt>
                <c:pt idx="764">
                  <c:v>0.73008589657082856</c:v>
                </c:pt>
                <c:pt idx="765">
                  <c:v>0.68039505571034276</c:v>
                </c:pt>
                <c:pt idx="766">
                  <c:v>0.63426927849695613</c:v>
                </c:pt>
                <c:pt idx="767">
                  <c:v>0.59109987346047665</c:v>
                </c:pt>
                <c:pt idx="768">
                  <c:v>0.58862917053587782</c:v>
                </c:pt>
                <c:pt idx="769">
                  <c:v>0.60134787483227126</c:v>
                </c:pt>
                <c:pt idx="770">
                  <c:v>0.61389830890563035</c:v>
                </c:pt>
                <c:pt idx="771">
                  <c:v>0.62716301179474887</c:v>
                </c:pt>
                <c:pt idx="772">
                  <c:v>0.62076388594010956</c:v>
                </c:pt>
                <c:pt idx="773">
                  <c:v>0.6065824686041551</c:v>
                </c:pt>
                <c:pt idx="774">
                  <c:v>0.59289534162809931</c:v>
                </c:pt>
                <c:pt idx="775">
                  <c:v>0.57926623686176781</c:v>
                </c:pt>
                <c:pt idx="776">
                  <c:v>0.59995952448898882</c:v>
                </c:pt>
                <c:pt idx="777">
                  <c:v>0.63628768358901022</c:v>
                </c:pt>
                <c:pt idx="778">
                  <c:v>0.67481642691291621</c:v>
                </c:pt>
                <c:pt idx="779">
                  <c:v>0.71567724755090967</c:v>
                </c:pt>
                <c:pt idx="780">
                  <c:v>0.69359276460321295</c:v>
                </c:pt>
                <c:pt idx="781">
                  <c:v>0.64713232454750047</c:v>
                </c:pt>
                <c:pt idx="782">
                  <c:v>0.60387196304845114</c:v>
                </c:pt>
                <c:pt idx="783">
                  <c:v>0.56342221998391606</c:v>
                </c:pt>
                <c:pt idx="784">
                  <c:v>0.54093352325044708</c:v>
                </c:pt>
                <c:pt idx="785">
                  <c:v>0.52598547261605566</c:v>
                </c:pt>
                <c:pt idx="786">
                  <c:v>0.51152496608744435</c:v>
                </c:pt>
                <c:pt idx="787">
                  <c:v>0.49746136423591214</c:v>
                </c:pt>
                <c:pt idx="788">
                  <c:v>0.51553046194894292</c:v>
                </c:pt>
                <c:pt idx="789">
                  <c:v>0.54959684137407094</c:v>
                </c:pt>
                <c:pt idx="790">
                  <c:v>0.58557624333906244</c:v>
                </c:pt>
                <c:pt idx="791">
                  <c:v>0.62409112649423448</c:v>
                </c:pt>
                <c:pt idx="792">
                  <c:v>0.66523522090221632</c:v>
                </c:pt>
                <c:pt idx="793">
                  <c:v>0.70939883049556884</c:v>
                </c:pt>
                <c:pt idx="794">
                  <c:v>0.75638521779757573</c:v>
                </c:pt>
                <c:pt idx="795">
                  <c:v>0.80648475422165267</c:v>
                </c:pt>
                <c:pt idx="796">
                  <c:v>0.85630728861985939</c:v>
                </c:pt>
                <c:pt idx="797">
                  <c:v>0.90802652774766435</c:v>
                </c:pt>
                <c:pt idx="798">
                  <c:v>0.96231389705311832</c:v>
                </c:pt>
                <c:pt idx="799">
                  <c:v>1.0204357222660234</c:v>
                </c:pt>
                <c:pt idx="800">
                  <c:v>0.96175735945769358</c:v>
                </c:pt>
                <c:pt idx="801">
                  <c:v>0.85630728861985939</c:v>
                </c:pt>
                <c:pt idx="802">
                  <c:v>0.76252911682740554</c:v>
                </c:pt>
                <c:pt idx="803">
                  <c:v>0.67882420670812982</c:v>
                </c:pt>
                <c:pt idx="804">
                  <c:v>0.63748407335990986</c:v>
                </c:pt>
                <c:pt idx="805">
                  <c:v>0.61460820131354676</c:v>
                </c:pt>
                <c:pt idx="806">
                  <c:v>0.59263873278170076</c:v>
                </c:pt>
                <c:pt idx="807">
                  <c:v>0.57145457356811669</c:v>
                </c:pt>
                <c:pt idx="808">
                  <c:v>0.5677521647042868</c:v>
                </c:pt>
                <c:pt idx="809">
                  <c:v>0.57294228865092212</c:v>
                </c:pt>
                <c:pt idx="810">
                  <c:v>0.5782632956493049</c:v>
                </c:pt>
                <c:pt idx="811">
                  <c:v>0.58329694351371131</c:v>
                </c:pt>
                <c:pt idx="812">
                  <c:v>0.60047997500138395</c:v>
                </c:pt>
                <c:pt idx="813">
                  <c:v>0.62454157072021421</c:v>
                </c:pt>
                <c:pt idx="814">
                  <c:v>0.6498494325044758</c:v>
                </c:pt>
                <c:pt idx="815">
                  <c:v>0.67588929224001126</c:v>
                </c:pt>
                <c:pt idx="816">
                  <c:v>0.73071922859316196</c:v>
                </c:pt>
                <c:pt idx="817">
                  <c:v>0.80660113836860092</c:v>
                </c:pt>
                <c:pt idx="818">
                  <c:v>0.8903630436414266</c:v>
                </c:pt>
                <c:pt idx="819">
                  <c:v>0.98268143538753205</c:v>
                </c:pt>
                <c:pt idx="820">
                  <c:v>0.95222027921480634</c:v>
                </c:pt>
                <c:pt idx="821">
                  <c:v>0.8581650043458664</c:v>
                </c:pt>
                <c:pt idx="822">
                  <c:v>0.77340001127807312</c:v>
                </c:pt>
                <c:pt idx="823">
                  <c:v>0.69720884062859456</c:v>
                </c:pt>
                <c:pt idx="824">
                  <c:v>0.65163526360946367</c:v>
                </c:pt>
                <c:pt idx="825">
                  <c:v>0.62166191114985814</c:v>
                </c:pt>
                <c:pt idx="826">
                  <c:v>0.5931520615845155</c:v>
                </c:pt>
                <c:pt idx="827">
                  <c:v>0.56586876861854518</c:v>
                </c:pt>
                <c:pt idx="828">
                  <c:v>0.56147216128270694</c:v>
                </c:pt>
                <c:pt idx="829">
                  <c:v>0.56931238684950825</c:v>
                </c:pt>
                <c:pt idx="830">
                  <c:v>0.57767873581382423</c:v>
                </c:pt>
                <c:pt idx="831">
                  <c:v>0.58616803273537688</c:v>
                </c:pt>
                <c:pt idx="832">
                  <c:v>0.59469626353727356</c:v>
                </c:pt>
                <c:pt idx="833">
                  <c:v>0.60387196304845114</c:v>
                </c:pt>
                <c:pt idx="834">
                  <c:v>0.61310075962340793</c:v>
                </c:pt>
                <c:pt idx="835">
                  <c:v>0.62220037910167136</c:v>
                </c:pt>
                <c:pt idx="836">
                  <c:v>0.63518601547814069</c:v>
                </c:pt>
                <c:pt idx="837">
                  <c:v>0.65031846805425553</c:v>
                </c:pt>
                <c:pt idx="838">
                  <c:v>0.6660044776764189</c:v>
                </c:pt>
                <c:pt idx="839">
                  <c:v>0.68196953977235952</c:v>
                </c:pt>
                <c:pt idx="840">
                  <c:v>0.71093783568790681</c:v>
                </c:pt>
                <c:pt idx="841">
                  <c:v>0.74899274240375013</c:v>
                </c:pt>
                <c:pt idx="842">
                  <c:v>0.78931240555818549</c:v>
                </c:pt>
                <c:pt idx="843">
                  <c:v>0.83168253022601635</c:v>
                </c:pt>
                <c:pt idx="844">
                  <c:v>0.80508736039128748</c:v>
                </c:pt>
                <c:pt idx="845">
                  <c:v>0.73825182579167803</c:v>
                </c:pt>
                <c:pt idx="846">
                  <c:v>0.67676851969394392</c:v>
                </c:pt>
                <c:pt idx="847">
                  <c:v>0.6205847593318401</c:v>
                </c:pt>
                <c:pt idx="848">
                  <c:v>0.59935303218078095</c:v>
                </c:pt>
                <c:pt idx="849">
                  <c:v>0.59926655177794841</c:v>
                </c:pt>
                <c:pt idx="850">
                  <c:v>0.59926655177794841</c:v>
                </c:pt>
                <c:pt idx="851">
                  <c:v>0.5994403043355252</c:v>
                </c:pt>
                <c:pt idx="852">
                  <c:v>0.59323843081220939</c:v>
                </c:pt>
                <c:pt idx="853">
                  <c:v>0.58312787023814217</c:v>
                </c:pt>
                <c:pt idx="854">
                  <c:v>0.57352205562039826</c:v>
                </c:pt>
                <c:pt idx="855">
                  <c:v>0.56399235348511889</c:v>
                </c:pt>
                <c:pt idx="856">
                  <c:v>0.58608345479069868</c:v>
                </c:pt>
                <c:pt idx="857">
                  <c:v>0.63298757535200412</c:v>
                </c:pt>
                <c:pt idx="858">
                  <c:v>0.68384363914963553</c:v>
                </c:pt>
                <c:pt idx="859">
                  <c:v>0.73867806774711942</c:v>
                </c:pt>
                <c:pt idx="860">
                  <c:v>0.65607400413031958</c:v>
                </c:pt>
                <c:pt idx="861">
                  <c:v>0.6531431954031921</c:v>
                </c:pt>
                <c:pt idx="862">
                  <c:v>0.62879575727475923</c:v>
                </c:pt>
                <c:pt idx="863">
                  <c:v>0.60544407300970482</c:v>
                </c:pt>
                <c:pt idx="864">
                  <c:v>0.58304373095726192</c:v>
                </c:pt>
                <c:pt idx="865">
                  <c:v>0.54904126013349852</c:v>
                </c:pt>
                <c:pt idx="866">
                  <c:v>0.50484466795660088</c:v>
                </c:pt>
                <c:pt idx="867">
                  <c:v>0.4641394258132448</c:v>
                </c:pt>
                <c:pt idx="868">
                  <c:v>0.42696258812407017</c:v>
                </c:pt>
                <c:pt idx="869">
                  <c:v>0.41744892177631859</c:v>
                </c:pt>
                <c:pt idx="870">
                  <c:v>0.43637697605467624</c:v>
                </c:pt>
                <c:pt idx="871">
                  <c:v>0.4561632700363249</c:v>
                </c:pt>
                <c:pt idx="872">
                  <c:v>0.47684733810232988</c:v>
                </c:pt>
                <c:pt idx="873">
                  <c:v>0.50063314820528326</c:v>
                </c:pt>
                <c:pt idx="874">
                  <c:v>0.52811702307234509</c:v>
                </c:pt>
                <c:pt idx="875">
                  <c:v>0.5570293289545365</c:v>
                </c:pt>
                <c:pt idx="876">
                  <c:v>0.58760925445318202</c:v>
                </c:pt>
                <c:pt idx="877">
                  <c:v>0.61045000222252033</c:v>
                </c:pt>
                <c:pt idx="878">
                  <c:v>0.62355021162598345</c:v>
                </c:pt>
                <c:pt idx="879">
                  <c:v>0.63665588250523453</c:v>
                </c:pt>
                <c:pt idx="880">
                  <c:v>0.65022463386961449</c:v>
                </c:pt>
                <c:pt idx="881">
                  <c:v>0.65806683147288803</c:v>
                </c:pt>
                <c:pt idx="882">
                  <c:v>0.65863768868183392</c:v>
                </c:pt>
                <c:pt idx="883">
                  <c:v>0.65968483203982453</c:v>
                </c:pt>
                <c:pt idx="884">
                  <c:v>0.66025709282549472</c:v>
                </c:pt>
                <c:pt idx="885">
                  <c:v>0.66006657012225378</c:v>
                </c:pt>
                <c:pt idx="886">
                  <c:v>0.65892287466131583</c:v>
                </c:pt>
                <c:pt idx="887">
                  <c:v>0.65787694078786874</c:v>
                </c:pt>
                <c:pt idx="888">
                  <c:v>0.65654838584140229</c:v>
                </c:pt>
                <c:pt idx="889">
                  <c:v>0.64201167812838789</c:v>
                </c:pt>
                <c:pt idx="890">
                  <c:v>0.6121275609730259</c:v>
                </c:pt>
                <c:pt idx="891">
                  <c:v>0.58363371969376299</c:v>
                </c:pt>
                <c:pt idx="892">
                  <c:v>0.55646623429620112</c:v>
                </c:pt>
                <c:pt idx="893">
                  <c:v>0.54880363161039158</c:v>
                </c:pt>
                <c:pt idx="894">
                  <c:v>0.56497054314211426</c:v>
                </c:pt>
                <c:pt idx="895">
                  <c:v>0.58152978623776386</c:v>
                </c:pt>
                <c:pt idx="896">
                  <c:v>0.59866153824752233</c:v>
                </c:pt>
                <c:pt idx="897">
                  <c:v>0.62761648908662437</c:v>
                </c:pt>
                <c:pt idx="898">
                  <c:v>0.67354997414314188</c:v>
                </c:pt>
                <c:pt idx="899">
                  <c:v>0.72305478494009645</c:v>
                </c:pt>
                <c:pt idx="900">
                  <c:v>0.77597313035741278</c:v>
                </c:pt>
                <c:pt idx="901">
                  <c:v>0.82023016816507111</c:v>
                </c:pt>
                <c:pt idx="902">
                  <c:v>0.84989931859386092</c:v>
                </c:pt>
                <c:pt idx="903">
                  <c:v>0.88089698877173872</c:v>
                </c:pt>
                <c:pt idx="904">
                  <c:v>0.91289228437034486</c:v>
                </c:pt>
                <c:pt idx="905">
                  <c:v>0.93464071532397108</c:v>
                </c:pt>
                <c:pt idx="906">
                  <c:v>0.94155173275866066</c:v>
                </c:pt>
                <c:pt idx="907">
                  <c:v>0.94823891804399374</c:v>
                </c:pt>
                <c:pt idx="908">
                  <c:v>0.95552620979644143</c:v>
                </c:pt>
                <c:pt idx="909">
                  <c:v>0.93788683220224722</c:v>
                </c:pt>
                <c:pt idx="910">
                  <c:v>0.88817926156940796</c:v>
                </c:pt>
                <c:pt idx="911">
                  <c:v>0.84122754968980751</c:v>
                </c:pt>
                <c:pt idx="912">
                  <c:v>0.79652792928868066</c:v>
                </c:pt>
                <c:pt idx="913">
                  <c:v>0.74188659440370963</c:v>
                </c:pt>
                <c:pt idx="914">
                  <c:v>0.67510861818436441</c:v>
                </c:pt>
                <c:pt idx="915">
                  <c:v>0.61443085097953187</c:v>
                </c:pt>
                <c:pt idx="916">
                  <c:v>0.55896395717773284</c:v>
                </c:pt>
                <c:pt idx="917">
                  <c:v>0.53110024766648745</c:v>
                </c:pt>
                <c:pt idx="918">
                  <c:v>0.53711804516817052</c:v>
                </c:pt>
                <c:pt idx="919">
                  <c:v>0.54312565052075357</c:v>
                </c:pt>
                <c:pt idx="920">
                  <c:v>0.54912049250381378</c:v>
                </c:pt>
                <c:pt idx="921">
                  <c:v>0.56709639253847377</c:v>
                </c:pt>
                <c:pt idx="922">
                  <c:v>0.60439580750755417</c:v>
                </c:pt>
                <c:pt idx="923">
                  <c:v>0.64396262825183359</c:v>
                </c:pt>
                <c:pt idx="924">
                  <c:v>0.68631773685731656</c:v>
                </c:pt>
                <c:pt idx="925">
                  <c:v>0.72493717342555974</c:v>
                </c:pt>
                <c:pt idx="926">
                  <c:v>0.75562157882986758</c:v>
                </c:pt>
                <c:pt idx="927">
                  <c:v>0.78783209816169608</c:v>
                </c:pt>
                <c:pt idx="928">
                  <c:v>0.82117865614863095</c:v>
                </c:pt>
                <c:pt idx="929">
                  <c:v>0.81869081208703798</c:v>
                </c:pt>
                <c:pt idx="930">
                  <c:v>0.76208812130357473</c:v>
                </c:pt>
                <c:pt idx="931">
                  <c:v>0.70919412753314615</c:v>
                </c:pt>
                <c:pt idx="932">
                  <c:v>0.65987524455755586</c:v>
                </c:pt>
                <c:pt idx="933">
                  <c:v>0.66130681081339504</c:v>
                </c:pt>
                <c:pt idx="934">
                  <c:v>0.74629270839976791</c:v>
                </c:pt>
                <c:pt idx="935">
                  <c:v>0.84195729443325484</c:v>
                </c:pt>
                <c:pt idx="936">
                  <c:v>0.94974772220583303</c:v>
                </c:pt>
                <c:pt idx="937">
                  <c:v>1.0219106024080029</c:v>
                </c:pt>
                <c:pt idx="938">
                  <c:v>1.0164637732841444</c:v>
                </c:pt>
                <c:pt idx="939">
                  <c:v>1.0111918804637263</c:v>
                </c:pt>
                <c:pt idx="940">
                  <c:v>1.0055106428142586</c:v>
                </c:pt>
                <c:pt idx="941">
                  <c:v>1.0030457436541804</c:v>
                </c:pt>
                <c:pt idx="942">
                  <c:v>1.0053655580966148</c:v>
                </c:pt>
                <c:pt idx="943">
                  <c:v>1.0072559122567601</c:v>
                </c:pt>
                <c:pt idx="944">
                  <c:v>1.0095867763142079</c:v>
                </c:pt>
                <c:pt idx="945">
                  <c:v>1.0230923072077966</c:v>
                </c:pt>
                <c:pt idx="946">
                  <c:v>1.0574992415985187</c:v>
                </c:pt>
                <c:pt idx="947">
                  <c:v>1.0927478800804211</c:v>
                </c:pt>
                <c:pt idx="948">
                  <c:v>1.1293358479682543</c:v>
                </c:pt>
                <c:pt idx="949">
                  <c:v>1.1244516726781464</c:v>
                </c:pt>
                <c:pt idx="950">
                  <c:v>1.047617265765789</c:v>
                </c:pt>
                <c:pt idx="951">
                  <c:v>0.97617384824770581</c:v>
                </c:pt>
                <c:pt idx="952">
                  <c:v>0.90947016506716416</c:v>
                </c:pt>
                <c:pt idx="953">
                  <c:v>0.85445359439053559</c:v>
                </c:pt>
                <c:pt idx="954">
                  <c:v>0.81409217260918543</c:v>
                </c:pt>
                <c:pt idx="955">
                  <c:v>0.77574921682426867</c:v>
                </c:pt>
                <c:pt idx="956">
                  <c:v>0.73921217725841115</c:v>
                </c:pt>
                <c:pt idx="957">
                  <c:v>0.73368046038798773</c:v>
                </c:pt>
                <c:pt idx="958">
                  <c:v>0.78589979243089003</c:v>
                </c:pt>
                <c:pt idx="959">
                  <c:v>0.84195729443325484</c:v>
                </c:pt>
                <c:pt idx="960">
                  <c:v>0.90201332596955042</c:v>
                </c:pt>
                <c:pt idx="961">
                  <c:v>0.95732285275011131</c:v>
                </c:pt>
                <c:pt idx="962">
                  <c:v>0.9974102739148728</c:v>
                </c:pt>
                <c:pt idx="963">
                  <c:v>1.0391776869520655</c:v>
                </c:pt>
                <c:pt idx="964">
                  <c:v>1.0825365175399637</c:v>
                </c:pt>
                <c:pt idx="965">
                  <c:v>1.0997151753475161</c:v>
                </c:pt>
                <c:pt idx="966">
                  <c:v>1.0627058186990732</c:v>
                </c:pt>
                <c:pt idx="967">
                  <c:v>1.0269419595305562</c:v>
                </c:pt>
                <c:pt idx="968">
                  <c:v>0.99266812507356272</c:v>
                </c:pt>
                <c:pt idx="969">
                  <c:v>0.97448243460874429</c:v>
                </c:pt>
                <c:pt idx="970">
                  <c:v>0.98794723826454967</c:v>
                </c:pt>
                <c:pt idx="971">
                  <c:v>1.0013077691587926</c:v>
                </c:pt>
                <c:pt idx="972">
                  <c:v>1.0149967543191529</c:v>
                </c:pt>
                <c:pt idx="973">
                  <c:v>1.0360293927068775</c:v>
                </c:pt>
                <c:pt idx="974">
                  <c:v>1.0728849281278525</c:v>
                </c:pt>
                <c:pt idx="975">
                  <c:v>1.1116944854437094</c:v>
                </c:pt>
                <c:pt idx="976">
                  <c:v>1.1509080215491478</c:v>
                </c:pt>
                <c:pt idx="977">
                  <c:v>1.1437829143571139</c:v>
                </c:pt>
                <c:pt idx="978">
                  <c:v>1.0411302634208983</c:v>
                </c:pt>
                <c:pt idx="979">
                  <c:v>0.94741828809072093</c:v>
                </c:pt>
                <c:pt idx="980">
                  <c:v>0.8620157946499738</c:v>
                </c:pt>
                <c:pt idx="981">
                  <c:v>0.80056513238536009</c:v>
                </c:pt>
                <c:pt idx="982">
                  <c:v>0.77552536790324622</c:v>
                </c:pt>
                <c:pt idx="983">
                  <c:v>0.75159408208750278</c:v>
                </c:pt>
                <c:pt idx="984">
                  <c:v>0.72808506853677279</c:v>
                </c:pt>
                <c:pt idx="985">
                  <c:v>0.71567724755090967</c:v>
                </c:pt>
                <c:pt idx="986">
                  <c:v>0.7254604043290368</c:v>
                </c:pt>
                <c:pt idx="987">
                  <c:v>0.73537825078460972</c:v>
                </c:pt>
                <c:pt idx="988">
                  <c:v>0.74553828952842527</c:v>
                </c:pt>
                <c:pt idx="989">
                  <c:v>0.76584024745638979</c:v>
                </c:pt>
                <c:pt idx="990">
                  <c:v>0.81057242350159353</c:v>
                </c:pt>
                <c:pt idx="991">
                  <c:v>0.85828884649098947</c:v>
                </c:pt>
                <c:pt idx="992">
                  <c:v>0.90855079194757304</c:v>
                </c:pt>
                <c:pt idx="993">
                  <c:v>0.95773736752831717</c:v>
                </c:pt>
                <c:pt idx="994">
                  <c:v>0.99928567002873636</c:v>
                </c:pt>
                <c:pt idx="995">
                  <c:v>1.0426350542834955</c:v>
                </c:pt>
                <c:pt idx="996">
                  <c:v>1.0878663651852609</c:v>
                </c:pt>
                <c:pt idx="997">
                  <c:v>1.1005103368129925</c:v>
                </c:pt>
                <c:pt idx="998">
                  <c:v>1.143121427294739</c:v>
                </c:pt>
                <c:pt idx="999">
                  <c:v>1.1403177079614915</c:v>
                </c:pt>
                <c:pt idx="1000">
                  <c:v>1.1006691519128282</c:v>
                </c:pt>
                <c:pt idx="1001">
                  <c:v>1.0349834277708292</c:v>
                </c:pt>
                <c:pt idx="1002">
                  <c:v>0.95870651311614496</c:v>
                </c:pt>
                <c:pt idx="1003">
                  <c:v>0.88421159402782956</c:v>
                </c:pt>
                <c:pt idx="1004">
                  <c:v>0.82248421729444177</c:v>
                </c:pt>
                <c:pt idx="1005">
                  <c:v>0.77810555809145954</c:v>
                </c:pt>
                <c:pt idx="1006">
                  <c:v>0.75311496624018026</c:v>
                </c:pt>
                <c:pt idx="1007">
                  <c:v>0.74564587846595942</c:v>
                </c:pt>
                <c:pt idx="1008">
                  <c:v>0.74953333566296154</c:v>
                </c:pt>
                <c:pt idx="1009">
                  <c:v>0.76054911623981858</c:v>
                </c:pt>
                <c:pt idx="1010">
                  <c:v>0.77250670917908448</c:v>
                </c:pt>
                <c:pt idx="1011">
                  <c:v>0.77675834659837428</c:v>
                </c:pt>
                <c:pt idx="1012">
                  <c:v>0.76285928714228846</c:v>
                </c:pt>
                <c:pt idx="1013">
                  <c:v>0.73495295749447576</c:v>
                </c:pt>
                <c:pt idx="1014">
                  <c:v>0.70663756302810332</c:v>
                </c:pt>
                <c:pt idx="1015">
                  <c:v>0.69089302074371095</c:v>
                </c:pt>
                <c:pt idx="1016">
                  <c:v>0.69640354180303921</c:v>
                </c:pt>
                <c:pt idx="1017">
                  <c:v>0.72263661871325169</c:v>
                </c:pt>
                <c:pt idx="1018">
                  <c:v>0.75420347606407079</c:v>
                </c:pt>
                <c:pt idx="1019">
                  <c:v>0.77362324673265459</c:v>
                </c:pt>
                <c:pt idx="1020">
                  <c:v>0.7732874124338257</c:v>
                </c:pt>
                <c:pt idx="1021">
                  <c:v>0.75453102231852365</c:v>
                </c:pt>
                <c:pt idx="1022">
                  <c:v>0.72640411613443201</c:v>
                </c:pt>
                <c:pt idx="1023">
                  <c:v>0.69851887027334836</c:v>
                </c:pt>
                <c:pt idx="1024">
                  <c:v>0.67579176845165168</c:v>
                </c:pt>
                <c:pt idx="1025">
                  <c:v>0.66341211859949523</c:v>
                </c:pt>
                <c:pt idx="1026">
                  <c:v>0.65711707158239674</c:v>
                </c:pt>
                <c:pt idx="1027">
                  <c:v>0.64937989104738636</c:v>
                </c:pt>
                <c:pt idx="1028">
                  <c:v>0.63463548440136153</c:v>
                </c:pt>
                <c:pt idx="1029">
                  <c:v>0.61629718708222925</c:v>
                </c:pt>
                <c:pt idx="1030">
                  <c:v>0.60152144887447734</c:v>
                </c:pt>
                <c:pt idx="1031">
                  <c:v>0.59641736197263828</c:v>
                </c:pt>
                <c:pt idx="1032">
                  <c:v>0.60807388365678527</c:v>
                </c:pt>
                <c:pt idx="1033">
                  <c:v>0.64554595056465292</c:v>
                </c:pt>
                <c:pt idx="1034">
                  <c:v>0.70653560258438131</c:v>
                </c:pt>
                <c:pt idx="1035">
                  <c:v>0.77878054601960545</c:v>
                </c:pt>
                <c:pt idx="1036">
                  <c:v>0.84402742973650413</c:v>
                </c:pt>
                <c:pt idx="1037">
                  <c:v>0.8854895835110318</c:v>
                </c:pt>
                <c:pt idx="1038">
                  <c:v>0.8937132674041367</c:v>
                </c:pt>
                <c:pt idx="1039">
                  <c:v>0.87822822196200534</c:v>
                </c:pt>
                <c:pt idx="1040">
                  <c:v>0.85322039783142345</c:v>
                </c:pt>
                <c:pt idx="1041">
                  <c:v>0.83156252709533873</c:v>
                </c:pt>
                <c:pt idx="1042">
                  <c:v>0.81338657924052993</c:v>
                </c:pt>
                <c:pt idx="1043">
                  <c:v>0.79814077666794214</c:v>
                </c:pt>
                <c:pt idx="1044">
                  <c:v>0.78182372048206117</c:v>
                </c:pt>
                <c:pt idx="1045">
                  <c:v>0.76639399688818755</c:v>
                </c:pt>
                <c:pt idx="1046">
                  <c:v>0.75758875115066859</c:v>
                </c:pt>
                <c:pt idx="1047">
                  <c:v>0.76495567712982349</c:v>
                </c:pt>
                <c:pt idx="1048">
                  <c:v>0.78919851599539304</c:v>
                </c:pt>
                <c:pt idx="1049">
                  <c:v>0.82355414207735234</c:v>
                </c:pt>
                <c:pt idx="1050">
                  <c:v>0.86102013844685388</c:v>
                </c:pt>
                <c:pt idx="1051">
                  <c:v>0.89448737941578815</c:v>
                </c:pt>
                <c:pt idx="1052">
                  <c:v>0.92030624877616352</c:v>
                </c:pt>
                <c:pt idx="1053">
                  <c:v>0.93531651783861403</c:v>
                </c:pt>
                <c:pt idx="1054">
                  <c:v>0.93518156140243092</c:v>
                </c:pt>
                <c:pt idx="1055">
                  <c:v>0.92070593251444233</c:v>
                </c:pt>
                <c:pt idx="1056">
                  <c:v>0.89578138545368913</c:v>
                </c:pt>
                <c:pt idx="1057">
                  <c:v>0.86413524814275988</c:v>
                </c:pt>
                <c:pt idx="1058">
                  <c:v>0.82880507413669391</c:v>
                </c:pt>
                <c:pt idx="1059">
                  <c:v>0.78874312205129615</c:v>
                </c:pt>
                <c:pt idx="1060">
                  <c:v>0.74931705155358752</c:v>
                </c:pt>
                <c:pt idx="1061">
                  <c:v>0.71847383862427294</c:v>
                </c:pt>
                <c:pt idx="1062">
                  <c:v>0.70074264476391435</c:v>
                </c:pt>
                <c:pt idx="1063">
                  <c:v>0.70043844835337776</c:v>
                </c:pt>
                <c:pt idx="1064">
                  <c:v>0.71454122525686858</c:v>
                </c:pt>
                <c:pt idx="1065">
                  <c:v>0.73963897368872522</c:v>
                </c:pt>
                <c:pt idx="1066">
                  <c:v>0.76263915771822299</c:v>
                </c:pt>
                <c:pt idx="1067">
                  <c:v>0.76683648719360853</c:v>
                </c:pt>
                <c:pt idx="1068">
                  <c:v>0.74553828952842527</c:v>
                </c:pt>
                <c:pt idx="1069">
                  <c:v>0.71971996133040739</c:v>
                </c:pt>
                <c:pt idx="1070">
                  <c:v>0.71196538507015461</c:v>
                </c:pt>
                <c:pt idx="1071">
                  <c:v>0.72924262367926118</c:v>
                </c:pt>
                <c:pt idx="1072">
                  <c:v>0.7526803937113633</c:v>
                </c:pt>
                <c:pt idx="1073">
                  <c:v>0.76816649019053618</c:v>
                </c:pt>
                <c:pt idx="1074">
                  <c:v>0.94250449991430552</c:v>
                </c:pt>
                <c:pt idx="1075">
                  <c:v>0.93937794329984148</c:v>
                </c:pt>
                <c:pt idx="1076">
                  <c:v>0.93113706863069789</c:v>
                </c:pt>
                <c:pt idx="1077">
                  <c:v>0.92110459239633347</c:v>
                </c:pt>
                <c:pt idx="1078">
                  <c:v>0.90737044331088745</c:v>
                </c:pt>
                <c:pt idx="1079">
                  <c:v>0.89448737941578815</c:v>
                </c:pt>
                <c:pt idx="1080">
                  <c:v>0.8854895835110318</c:v>
                </c:pt>
                <c:pt idx="1081">
                  <c:v>0.88013349405374675</c:v>
                </c:pt>
                <c:pt idx="1082">
                  <c:v>0.87582140427787536</c:v>
                </c:pt>
                <c:pt idx="1083">
                  <c:v>0.87430500762775087</c:v>
                </c:pt>
                <c:pt idx="1084">
                  <c:v>0.87203476719937745</c:v>
                </c:pt>
                <c:pt idx="1085">
                  <c:v>0.86301260219814435</c:v>
                </c:pt>
                <c:pt idx="1086">
                  <c:v>0.84512537890749484</c:v>
                </c:pt>
                <c:pt idx="1087">
                  <c:v>0.82641444225146232</c:v>
                </c:pt>
                <c:pt idx="1088">
                  <c:v>0.82034853591836543</c:v>
                </c:pt>
                <c:pt idx="1089">
                  <c:v>0.83156252709533873</c:v>
                </c:pt>
                <c:pt idx="1090">
                  <c:v>0.85420703466347447</c:v>
                </c:pt>
                <c:pt idx="1091">
                  <c:v>0.87937066107508599</c:v>
                </c:pt>
                <c:pt idx="1092">
                  <c:v>0.89474672889797202</c:v>
                </c:pt>
                <c:pt idx="1093">
                  <c:v>0.89863198814100764</c:v>
                </c:pt>
                <c:pt idx="1094">
                  <c:v>0.89461762625997143</c:v>
                </c:pt>
                <c:pt idx="1095">
                  <c:v>0.88984811757740445</c:v>
                </c:pt>
                <c:pt idx="1096">
                  <c:v>0.87949756341726293</c:v>
                </c:pt>
                <c:pt idx="1097">
                  <c:v>0.85322039783142345</c:v>
                </c:pt>
                <c:pt idx="1098">
                  <c:v>0.81092339626630117</c:v>
                </c:pt>
                <c:pt idx="1099">
                  <c:v>0.76761245795902522</c:v>
                </c:pt>
                <c:pt idx="1100">
                  <c:v>0.73050837345165043</c:v>
                </c:pt>
                <c:pt idx="1101">
                  <c:v>0.7023633015664954</c:v>
                </c:pt>
                <c:pt idx="1102">
                  <c:v>0.68177275176105712</c:v>
                </c:pt>
                <c:pt idx="1103">
                  <c:v>0.67131648921749976</c:v>
                </c:pt>
                <c:pt idx="1104">
                  <c:v>0.66744847331260038</c:v>
                </c:pt>
                <c:pt idx="1105">
                  <c:v>0.66783470396085531</c:v>
                </c:pt>
                <c:pt idx="1106">
                  <c:v>0.66581143096181394</c:v>
                </c:pt>
                <c:pt idx="1107">
                  <c:v>0.65579005115998645</c:v>
                </c:pt>
                <c:pt idx="1108">
                  <c:v>0.6353693566170614</c:v>
                </c:pt>
                <c:pt idx="1109">
                  <c:v>0.61080245567208347</c:v>
                </c:pt>
                <c:pt idx="1110">
                  <c:v>0.58913902635646298</c:v>
                </c:pt>
                <c:pt idx="1111">
                  <c:v>0.57443387682578051</c:v>
                </c:pt>
                <c:pt idx="1112">
                  <c:v>0.57252831559257145</c:v>
                </c:pt>
                <c:pt idx="1113">
                  <c:v>0.58532204132545551</c:v>
                </c:pt>
                <c:pt idx="1114">
                  <c:v>0.61318923644647094</c:v>
                </c:pt>
                <c:pt idx="1115">
                  <c:v>0.65088260374358742</c:v>
                </c:pt>
                <c:pt idx="1116">
                  <c:v>0.68502969915680523</c:v>
                </c:pt>
                <c:pt idx="1117">
                  <c:v>0.69389308591086662</c:v>
                </c:pt>
                <c:pt idx="1118">
                  <c:v>0.66427511517991311</c:v>
                </c:pt>
                <c:pt idx="1119">
                  <c:v>0.61674200595181994</c:v>
                </c:pt>
                <c:pt idx="1120">
                  <c:v>0.58077428869545644</c:v>
                </c:pt>
                <c:pt idx="1121">
                  <c:v>0.56464453623925581</c:v>
                </c:pt>
                <c:pt idx="1122">
                  <c:v>0.56131014379720834</c:v>
                </c:pt>
                <c:pt idx="1123">
                  <c:v>0.557673459889376</c:v>
                </c:pt>
                <c:pt idx="1124">
                  <c:v>0.54453961456883704</c:v>
                </c:pt>
                <c:pt idx="1125">
                  <c:v>0.52727872240800822</c:v>
                </c:pt>
                <c:pt idx="1126">
                  <c:v>0.51256005967474438</c:v>
                </c:pt>
                <c:pt idx="1127">
                  <c:v>0.5053555261512136</c:v>
                </c:pt>
                <c:pt idx="1128">
                  <c:v>0.50916574577747153</c:v>
                </c:pt>
                <c:pt idx="1129">
                  <c:v>0.52674570230186923</c:v>
                </c:pt>
                <c:pt idx="1130">
                  <c:v>0.55222236138290226</c:v>
                </c:pt>
                <c:pt idx="1131">
                  <c:v>0.57742871281047414</c:v>
                </c:pt>
                <c:pt idx="1132">
                  <c:v>0.59641736197263828</c:v>
                </c:pt>
                <c:pt idx="1133">
                  <c:v>0.61567417921540035</c:v>
                </c:pt>
                <c:pt idx="1134">
                  <c:v>0.652011496053857</c:v>
                </c:pt>
                <c:pt idx="1135">
                  <c:v>0.71951228011940771</c:v>
                </c:pt>
                <c:pt idx="1136">
                  <c:v>0.80625203630439501</c:v>
                </c:pt>
                <c:pt idx="1137">
                  <c:v>0.87784811924388728</c:v>
                </c:pt>
                <c:pt idx="1138">
                  <c:v>0.90723951920231927</c:v>
                </c:pt>
                <c:pt idx="1139">
                  <c:v>0.89837268036914142</c:v>
                </c:pt>
                <c:pt idx="1140">
                  <c:v>0.87405271960946151</c:v>
                </c:pt>
                <c:pt idx="1141">
                  <c:v>0.85519481241086326</c:v>
                </c:pt>
                <c:pt idx="1142">
                  <c:v>0.84891765731359525</c:v>
                </c:pt>
                <c:pt idx="1143">
                  <c:v>0.84207879763708682</c:v>
                </c:pt>
                <c:pt idx="1144">
                  <c:v>0.82904430179998123</c:v>
                </c:pt>
                <c:pt idx="1145">
                  <c:v>0.80753386617716183</c:v>
                </c:pt>
                <c:pt idx="1146">
                  <c:v>0.7786681760944999</c:v>
                </c:pt>
                <c:pt idx="1147">
                  <c:v>0.7466158484518518</c:v>
                </c:pt>
                <c:pt idx="1148">
                  <c:v>0.72076020390090023</c:v>
                </c:pt>
                <c:pt idx="1149">
                  <c:v>0.71104043141970041</c:v>
                </c:pt>
                <c:pt idx="1150">
                  <c:v>0.72420434262336342</c:v>
                </c:pt>
                <c:pt idx="1151">
                  <c:v>0.75967065734143002</c:v>
                </c:pt>
                <c:pt idx="1152">
                  <c:v>0.81656498075389616</c:v>
                </c:pt>
                <c:pt idx="1153">
                  <c:v>0.8903630436414266</c:v>
                </c:pt>
                <c:pt idx="1154">
                  <c:v>0.97082943500826557</c:v>
                </c:pt>
                <c:pt idx="1155">
                  <c:v>1.0325939296826581</c:v>
                </c:pt>
                <c:pt idx="1156">
                  <c:v>1.0507994072904057</c:v>
                </c:pt>
                <c:pt idx="1157">
                  <c:v>1.0116297201923508</c:v>
                </c:pt>
                <c:pt idx="1158">
                  <c:v>0.92724506461926082</c:v>
                </c:pt>
                <c:pt idx="1159">
                  <c:v>0.84122754968980751</c:v>
                </c:pt>
                <c:pt idx="1160">
                  <c:v>0.79710386779507247</c:v>
                </c:pt>
                <c:pt idx="1161">
                  <c:v>0.80636838686772494</c:v>
                </c:pt>
                <c:pt idx="1162">
                  <c:v>0.83072298986637916</c:v>
                </c:pt>
                <c:pt idx="1163">
                  <c:v>0.83420985362259725</c:v>
                </c:pt>
                <c:pt idx="1164">
                  <c:v>0.81080638846253605</c:v>
                </c:pt>
                <c:pt idx="1165">
                  <c:v>0.7870356875903306</c:v>
                </c:pt>
                <c:pt idx="1166">
                  <c:v>0.79572272819982737</c:v>
                </c:pt>
                <c:pt idx="1167">
                  <c:v>0.84500343611370266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7-4145-9913-6839FA11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3152"/>
        <c:axId val="223772320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Hoja4!$K$13:$K$864</c:f>
              <c:numCache>
                <c:formatCode>d\-mmm\-yy</c:formatCode>
                <c:ptCount val="852"/>
                <c:pt idx="0">
                  <c:v>42369</c:v>
                </c:pt>
                <c:pt idx="1">
                  <c:v>42338</c:v>
                </c:pt>
                <c:pt idx="2">
                  <c:v>42308</c:v>
                </c:pt>
                <c:pt idx="3">
                  <c:v>42277</c:v>
                </c:pt>
                <c:pt idx="4">
                  <c:v>42247</c:v>
                </c:pt>
                <c:pt idx="5">
                  <c:v>42216</c:v>
                </c:pt>
                <c:pt idx="6">
                  <c:v>42185</c:v>
                </c:pt>
                <c:pt idx="7">
                  <c:v>42155</c:v>
                </c:pt>
                <c:pt idx="8">
                  <c:v>42124</c:v>
                </c:pt>
                <c:pt idx="9">
                  <c:v>42094</c:v>
                </c:pt>
                <c:pt idx="10">
                  <c:v>42063</c:v>
                </c:pt>
                <c:pt idx="11">
                  <c:v>42035</c:v>
                </c:pt>
                <c:pt idx="12">
                  <c:v>42004</c:v>
                </c:pt>
                <c:pt idx="13">
                  <c:v>41973</c:v>
                </c:pt>
                <c:pt idx="14">
                  <c:v>41943</c:v>
                </c:pt>
                <c:pt idx="15">
                  <c:v>41912</c:v>
                </c:pt>
                <c:pt idx="16">
                  <c:v>41882</c:v>
                </c:pt>
                <c:pt idx="17">
                  <c:v>41851</c:v>
                </c:pt>
                <c:pt idx="18">
                  <c:v>41820</c:v>
                </c:pt>
                <c:pt idx="19">
                  <c:v>41790</c:v>
                </c:pt>
                <c:pt idx="20">
                  <c:v>41759</c:v>
                </c:pt>
                <c:pt idx="21">
                  <c:v>41729</c:v>
                </c:pt>
                <c:pt idx="22">
                  <c:v>41698</c:v>
                </c:pt>
                <c:pt idx="23">
                  <c:v>41670</c:v>
                </c:pt>
                <c:pt idx="24">
                  <c:v>41639</c:v>
                </c:pt>
                <c:pt idx="25">
                  <c:v>41608</c:v>
                </c:pt>
                <c:pt idx="26">
                  <c:v>41578</c:v>
                </c:pt>
                <c:pt idx="27">
                  <c:v>41547</c:v>
                </c:pt>
                <c:pt idx="28">
                  <c:v>41517</c:v>
                </c:pt>
                <c:pt idx="29">
                  <c:v>41486</c:v>
                </c:pt>
                <c:pt idx="30">
                  <c:v>41455</c:v>
                </c:pt>
                <c:pt idx="31">
                  <c:v>41425</c:v>
                </c:pt>
                <c:pt idx="32">
                  <c:v>41394</c:v>
                </c:pt>
                <c:pt idx="33">
                  <c:v>41364</c:v>
                </c:pt>
                <c:pt idx="34">
                  <c:v>41333</c:v>
                </c:pt>
                <c:pt idx="35">
                  <c:v>41305</c:v>
                </c:pt>
                <c:pt idx="36">
                  <c:v>41274</c:v>
                </c:pt>
                <c:pt idx="37">
                  <c:v>41243</c:v>
                </c:pt>
                <c:pt idx="38">
                  <c:v>41213</c:v>
                </c:pt>
                <c:pt idx="39">
                  <c:v>41182</c:v>
                </c:pt>
                <c:pt idx="40">
                  <c:v>41152</c:v>
                </c:pt>
                <c:pt idx="41">
                  <c:v>41121</c:v>
                </c:pt>
                <c:pt idx="42">
                  <c:v>41090</c:v>
                </c:pt>
                <c:pt idx="43">
                  <c:v>41060</c:v>
                </c:pt>
                <c:pt idx="44">
                  <c:v>41029</c:v>
                </c:pt>
                <c:pt idx="45">
                  <c:v>40999</c:v>
                </c:pt>
                <c:pt idx="46">
                  <c:v>40968</c:v>
                </c:pt>
                <c:pt idx="47">
                  <c:v>40939</c:v>
                </c:pt>
                <c:pt idx="48">
                  <c:v>40908</c:v>
                </c:pt>
                <c:pt idx="49">
                  <c:v>40877</c:v>
                </c:pt>
                <c:pt idx="50">
                  <c:v>40847</c:v>
                </c:pt>
                <c:pt idx="51">
                  <c:v>40816</c:v>
                </c:pt>
                <c:pt idx="52">
                  <c:v>40786</c:v>
                </c:pt>
                <c:pt idx="53">
                  <c:v>40755</c:v>
                </c:pt>
                <c:pt idx="54">
                  <c:v>40724</c:v>
                </c:pt>
                <c:pt idx="55">
                  <c:v>40694</c:v>
                </c:pt>
                <c:pt idx="56">
                  <c:v>40663</c:v>
                </c:pt>
                <c:pt idx="57">
                  <c:v>40633</c:v>
                </c:pt>
                <c:pt idx="58">
                  <c:v>40602</c:v>
                </c:pt>
                <c:pt idx="59">
                  <c:v>40574</c:v>
                </c:pt>
                <c:pt idx="60">
                  <c:v>40543</c:v>
                </c:pt>
                <c:pt idx="61">
                  <c:v>40512</c:v>
                </c:pt>
                <c:pt idx="62">
                  <c:v>40482</c:v>
                </c:pt>
                <c:pt idx="63">
                  <c:v>40451</c:v>
                </c:pt>
                <c:pt idx="64">
                  <c:v>40421</c:v>
                </c:pt>
                <c:pt idx="65">
                  <c:v>40390</c:v>
                </c:pt>
                <c:pt idx="66">
                  <c:v>40359</c:v>
                </c:pt>
                <c:pt idx="67">
                  <c:v>40329</c:v>
                </c:pt>
                <c:pt idx="68">
                  <c:v>40298</c:v>
                </c:pt>
                <c:pt idx="69">
                  <c:v>40268</c:v>
                </c:pt>
                <c:pt idx="70">
                  <c:v>40237</c:v>
                </c:pt>
                <c:pt idx="71">
                  <c:v>40209</c:v>
                </c:pt>
                <c:pt idx="72">
                  <c:v>40178</c:v>
                </c:pt>
                <c:pt idx="73">
                  <c:v>40147</c:v>
                </c:pt>
                <c:pt idx="74">
                  <c:v>40117</c:v>
                </c:pt>
                <c:pt idx="75">
                  <c:v>40086</c:v>
                </c:pt>
                <c:pt idx="76">
                  <c:v>40056</c:v>
                </c:pt>
                <c:pt idx="77">
                  <c:v>40025</c:v>
                </c:pt>
                <c:pt idx="78">
                  <c:v>39994</c:v>
                </c:pt>
                <c:pt idx="79">
                  <c:v>39964</c:v>
                </c:pt>
                <c:pt idx="80">
                  <c:v>39933</c:v>
                </c:pt>
                <c:pt idx="81">
                  <c:v>39903</c:v>
                </c:pt>
                <c:pt idx="82">
                  <c:v>39872</c:v>
                </c:pt>
                <c:pt idx="83">
                  <c:v>39844</c:v>
                </c:pt>
                <c:pt idx="84">
                  <c:v>39813</c:v>
                </c:pt>
                <c:pt idx="85">
                  <c:v>39782</c:v>
                </c:pt>
                <c:pt idx="86">
                  <c:v>39752</c:v>
                </c:pt>
                <c:pt idx="87">
                  <c:v>39721</c:v>
                </c:pt>
                <c:pt idx="88">
                  <c:v>39691</c:v>
                </c:pt>
                <c:pt idx="89">
                  <c:v>39660</c:v>
                </c:pt>
                <c:pt idx="90">
                  <c:v>39629</c:v>
                </c:pt>
                <c:pt idx="91">
                  <c:v>39599</c:v>
                </c:pt>
                <c:pt idx="92">
                  <c:v>39568</c:v>
                </c:pt>
                <c:pt idx="93">
                  <c:v>39538</c:v>
                </c:pt>
                <c:pt idx="94">
                  <c:v>39507</c:v>
                </c:pt>
                <c:pt idx="95">
                  <c:v>39478</c:v>
                </c:pt>
                <c:pt idx="96">
                  <c:v>39447</c:v>
                </c:pt>
                <c:pt idx="97">
                  <c:v>39416</c:v>
                </c:pt>
                <c:pt idx="98">
                  <c:v>39386</c:v>
                </c:pt>
                <c:pt idx="99">
                  <c:v>39355</c:v>
                </c:pt>
                <c:pt idx="100">
                  <c:v>39325</c:v>
                </c:pt>
                <c:pt idx="101">
                  <c:v>39294</c:v>
                </c:pt>
                <c:pt idx="102">
                  <c:v>39263</c:v>
                </c:pt>
                <c:pt idx="103">
                  <c:v>39233</c:v>
                </c:pt>
                <c:pt idx="104">
                  <c:v>39202</c:v>
                </c:pt>
                <c:pt idx="105">
                  <c:v>39172</c:v>
                </c:pt>
                <c:pt idx="106">
                  <c:v>39141</c:v>
                </c:pt>
                <c:pt idx="107">
                  <c:v>39113</c:v>
                </c:pt>
                <c:pt idx="108">
                  <c:v>39082</c:v>
                </c:pt>
                <c:pt idx="109">
                  <c:v>39051</c:v>
                </c:pt>
                <c:pt idx="110">
                  <c:v>39021</c:v>
                </c:pt>
                <c:pt idx="111">
                  <c:v>38990</c:v>
                </c:pt>
                <c:pt idx="112">
                  <c:v>38960</c:v>
                </c:pt>
                <c:pt idx="113">
                  <c:v>38929</c:v>
                </c:pt>
                <c:pt idx="114">
                  <c:v>38898</c:v>
                </c:pt>
                <c:pt idx="115">
                  <c:v>38868</c:v>
                </c:pt>
                <c:pt idx="116">
                  <c:v>38837</c:v>
                </c:pt>
                <c:pt idx="117">
                  <c:v>38807</c:v>
                </c:pt>
                <c:pt idx="118">
                  <c:v>38776</c:v>
                </c:pt>
                <c:pt idx="119">
                  <c:v>38748</c:v>
                </c:pt>
                <c:pt idx="120">
                  <c:v>38717</c:v>
                </c:pt>
                <c:pt idx="121">
                  <c:v>38686</c:v>
                </c:pt>
                <c:pt idx="122">
                  <c:v>38656</c:v>
                </c:pt>
                <c:pt idx="123">
                  <c:v>38625</c:v>
                </c:pt>
                <c:pt idx="124">
                  <c:v>38595</c:v>
                </c:pt>
                <c:pt idx="125">
                  <c:v>38564</c:v>
                </c:pt>
                <c:pt idx="126">
                  <c:v>38533</c:v>
                </c:pt>
                <c:pt idx="127">
                  <c:v>38503</c:v>
                </c:pt>
                <c:pt idx="128">
                  <c:v>38472</c:v>
                </c:pt>
                <c:pt idx="129">
                  <c:v>38442</c:v>
                </c:pt>
                <c:pt idx="130">
                  <c:v>38411</c:v>
                </c:pt>
                <c:pt idx="131">
                  <c:v>38383</c:v>
                </c:pt>
                <c:pt idx="132">
                  <c:v>38352</c:v>
                </c:pt>
                <c:pt idx="133">
                  <c:v>38321</c:v>
                </c:pt>
                <c:pt idx="134">
                  <c:v>38291</c:v>
                </c:pt>
                <c:pt idx="135">
                  <c:v>38260</c:v>
                </c:pt>
                <c:pt idx="136">
                  <c:v>38230</c:v>
                </c:pt>
                <c:pt idx="137">
                  <c:v>38199</c:v>
                </c:pt>
                <c:pt idx="138">
                  <c:v>38168</c:v>
                </c:pt>
                <c:pt idx="139">
                  <c:v>38138</c:v>
                </c:pt>
                <c:pt idx="140">
                  <c:v>38107</c:v>
                </c:pt>
                <c:pt idx="141">
                  <c:v>38077</c:v>
                </c:pt>
                <c:pt idx="142">
                  <c:v>38046</c:v>
                </c:pt>
                <c:pt idx="143">
                  <c:v>38017</c:v>
                </c:pt>
                <c:pt idx="144">
                  <c:v>37986</c:v>
                </c:pt>
                <c:pt idx="145">
                  <c:v>37955</c:v>
                </c:pt>
                <c:pt idx="146">
                  <c:v>37925</c:v>
                </c:pt>
                <c:pt idx="147">
                  <c:v>37894</c:v>
                </c:pt>
                <c:pt idx="148">
                  <c:v>37864</c:v>
                </c:pt>
                <c:pt idx="149">
                  <c:v>37833</c:v>
                </c:pt>
                <c:pt idx="150">
                  <c:v>37802</c:v>
                </c:pt>
                <c:pt idx="151">
                  <c:v>37772</c:v>
                </c:pt>
                <c:pt idx="152">
                  <c:v>37741</c:v>
                </c:pt>
                <c:pt idx="153">
                  <c:v>37711</c:v>
                </c:pt>
                <c:pt idx="154">
                  <c:v>37680</c:v>
                </c:pt>
                <c:pt idx="155">
                  <c:v>37652</c:v>
                </c:pt>
                <c:pt idx="156">
                  <c:v>37621</c:v>
                </c:pt>
                <c:pt idx="157">
                  <c:v>37590</c:v>
                </c:pt>
                <c:pt idx="158">
                  <c:v>37560</c:v>
                </c:pt>
                <c:pt idx="159">
                  <c:v>37529</c:v>
                </c:pt>
                <c:pt idx="160">
                  <c:v>37499</c:v>
                </c:pt>
                <c:pt idx="161">
                  <c:v>37468</c:v>
                </c:pt>
                <c:pt idx="162">
                  <c:v>37437</c:v>
                </c:pt>
                <c:pt idx="163">
                  <c:v>37407</c:v>
                </c:pt>
                <c:pt idx="164">
                  <c:v>37376</c:v>
                </c:pt>
                <c:pt idx="165">
                  <c:v>37346</c:v>
                </c:pt>
                <c:pt idx="166">
                  <c:v>37315</c:v>
                </c:pt>
                <c:pt idx="167">
                  <c:v>37287</c:v>
                </c:pt>
                <c:pt idx="168">
                  <c:v>37256</c:v>
                </c:pt>
                <c:pt idx="169">
                  <c:v>37225</c:v>
                </c:pt>
                <c:pt idx="170">
                  <c:v>37195</c:v>
                </c:pt>
                <c:pt idx="171">
                  <c:v>37164</c:v>
                </c:pt>
                <c:pt idx="172">
                  <c:v>37134</c:v>
                </c:pt>
                <c:pt idx="173">
                  <c:v>37103</c:v>
                </c:pt>
                <c:pt idx="174">
                  <c:v>37072</c:v>
                </c:pt>
                <c:pt idx="175">
                  <c:v>37042</c:v>
                </c:pt>
                <c:pt idx="176">
                  <c:v>37011</c:v>
                </c:pt>
                <c:pt idx="177">
                  <c:v>36981</c:v>
                </c:pt>
                <c:pt idx="178">
                  <c:v>36950</c:v>
                </c:pt>
                <c:pt idx="179">
                  <c:v>36922</c:v>
                </c:pt>
                <c:pt idx="180">
                  <c:v>36891</c:v>
                </c:pt>
                <c:pt idx="181">
                  <c:v>36860</c:v>
                </c:pt>
                <c:pt idx="182">
                  <c:v>36830</c:v>
                </c:pt>
                <c:pt idx="183">
                  <c:v>36799</c:v>
                </c:pt>
                <c:pt idx="184">
                  <c:v>36769</c:v>
                </c:pt>
                <c:pt idx="185">
                  <c:v>36738</c:v>
                </c:pt>
                <c:pt idx="186">
                  <c:v>36707</c:v>
                </c:pt>
                <c:pt idx="187">
                  <c:v>36677</c:v>
                </c:pt>
                <c:pt idx="188">
                  <c:v>36646</c:v>
                </c:pt>
                <c:pt idx="189">
                  <c:v>36616</c:v>
                </c:pt>
                <c:pt idx="190">
                  <c:v>36585</c:v>
                </c:pt>
                <c:pt idx="191">
                  <c:v>36556</c:v>
                </c:pt>
                <c:pt idx="192">
                  <c:v>36525</c:v>
                </c:pt>
                <c:pt idx="193">
                  <c:v>36494</c:v>
                </c:pt>
                <c:pt idx="194">
                  <c:v>36464</c:v>
                </c:pt>
                <c:pt idx="195">
                  <c:v>36433</c:v>
                </c:pt>
                <c:pt idx="196">
                  <c:v>36403</c:v>
                </c:pt>
                <c:pt idx="197">
                  <c:v>36372</c:v>
                </c:pt>
                <c:pt idx="198">
                  <c:v>36341</c:v>
                </c:pt>
                <c:pt idx="199">
                  <c:v>36311</c:v>
                </c:pt>
                <c:pt idx="200">
                  <c:v>36280</c:v>
                </c:pt>
                <c:pt idx="201">
                  <c:v>36250</c:v>
                </c:pt>
                <c:pt idx="202">
                  <c:v>36219</c:v>
                </c:pt>
                <c:pt idx="203">
                  <c:v>36191</c:v>
                </c:pt>
                <c:pt idx="204">
                  <c:v>36160</c:v>
                </c:pt>
                <c:pt idx="205">
                  <c:v>36129</c:v>
                </c:pt>
                <c:pt idx="206">
                  <c:v>36099</c:v>
                </c:pt>
                <c:pt idx="207">
                  <c:v>36068</c:v>
                </c:pt>
                <c:pt idx="208">
                  <c:v>36038</c:v>
                </c:pt>
                <c:pt idx="209">
                  <c:v>36007</c:v>
                </c:pt>
                <c:pt idx="210">
                  <c:v>35976</c:v>
                </c:pt>
                <c:pt idx="211">
                  <c:v>35946</c:v>
                </c:pt>
                <c:pt idx="212">
                  <c:v>35915</c:v>
                </c:pt>
                <c:pt idx="213">
                  <c:v>35885</c:v>
                </c:pt>
                <c:pt idx="214">
                  <c:v>35854</c:v>
                </c:pt>
                <c:pt idx="215">
                  <c:v>35826</c:v>
                </c:pt>
                <c:pt idx="216">
                  <c:v>35795</c:v>
                </c:pt>
                <c:pt idx="217">
                  <c:v>35764</c:v>
                </c:pt>
                <c:pt idx="218">
                  <c:v>35734</c:v>
                </c:pt>
                <c:pt idx="219">
                  <c:v>35703</c:v>
                </c:pt>
                <c:pt idx="220">
                  <c:v>35673</c:v>
                </c:pt>
                <c:pt idx="221">
                  <c:v>35642</c:v>
                </c:pt>
                <c:pt idx="222">
                  <c:v>35611</c:v>
                </c:pt>
                <c:pt idx="223">
                  <c:v>35581</c:v>
                </c:pt>
                <c:pt idx="224">
                  <c:v>35550</c:v>
                </c:pt>
                <c:pt idx="225">
                  <c:v>35520</c:v>
                </c:pt>
                <c:pt idx="226">
                  <c:v>35489</c:v>
                </c:pt>
                <c:pt idx="227">
                  <c:v>35461</c:v>
                </c:pt>
                <c:pt idx="228">
                  <c:v>35430</c:v>
                </c:pt>
                <c:pt idx="229">
                  <c:v>35399</c:v>
                </c:pt>
                <c:pt idx="230">
                  <c:v>35369</c:v>
                </c:pt>
                <c:pt idx="231">
                  <c:v>35338</c:v>
                </c:pt>
                <c:pt idx="232">
                  <c:v>35308</c:v>
                </c:pt>
                <c:pt idx="233">
                  <c:v>35277</c:v>
                </c:pt>
                <c:pt idx="234">
                  <c:v>35246</c:v>
                </c:pt>
                <c:pt idx="235">
                  <c:v>35216</c:v>
                </c:pt>
                <c:pt idx="236">
                  <c:v>35185</c:v>
                </c:pt>
                <c:pt idx="237">
                  <c:v>35155</c:v>
                </c:pt>
                <c:pt idx="238">
                  <c:v>35124</c:v>
                </c:pt>
                <c:pt idx="239">
                  <c:v>35095</c:v>
                </c:pt>
                <c:pt idx="240">
                  <c:v>35064</c:v>
                </c:pt>
                <c:pt idx="241">
                  <c:v>35033</c:v>
                </c:pt>
                <c:pt idx="242">
                  <c:v>35003</c:v>
                </c:pt>
                <c:pt idx="243">
                  <c:v>34972</c:v>
                </c:pt>
                <c:pt idx="244">
                  <c:v>34942</c:v>
                </c:pt>
                <c:pt idx="245">
                  <c:v>34911</c:v>
                </c:pt>
                <c:pt idx="246">
                  <c:v>34880</c:v>
                </c:pt>
                <c:pt idx="247">
                  <c:v>34850</c:v>
                </c:pt>
                <c:pt idx="248">
                  <c:v>34819</c:v>
                </c:pt>
                <c:pt idx="249">
                  <c:v>34789</c:v>
                </c:pt>
                <c:pt idx="250">
                  <c:v>34758</c:v>
                </c:pt>
                <c:pt idx="251">
                  <c:v>34730</c:v>
                </c:pt>
                <c:pt idx="252">
                  <c:v>34699</c:v>
                </c:pt>
                <c:pt idx="253">
                  <c:v>34668</c:v>
                </c:pt>
                <c:pt idx="254">
                  <c:v>34638</c:v>
                </c:pt>
                <c:pt idx="255">
                  <c:v>34607</c:v>
                </c:pt>
                <c:pt idx="256">
                  <c:v>34577</c:v>
                </c:pt>
                <c:pt idx="257">
                  <c:v>34546</c:v>
                </c:pt>
                <c:pt idx="258">
                  <c:v>34515</c:v>
                </c:pt>
                <c:pt idx="259">
                  <c:v>34485</c:v>
                </c:pt>
                <c:pt idx="260">
                  <c:v>34454</c:v>
                </c:pt>
                <c:pt idx="261">
                  <c:v>34424</c:v>
                </c:pt>
                <c:pt idx="262">
                  <c:v>34393</c:v>
                </c:pt>
                <c:pt idx="263">
                  <c:v>34365</c:v>
                </c:pt>
                <c:pt idx="264">
                  <c:v>34334</c:v>
                </c:pt>
                <c:pt idx="265">
                  <c:v>34303</c:v>
                </c:pt>
                <c:pt idx="266">
                  <c:v>34273</c:v>
                </c:pt>
                <c:pt idx="267">
                  <c:v>34242</c:v>
                </c:pt>
                <c:pt idx="268">
                  <c:v>34212</c:v>
                </c:pt>
                <c:pt idx="269">
                  <c:v>34181</c:v>
                </c:pt>
                <c:pt idx="270">
                  <c:v>34150</c:v>
                </c:pt>
                <c:pt idx="271">
                  <c:v>34120</c:v>
                </c:pt>
                <c:pt idx="272">
                  <c:v>34089</c:v>
                </c:pt>
                <c:pt idx="273">
                  <c:v>34059</c:v>
                </c:pt>
                <c:pt idx="274">
                  <c:v>34028</c:v>
                </c:pt>
                <c:pt idx="275">
                  <c:v>34000</c:v>
                </c:pt>
                <c:pt idx="276">
                  <c:v>33969</c:v>
                </c:pt>
                <c:pt idx="277">
                  <c:v>33938</c:v>
                </c:pt>
                <c:pt idx="278">
                  <c:v>33908</c:v>
                </c:pt>
                <c:pt idx="279">
                  <c:v>33877</c:v>
                </c:pt>
                <c:pt idx="280">
                  <c:v>33847</c:v>
                </c:pt>
                <c:pt idx="281">
                  <c:v>33816</c:v>
                </c:pt>
                <c:pt idx="282">
                  <c:v>33785</c:v>
                </c:pt>
                <c:pt idx="283">
                  <c:v>33755</c:v>
                </c:pt>
                <c:pt idx="284">
                  <c:v>33724</c:v>
                </c:pt>
                <c:pt idx="285">
                  <c:v>33694</c:v>
                </c:pt>
                <c:pt idx="286">
                  <c:v>33663</c:v>
                </c:pt>
                <c:pt idx="287">
                  <c:v>33634</c:v>
                </c:pt>
                <c:pt idx="288">
                  <c:v>33603</c:v>
                </c:pt>
                <c:pt idx="289">
                  <c:v>33572</c:v>
                </c:pt>
                <c:pt idx="290">
                  <c:v>33542</c:v>
                </c:pt>
                <c:pt idx="291">
                  <c:v>33511</c:v>
                </c:pt>
                <c:pt idx="292">
                  <c:v>33481</c:v>
                </c:pt>
                <c:pt idx="293">
                  <c:v>33450</c:v>
                </c:pt>
                <c:pt idx="294">
                  <c:v>33419</c:v>
                </c:pt>
                <c:pt idx="295">
                  <c:v>33389</c:v>
                </c:pt>
                <c:pt idx="296">
                  <c:v>33358</c:v>
                </c:pt>
                <c:pt idx="297">
                  <c:v>33328</c:v>
                </c:pt>
                <c:pt idx="298">
                  <c:v>33297</c:v>
                </c:pt>
                <c:pt idx="299">
                  <c:v>33269</c:v>
                </c:pt>
                <c:pt idx="300">
                  <c:v>33238</c:v>
                </c:pt>
                <c:pt idx="301">
                  <c:v>33207</c:v>
                </c:pt>
                <c:pt idx="302">
                  <c:v>33177</c:v>
                </c:pt>
                <c:pt idx="303">
                  <c:v>33146</c:v>
                </c:pt>
                <c:pt idx="304">
                  <c:v>33116</c:v>
                </c:pt>
                <c:pt idx="305">
                  <c:v>33085</c:v>
                </c:pt>
                <c:pt idx="306">
                  <c:v>33054</c:v>
                </c:pt>
                <c:pt idx="307">
                  <c:v>33024</c:v>
                </c:pt>
                <c:pt idx="308">
                  <c:v>32993</c:v>
                </c:pt>
                <c:pt idx="309">
                  <c:v>32963</c:v>
                </c:pt>
                <c:pt idx="310">
                  <c:v>32932</c:v>
                </c:pt>
                <c:pt idx="311">
                  <c:v>32904</c:v>
                </c:pt>
                <c:pt idx="312">
                  <c:v>32873</c:v>
                </c:pt>
                <c:pt idx="313">
                  <c:v>32842</c:v>
                </c:pt>
                <c:pt idx="314">
                  <c:v>32812</c:v>
                </c:pt>
                <c:pt idx="315">
                  <c:v>32781</c:v>
                </c:pt>
                <c:pt idx="316">
                  <c:v>32751</c:v>
                </c:pt>
                <c:pt idx="317">
                  <c:v>32720</c:v>
                </c:pt>
                <c:pt idx="318">
                  <c:v>32689</c:v>
                </c:pt>
                <c:pt idx="319">
                  <c:v>32659</c:v>
                </c:pt>
                <c:pt idx="320">
                  <c:v>32628</c:v>
                </c:pt>
                <c:pt idx="321">
                  <c:v>32598</c:v>
                </c:pt>
                <c:pt idx="322">
                  <c:v>32567</c:v>
                </c:pt>
                <c:pt idx="323">
                  <c:v>32539</c:v>
                </c:pt>
                <c:pt idx="324">
                  <c:v>32508</c:v>
                </c:pt>
                <c:pt idx="325">
                  <c:v>32477</c:v>
                </c:pt>
                <c:pt idx="326">
                  <c:v>32447</c:v>
                </c:pt>
                <c:pt idx="327">
                  <c:v>32416</c:v>
                </c:pt>
                <c:pt idx="328">
                  <c:v>32386</c:v>
                </c:pt>
                <c:pt idx="329">
                  <c:v>32355</c:v>
                </c:pt>
                <c:pt idx="330">
                  <c:v>32324</c:v>
                </c:pt>
                <c:pt idx="331">
                  <c:v>32294</c:v>
                </c:pt>
                <c:pt idx="332">
                  <c:v>32263</c:v>
                </c:pt>
                <c:pt idx="333">
                  <c:v>32233</c:v>
                </c:pt>
                <c:pt idx="334">
                  <c:v>32202</c:v>
                </c:pt>
                <c:pt idx="335">
                  <c:v>32173</c:v>
                </c:pt>
                <c:pt idx="336">
                  <c:v>32142</c:v>
                </c:pt>
                <c:pt idx="337">
                  <c:v>32111</c:v>
                </c:pt>
                <c:pt idx="338">
                  <c:v>32081</c:v>
                </c:pt>
                <c:pt idx="339">
                  <c:v>32050</c:v>
                </c:pt>
                <c:pt idx="340">
                  <c:v>32020</c:v>
                </c:pt>
                <c:pt idx="341">
                  <c:v>31989</c:v>
                </c:pt>
                <c:pt idx="342">
                  <c:v>31958</c:v>
                </c:pt>
                <c:pt idx="343">
                  <c:v>31928</c:v>
                </c:pt>
                <c:pt idx="344">
                  <c:v>31897</c:v>
                </c:pt>
                <c:pt idx="345">
                  <c:v>31867</c:v>
                </c:pt>
                <c:pt idx="346">
                  <c:v>31836</c:v>
                </c:pt>
                <c:pt idx="347">
                  <c:v>31808</c:v>
                </c:pt>
                <c:pt idx="348">
                  <c:v>31777</c:v>
                </c:pt>
                <c:pt idx="349">
                  <c:v>31746</c:v>
                </c:pt>
                <c:pt idx="350">
                  <c:v>31716</c:v>
                </c:pt>
                <c:pt idx="351">
                  <c:v>31685</c:v>
                </c:pt>
                <c:pt idx="352">
                  <c:v>31655</c:v>
                </c:pt>
                <c:pt idx="353">
                  <c:v>31624</c:v>
                </c:pt>
                <c:pt idx="354">
                  <c:v>31593</c:v>
                </c:pt>
                <c:pt idx="355">
                  <c:v>31563</c:v>
                </c:pt>
                <c:pt idx="356">
                  <c:v>31532</c:v>
                </c:pt>
                <c:pt idx="357">
                  <c:v>31502</c:v>
                </c:pt>
                <c:pt idx="358">
                  <c:v>31471</c:v>
                </c:pt>
                <c:pt idx="359">
                  <c:v>31443</c:v>
                </c:pt>
                <c:pt idx="360">
                  <c:v>31412</c:v>
                </c:pt>
                <c:pt idx="361">
                  <c:v>31381</c:v>
                </c:pt>
                <c:pt idx="362">
                  <c:v>31351</c:v>
                </c:pt>
                <c:pt idx="363">
                  <c:v>31320</c:v>
                </c:pt>
                <c:pt idx="364">
                  <c:v>31290</c:v>
                </c:pt>
                <c:pt idx="365">
                  <c:v>31259</c:v>
                </c:pt>
                <c:pt idx="366">
                  <c:v>31228</c:v>
                </c:pt>
                <c:pt idx="367">
                  <c:v>31198</c:v>
                </c:pt>
                <c:pt idx="368">
                  <c:v>31167</c:v>
                </c:pt>
                <c:pt idx="369">
                  <c:v>31137</c:v>
                </c:pt>
                <c:pt idx="370">
                  <c:v>31106</c:v>
                </c:pt>
                <c:pt idx="371">
                  <c:v>31078</c:v>
                </c:pt>
                <c:pt idx="372">
                  <c:v>31047</c:v>
                </c:pt>
                <c:pt idx="373">
                  <c:v>31016</c:v>
                </c:pt>
                <c:pt idx="374">
                  <c:v>30986</c:v>
                </c:pt>
                <c:pt idx="375">
                  <c:v>30955</c:v>
                </c:pt>
                <c:pt idx="376">
                  <c:v>30925</c:v>
                </c:pt>
                <c:pt idx="377">
                  <c:v>30894</c:v>
                </c:pt>
                <c:pt idx="378">
                  <c:v>30863</c:v>
                </c:pt>
                <c:pt idx="379">
                  <c:v>30833</c:v>
                </c:pt>
                <c:pt idx="380">
                  <c:v>30802</c:v>
                </c:pt>
                <c:pt idx="381">
                  <c:v>30772</c:v>
                </c:pt>
                <c:pt idx="382">
                  <c:v>30741</c:v>
                </c:pt>
                <c:pt idx="383">
                  <c:v>30712</c:v>
                </c:pt>
                <c:pt idx="384">
                  <c:v>30681</c:v>
                </c:pt>
                <c:pt idx="385">
                  <c:v>30650</c:v>
                </c:pt>
                <c:pt idx="386">
                  <c:v>30620</c:v>
                </c:pt>
                <c:pt idx="387">
                  <c:v>30589</c:v>
                </c:pt>
                <c:pt idx="388">
                  <c:v>30559</c:v>
                </c:pt>
                <c:pt idx="389">
                  <c:v>30528</c:v>
                </c:pt>
                <c:pt idx="390">
                  <c:v>30497</c:v>
                </c:pt>
                <c:pt idx="391">
                  <c:v>30467</c:v>
                </c:pt>
                <c:pt idx="392">
                  <c:v>30436</c:v>
                </c:pt>
                <c:pt idx="393">
                  <c:v>30406</c:v>
                </c:pt>
                <c:pt idx="394">
                  <c:v>30375</c:v>
                </c:pt>
                <c:pt idx="395">
                  <c:v>30347</c:v>
                </c:pt>
                <c:pt idx="396">
                  <c:v>30316</c:v>
                </c:pt>
                <c:pt idx="397">
                  <c:v>30285</c:v>
                </c:pt>
                <c:pt idx="398">
                  <c:v>30255</c:v>
                </c:pt>
                <c:pt idx="399">
                  <c:v>30224</c:v>
                </c:pt>
                <c:pt idx="400">
                  <c:v>30194</c:v>
                </c:pt>
                <c:pt idx="401">
                  <c:v>30163</c:v>
                </c:pt>
                <c:pt idx="402">
                  <c:v>30132</c:v>
                </c:pt>
                <c:pt idx="403">
                  <c:v>30102</c:v>
                </c:pt>
                <c:pt idx="404">
                  <c:v>30071</c:v>
                </c:pt>
                <c:pt idx="405">
                  <c:v>30041</c:v>
                </c:pt>
                <c:pt idx="406">
                  <c:v>30010</c:v>
                </c:pt>
                <c:pt idx="407">
                  <c:v>29982</c:v>
                </c:pt>
                <c:pt idx="408">
                  <c:v>29951</c:v>
                </c:pt>
                <c:pt idx="409">
                  <c:v>29920</c:v>
                </c:pt>
                <c:pt idx="410">
                  <c:v>29890</c:v>
                </c:pt>
                <c:pt idx="411">
                  <c:v>29859</c:v>
                </c:pt>
                <c:pt idx="412">
                  <c:v>29829</c:v>
                </c:pt>
                <c:pt idx="413">
                  <c:v>29798</c:v>
                </c:pt>
                <c:pt idx="414">
                  <c:v>29767</c:v>
                </c:pt>
                <c:pt idx="415">
                  <c:v>29737</c:v>
                </c:pt>
                <c:pt idx="416">
                  <c:v>29706</c:v>
                </c:pt>
                <c:pt idx="417">
                  <c:v>29676</c:v>
                </c:pt>
                <c:pt idx="418">
                  <c:v>29645</c:v>
                </c:pt>
                <c:pt idx="419">
                  <c:v>29617</c:v>
                </c:pt>
                <c:pt idx="420">
                  <c:v>29586</c:v>
                </c:pt>
                <c:pt idx="421">
                  <c:v>29555</c:v>
                </c:pt>
                <c:pt idx="422">
                  <c:v>29525</c:v>
                </c:pt>
                <c:pt idx="423">
                  <c:v>29494</c:v>
                </c:pt>
                <c:pt idx="424">
                  <c:v>29464</c:v>
                </c:pt>
                <c:pt idx="425">
                  <c:v>29433</c:v>
                </c:pt>
                <c:pt idx="426">
                  <c:v>29402</c:v>
                </c:pt>
                <c:pt idx="427">
                  <c:v>29372</c:v>
                </c:pt>
                <c:pt idx="428">
                  <c:v>29341</c:v>
                </c:pt>
                <c:pt idx="429">
                  <c:v>29311</c:v>
                </c:pt>
                <c:pt idx="430">
                  <c:v>29280</c:v>
                </c:pt>
                <c:pt idx="431">
                  <c:v>29251</c:v>
                </c:pt>
                <c:pt idx="432">
                  <c:v>29220</c:v>
                </c:pt>
                <c:pt idx="433">
                  <c:v>29189</c:v>
                </c:pt>
                <c:pt idx="434">
                  <c:v>29159</c:v>
                </c:pt>
                <c:pt idx="435">
                  <c:v>29128</c:v>
                </c:pt>
                <c:pt idx="436">
                  <c:v>29098</c:v>
                </c:pt>
                <c:pt idx="437">
                  <c:v>29067</c:v>
                </c:pt>
                <c:pt idx="438">
                  <c:v>29036</c:v>
                </c:pt>
                <c:pt idx="439">
                  <c:v>29006</c:v>
                </c:pt>
                <c:pt idx="440">
                  <c:v>28975</c:v>
                </c:pt>
                <c:pt idx="441">
                  <c:v>28945</c:v>
                </c:pt>
                <c:pt idx="442">
                  <c:v>28914</c:v>
                </c:pt>
                <c:pt idx="443">
                  <c:v>28886</c:v>
                </c:pt>
                <c:pt idx="444">
                  <c:v>28855</c:v>
                </c:pt>
                <c:pt idx="445">
                  <c:v>28824</c:v>
                </c:pt>
                <c:pt idx="446">
                  <c:v>28794</c:v>
                </c:pt>
                <c:pt idx="447">
                  <c:v>28763</c:v>
                </c:pt>
                <c:pt idx="448">
                  <c:v>28733</c:v>
                </c:pt>
                <c:pt idx="449">
                  <c:v>28702</c:v>
                </c:pt>
                <c:pt idx="450">
                  <c:v>28671</c:v>
                </c:pt>
                <c:pt idx="451">
                  <c:v>28641</c:v>
                </c:pt>
                <c:pt idx="452">
                  <c:v>28610</c:v>
                </c:pt>
                <c:pt idx="453">
                  <c:v>28580</c:v>
                </c:pt>
                <c:pt idx="454">
                  <c:v>28549</c:v>
                </c:pt>
                <c:pt idx="455">
                  <c:v>28521</c:v>
                </c:pt>
                <c:pt idx="456">
                  <c:v>28490</c:v>
                </c:pt>
                <c:pt idx="457">
                  <c:v>28459</c:v>
                </c:pt>
                <c:pt idx="458">
                  <c:v>28429</c:v>
                </c:pt>
                <c:pt idx="459">
                  <c:v>28398</c:v>
                </c:pt>
                <c:pt idx="460">
                  <c:v>28368</c:v>
                </c:pt>
                <c:pt idx="461">
                  <c:v>28337</c:v>
                </c:pt>
                <c:pt idx="462">
                  <c:v>28306</c:v>
                </c:pt>
                <c:pt idx="463">
                  <c:v>28276</c:v>
                </c:pt>
                <c:pt idx="464">
                  <c:v>28245</c:v>
                </c:pt>
                <c:pt idx="465">
                  <c:v>28215</c:v>
                </c:pt>
                <c:pt idx="466">
                  <c:v>28184</c:v>
                </c:pt>
                <c:pt idx="467">
                  <c:v>28156</c:v>
                </c:pt>
                <c:pt idx="468">
                  <c:v>28125</c:v>
                </c:pt>
                <c:pt idx="469">
                  <c:v>28094</c:v>
                </c:pt>
                <c:pt idx="470">
                  <c:v>28064</c:v>
                </c:pt>
                <c:pt idx="471">
                  <c:v>28033</c:v>
                </c:pt>
                <c:pt idx="472">
                  <c:v>28003</c:v>
                </c:pt>
                <c:pt idx="473">
                  <c:v>27972</c:v>
                </c:pt>
                <c:pt idx="474">
                  <c:v>27941</c:v>
                </c:pt>
                <c:pt idx="475">
                  <c:v>27911</c:v>
                </c:pt>
                <c:pt idx="476">
                  <c:v>27880</c:v>
                </c:pt>
                <c:pt idx="477">
                  <c:v>27850</c:v>
                </c:pt>
                <c:pt idx="478">
                  <c:v>27819</c:v>
                </c:pt>
                <c:pt idx="479">
                  <c:v>27790</c:v>
                </c:pt>
                <c:pt idx="480">
                  <c:v>27759</c:v>
                </c:pt>
                <c:pt idx="481">
                  <c:v>27728</c:v>
                </c:pt>
                <c:pt idx="482">
                  <c:v>27698</c:v>
                </c:pt>
                <c:pt idx="483">
                  <c:v>27667</c:v>
                </c:pt>
                <c:pt idx="484">
                  <c:v>27637</c:v>
                </c:pt>
                <c:pt idx="485">
                  <c:v>27606</c:v>
                </c:pt>
                <c:pt idx="486">
                  <c:v>27575</c:v>
                </c:pt>
                <c:pt idx="487">
                  <c:v>27545</c:v>
                </c:pt>
                <c:pt idx="488">
                  <c:v>27514</c:v>
                </c:pt>
                <c:pt idx="489">
                  <c:v>27484</c:v>
                </c:pt>
                <c:pt idx="490">
                  <c:v>27453</c:v>
                </c:pt>
                <c:pt idx="491">
                  <c:v>27425</c:v>
                </c:pt>
                <c:pt idx="492">
                  <c:v>27394</c:v>
                </c:pt>
                <c:pt idx="493">
                  <c:v>27363</c:v>
                </c:pt>
                <c:pt idx="494">
                  <c:v>27333</c:v>
                </c:pt>
                <c:pt idx="495">
                  <c:v>27302</c:v>
                </c:pt>
                <c:pt idx="496">
                  <c:v>27272</c:v>
                </c:pt>
                <c:pt idx="497">
                  <c:v>27241</c:v>
                </c:pt>
                <c:pt idx="498">
                  <c:v>27210</c:v>
                </c:pt>
                <c:pt idx="499">
                  <c:v>27180</c:v>
                </c:pt>
                <c:pt idx="500">
                  <c:v>27149</c:v>
                </c:pt>
                <c:pt idx="501">
                  <c:v>27119</c:v>
                </c:pt>
                <c:pt idx="502">
                  <c:v>27088</c:v>
                </c:pt>
                <c:pt idx="503">
                  <c:v>27060</c:v>
                </c:pt>
                <c:pt idx="504">
                  <c:v>27029</c:v>
                </c:pt>
                <c:pt idx="505">
                  <c:v>26998</c:v>
                </c:pt>
                <c:pt idx="506">
                  <c:v>26968</c:v>
                </c:pt>
                <c:pt idx="507">
                  <c:v>26937</c:v>
                </c:pt>
                <c:pt idx="508">
                  <c:v>26907</c:v>
                </c:pt>
                <c:pt idx="509">
                  <c:v>26876</c:v>
                </c:pt>
                <c:pt idx="510">
                  <c:v>26845</c:v>
                </c:pt>
                <c:pt idx="511">
                  <c:v>26815</c:v>
                </c:pt>
                <c:pt idx="512">
                  <c:v>26784</c:v>
                </c:pt>
                <c:pt idx="513">
                  <c:v>26754</c:v>
                </c:pt>
                <c:pt idx="514">
                  <c:v>26723</c:v>
                </c:pt>
                <c:pt idx="515">
                  <c:v>26695</c:v>
                </c:pt>
                <c:pt idx="516">
                  <c:v>26664</c:v>
                </c:pt>
                <c:pt idx="517">
                  <c:v>26633</c:v>
                </c:pt>
                <c:pt idx="518">
                  <c:v>26603</c:v>
                </c:pt>
                <c:pt idx="519">
                  <c:v>26572</c:v>
                </c:pt>
                <c:pt idx="520">
                  <c:v>26542</c:v>
                </c:pt>
                <c:pt idx="521">
                  <c:v>26511</c:v>
                </c:pt>
                <c:pt idx="522">
                  <c:v>26480</c:v>
                </c:pt>
                <c:pt idx="523">
                  <c:v>26450</c:v>
                </c:pt>
                <c:pt idx="524">
                  <c:v>26419</c:v>
                </c:pt>
                <c:pt idx="525">
                  <c:v>26389</c:v>
                </c:pt>
                <c:pt idx="526">
                  <c:v>26358</c:v>
                </c:pt>
                <c:pt idx="527">
                  <c:v>26329</c:v>
                </c:pt>
                <c:pt idx="528">
                  <c:v>26298</c:v>
                </c:pt>
                <c:pt idx="529">
                  <c:v>26267</c:v>
                </c:pt>
                <c:pt idx="530">
                  <c:v>26237</c:v>
                </c:pt>
                <c:pt idx="531">
                  <c:v>26206</c:v>
                </c:pt>
                <c:pt idx="532">
                  <c:v>26176</c:v>
                </c:pt>
                <c:pt idx="533">
                  <c:v>26145</c:v>
                </c:pt>
                <c:pt idx="534">
                  <c:v>26114</c:v>
                </c:pt>
                <c:pt idx="535">
                  <c:v>26084</c:v>
                </c:pt>
                <c:pt idx="536">
                  <c:v>26053</c:v>
                </c:pt>
                <c:pt idx="537">
                  <c:v>26023</c:v>
                </c:pt>
                <c:pt idx="538">
                  <c:v>25992</c:v>
                </c:pt>
                <c:pt idx="539">
                  <c:v>25964</c:v>
                </c:pt>
                <c:pt idx="540">
                  <c:v>25933</c:v>
                </c:pt>
                <c:pt idx="541">
                  <c:v>25902</c:v>
                </c:pt>
                <c:pt idx="542">
                  <c:v>25872</c:v>
                </c:pt>
                <c:pt idx="543">
                  <c:v>25841</c:v>
                </c:pt>
                <c:pt idx="544">
                  <c:v>25811</c:v>
                </c:pt>
                <c:pt idx="545">
                  <c:v>25780</c:v>
                </c:pt>
                <c:pt idx="546">
                  <c:v>25749</c:v>
                </c:pt>
                <c:pt idx="547">
                  <c:v>25719</c:v>
                </c:pt>
                <c:pt idx="548">
                  <c:v>25688</c:v>
                </c:pt>
                <c:pt idx="549">
                  <c:v>25658</c:v>
                </c:pt>
                <c:pt idx="550">
                  <c:v>25627</c:v>
                </c:pt>
                <c:pt idx="551">
                  <c:v>25599</c:v>
                </c:pt>
                <c:pt idx="552">
                  <c:v>25568</c:v>
                </c:pt>
                <c:pt idx="553">
                  <c:v>25537</c:v>
                </c:pt>
                <c:pt idx="554">
                  <c:v>25507</c:v>
                </c:pt>
                <c:pt idx="555">
                  <c:v>25476</c:v>
                </c:pt>
                <c:pt idx="556">
                  <c:v>25446</c:v>
                </c:pt>
                <c:pt idx="557">
                  <c:v>25415</c:v>
                </c:pt>
                <c:pt idx="558">
                  <c:v>25384</c:v>
                </c:pt>
                <c:pt idx="559">
                  <c:v>25354</c:v>
                </c:pt>
                <c:pt idx="560">
                  <c:v>25323</c:v>
                </c:pt>
                <c:pt idx="561">
                  <c:v>25293</c:v>
                </c:pt>
                <c:pt idx="562">
                  <c:v>25262</c:v>
                </c:pt>
                <c:pt idx="563">
                  <c:v>25234</c:v>
                </c:pt>
                <c:pt idx="564">
                  <c:v>25203</c:v>
                </c:pt>
                <c:pt idx="565">
                  <c:v>25172</c:v>
                </c:pt>
                <c:pt idx="566">
                  <c:v>25142</c:v>
                </c:pt>
                <c:pt idx="567">
                  <c:v>25111</c:v>
                </c:pt>
                <c:pt idx="568">
                  <c:v>25081</c:v>
                </c:pt>
                <c:pt idx="569">
                  <c:v>25050</c:v>
                </c:pt>
                <c:pt idx="570">
                  <c:v>25019</c:v>
                </c:pt>
                <c:pt idx="571">
                  <c:v>24989</c:v>
                </c:pt>
                <c:pt idx="572">
                  <c:v>24958</c:v>
                </c:pt>
                <c:pt idx="573">
                  <c:v>24928</c:v>
                </c:pt>
                <c:pt idx="574">
                  <c:v>24897</c:v>
                </c:pt>
                <c:pt idx="575">
                  <c:v>24868</c:v>
                </c:pt>
                <c:pt idx="576">
                  <c:v>24837</c:v>
                </c:pt>
                <c:pt idx="577">
                  <c:v>24806</c:v>
                </c:pt>
                <c:pt idx="578">
                  <c:v>24776</c:v>
                </c:pt>
                <c:pt idx="579">
                  <c:v>24745</c:v>
                </c:pt>
                <c:pt idx="580">
                  <c:v>24715</c:v>
                </c:pt>
                <c:pt idx="581">
                  <c:v>24684</c:v>
                </c:pt>
                <c:pt idx="582">
                  <c:v>24653</c:v>
                </c:pt>
                <c:pt idx="583">
                  <c:v>24623</c:v>
                </c:pt>
                <c:pt idx="584">
                  <c:v>24592</c:v>
                </c:pt>
                <c:pt idx="585">
                  <c:v>24562</c:v>
                </c:pt>
                <c:pt idx="586">
                  <c:v>24531</c:v>
                </c:pt>
                <c:pt idx="587">
                  <c:v>24503</c:v>
                </c:pt>
                <c:pt idx="588">
                  <c:v>24472</c:v>
                </c:pt>
                <c:pt idx="589">
                  <c:v>24441</c:v>
                </c:pt>
                <c:pt idx="590">
                  <c:v>24411</c:v>
                </c:pt>
                <c:pt idx="591">
                  <c:v>24380</c:v>
                </c:pt>
                <c:pt idx="592">
                  <c:v>24350</c:v>
                </c:pt>
                <c:pt idx="593">
                  <c:v>24319</c:v>
                </c:pt>
                <c:pt idx="594">
                  <c:v>24288</c:v>
                </c:pt>
                <c:pt idx="595">
                  <c:v>24258</c:v>
                </c:pt>
                <c:pt idx="596">
                  <c:v>24227</c:v>
                </c:pt>
                <c:pt idx="597">
                  <c:v>24197</c:v>
                </c:pt>
                <c:pt idx="598">
                  <c:v>24166</c:v>
                </c:pt>
                <c:pt idx="599">
                  <c:v>24138</c:v>
                </c:pt>
                <c:pt idx="600">
                  <c:v>24107</c:v>
                </c:pt>
                <c:pt idx="601">
                  <c:v>24076</c:v>
                </c:pt>
                <c:pt idx="602">
                  <c:v>24046</c:v>
                </c:pt>
                <c:pt idx="603">
                  <c:v>24015</c:v>
                </c:pt>
                <c:pt idx="604">
                  <c:v>23985</c:v>
                </c:pt>
                <c:pt idx="605">
                  <c:v>23954</c:v>
                </c:pt>
                <c:pt idx="606">
                  <c:v>23923</c:v>
                </c:pt>
                <c:pt idx="607">
                  <c:v>23893</c:v>
                </c:pt>
                <c:pt idx="608">
                  <c:v>23862</c:v>
                </c:pt>
                <c:pt idx="609">
                  <c:v>23832</c:v>
                </c:pt>
                <c:pt idx="610">
                  <c:v>23801</c:v>
                </c:pt>
                <c:pt idx="611">
                  <c:v>23773</c:v>
                </c:pt>
                <c:pt idx="612">
                  <c:v>23742</c:v>
                </c:pt>
                <c:pt idx="613">
                  <c:v>23711</c:v>
                </c:pt>
                <c:pt idx="614">
                  <c:v>23681</c:v>
                </c:pt>
                <c:pt idx="615">
                  <c:v>23650</c:v>
                </c:pt>
                <c:pt idx="616">
                  <c:v>23620</c:v>
                </c:pt>
                <c:pt idx="617">
                  <c:v>23589</c:v>
                </c:pt>
                <c:pt idx="618">
                  <c:v>23558</c:v>
                </c:pt>
                <c:pt idx="619">
                  <c:v>23528</c:v>
                </c:pt>
                <c:pt idx="620">
                  <c:v>23497</c:v>
                </c:pt>
                <c:pt idx="621">
                  <c:v>23467</c:v>
                </c:pt>
                <c:pt idx="622">
                  <c:v>23436</c:v>
                </c:pt>
                <c:pt idx="623">
                  <c:v>23407</c:v>
                </c:pt>
                <c:pt idx="624">
                  <c:v>23376</c:v>
                </c:pt>
                <c:pt idx="625">
                  <c:v>23345</c:v>
                </c:pt>
                <c:pt idx="626">
                  <c:v>23315</c:v>
                </c:pt>
                <c:pt idx="627">
                  <c:v>23284</c:v>
                </c:pt>
                <c:pt idx="628">
                  <c:v>23254</c:v>
                </c:pt>
                <c:pt idx="629">
                  <c:v>23223</c:v>
                </c:pt>
                <c:pt idx="630">
                  <c:v>23192</c:v>
                </c:pt>
                <c:pt idx="631">
                  <c:v>23162</c:v>
                </c:pt>
                <c:pt idx="632">
                  <c:v>23131</c:v>
                </c:pt>
                <c:pt idx="633">
                  <c:v>23101</c:v>
                </c:pt>
                <c:pt idx="634">
                  <c:v>23070</c:v>
                </c:pt>
                <c:pt idx="635">
                  <c:v>23042</c:v>
                </c:pt>
                <c:pt idx="636">
                  <c:v>23011</c:v>
                </c:pt>
                <c:pt idx="637">
                  <c:v>22980</c:v>
                </c:pt>
                <c:pt idx="638">
                  <c:v>22950</c:v>
                </c:pt>
                <c:pt idx="639">
                  <c:v>22919</c:v>
                </c:pt>
                <c:pt idx="640">
                  <c:v>22889</c:v>
                </c:pt>
                <c:pt idx="641">
                  <c:v>22858</c:v>
                </c:pt>
                <c:pt idx="642">
                  <c:v>22827</c:v>
                </c:pt>
                <c:pt idx="643">
                  <c:v>22797</c:v>
                </c:pt>
                <c:pt idx="644">
                  <c:v>22766</c:v>
                </c:pt>
                <c:pt idx="645">
                  <c:v>22736</c:v>
                </c:pt>
                <c:pt idx="646">
                  <c:v>22705</c:v>
                </c:pt>
                <c:pt idx="647">
                  <c:v>22677</c:v>
                </c:pt>
                <c:pt idx="648">
                  <c:v>22646</c:v>
                </c:pt>
                <c:pt idx="649">
                  <c:v>22615</c:v>
                </c:pt>
                <c:pt idx="650">
                  <c:v>22585</c:v>
                </c:pt>
                <c:pt idx="651">
                  <c:v>22554</c:v>
                </c:pt>
                <c:pt idx="652">
                  <c:v>22524</c:v>
                </c:pt>
                <c:pt idx="653">
                  <c:v>22493</c:v>
                </c:pt>
                <c:pt idx="654">
                  <c:v>22462</c:v>
                </c:pt>
                <c:pt idx="655">
                  <c:v>22432</c:v>
                </c:pt>
                <c:pt idx="656">
                  <c:v>22401</c:v>
                </c:pt>
                <c:pt idx="657">
                  <c:v>22371</c:v>
                </c:pt>
                <c:pt idx="658">
                  <c:v>22340</c:v>
                </c:pt>
                <c:pt idx="659">
                  <c:v>22312</c:v>
                </c:pt>
                <c:pt idx="660">
                  <c:v>22281</c:v>
                </c:pt>
                <c:pt idx="661">
                  <c:v>22250</c:v>
                </c:pt>
                <c:pt idx="662">
                  <c:v>22220</c:v>
                </c:pt>
                <c:pt idx="663">
                  <c:v>22189</c:v>
                </c:pt>
                <c:pt idx="664">
                  <c:v>22159</c:v>
                </c:pt>
                <c:pt idx="665">
                  <c:v>22128</c:v>
                </c:pt>
                <c:pt idx="666">
                  <c:v>22097</c:v>
                </c:pt>
                <c:pt idx="667">
                  <c:v>22067</c:v>
                </c:pt>
                <c:pt idx="668">
                  <c:v>22036</c:v>
                </c:pt>
                <c:pt idx="669">
                  <c:v>22006</c:v>
                </c:pt>
                <c:pt idx="670">
                  <c:v>21975</c:v>
                </c:pt>
                <c:pt idx="671">
                  <c:v>21946</c:v>
                </c:pt>
                <c:pt idx="672">
                  <c:v>21915</c:v>
                </c:pt>
                <c:pt idx="673">
                  <c:v>21884</c:v>
                </c:pt>
                <c:pt idx="674">
                  <c:v>21854</c:v>
                </c:pt>
                <c:pt idx="675">
                  <c:v>21823</c:v>
                </c:pt>
                <c:pt idx="676">
                  <c:v>21793</c:v>
                </c:pt>
                <c:pt idx="677">
                  <c:v>21762</c:v>
                </c:pt>
                <c:pt idx="678">
                  <c:v>21731</c:v>
                </c:pt>
                <c:pt idx="679">
                  <c:v>21701</c:v>
                </c:pt>
                <c:pt idx="680">
                  <c:v>21670</c:v>
                </c:pt>
                <c:pt idx="681">
                  <c:v>21640</c:v>
                </c:pt>
                <c:pt idx="682">
                  <c:v>21609</c:v>
                </c:pt>
                <c:pt idx="683">
                  <c:v>21581</c:v>
                </c:pt>
                <c:pt idx="684">
                  <c:v>21550</c:v>
                </c:pt>
                <c:pt idx="685">
                  <c:v>21519</c:v>
                </c:pt>
                <c:pt idx="686">
                  <c:v>21489</c:v>
                </c:pt>
                <c:pt idx="687">
                  <c:v>21458</c:v>
                </c:pt>
                <c:pt idx="688">
                  <c:v>21428</c:v>
                </c:pt>
                <c:pt idx="689">
                  <c:v>21397</c:v>
                </c:pt>
                <c:pt idx="690">
                  <c:v>21366</c:v>
                </c:pt>
                <c:pt idx="691">
                  <c:v>21336</c:v>
                </c:pt>
                <c:pt idx="692">
                  <c:v>21305</c:v>
                </c:pt>
                <c:pt idx="693">
                  <c:v>21275</c:v>
                </c:pt>
                <c:pt idx="694">
                  <c:v>21244</c:v>
                </c:pt>
                <c:pt idx="695">
                  <c:v>21216</c:v>
                </c:pt>
                <c:pt idx="696">
                  <c:v>21185</c:v>
                </c:pt>
                <c:pt idx="697">
                  <c:v>21154</c:v>
                </c:pt>
                <c:pt idx="698">
                  <c:v>21124</c:v>
                </c:pt>
                <c:pt idx="699">
                  <c:v>21093</c:v>
                </c:pt>
                <c:pt idx="700">
                  <c:v>21063</c:v>
                </c:pt>
                <c:pt idx="701">
                  <c:v>21032</c:v>
                </c:pt>
                <c:pt idx="702">
                  <c:v>21001</c:v>
                </c:pt>
                <c:pt idx="703">
                  <c:v>20971</c:v>
                </c:pt>
                <c:pt idx="704">
                  <c:v>20940</c:v>
                </c:pt>
                <c:pt idx="705">
                  <c:v>20910</c:v>
                </c:pt>
                <c:pt idx="706">
                  <c:v>20879</c:v>
                </c:pt>
                <c:pt idx="707">
                  <c:v>20851</c:v>
                </c:pt>
                <c:pt idx="708">
                  <c:v>20820</c:v>
                </c:pt>
                <c:pt idx="709">
                  <c:v>20789</c:v>
                </c:pt>
                <c:pt idx="710">
                  <c:v>20759</c:v>
                </c:pt>
                <c:pt idx="711">
                  <c:v>20728</c:v>
                </c:pt>
                <c:pt idx="712">
                  <c:v>20698</c:v>
                </c:pt>
                <c:pt idx="713">
                  <c:v>20667</c:v>
                </c:pt>
                <c:pt idx="714">
                  <c:v>20636</c:v>
                </c:pt>
                <c:pt idx="715">
                  <c:v>20606</c:v>
                </c:pt>
                <c:pt idx="716">
                  <c:v>20575</c:v>
                </c:pt>
                <c:pt idx="717">
                  <c:v>20545</c:v>
                </c:pt>
                <c:pt idx="718">
                  <c:v>20514</c:v>
                </c:pt>
                <c:pt idx="719">
                  <c:v>20485</c:v>
                </c:pt>
                <c:pt idx="720">
                  <c:v>20454</c:v>
                </c:pt>
                <c:pt idx="721">
                  <c:v>20423</c:v>
                </c:pt>
                <c:pt idx="722">
                  <c:v>20393</c:v>
                </c:pt>
                <c:pt idx="723">
                  <c:v>20362</c:v>
                </c:pt>
                <c:pt idx="724">
                  <c:v>20332</c:v>
                </c:pt>
                <c:pt idx="725">
                  <c:v>20301</c:v>
                </c:pt>
                <c:pt idx="726">
                  <c:v>20270</c:v>
                </c:pt>
                <c:pt idx="727">
                  <c:v>20240</c:v>
                </c:pt>
                <c:pt idx="728">
                  <c:v>20209</c:v>
                </c:pt>
                <c:pt idx="729">
                  <c:v>20179</c:v>
                </c:pt>
                <c:pt idx="730">
                  <c:v>20148</c:v>
                </c:pt>
                <c:pt idx="731">
                  <c:v>20120</c:v>
                </c:pt>
                <c:pt idx="732">
                  <c:v>20089</c:v>
                </c:pt>
                <c:pt idx="733">
                  <c:v>20058</c:v>
                </c:pt>
                <c:pt idx="734">
                  <c:v>20028</c:v>
                </c:pt>
                <c:pt idx="735">
                  <c:v>19997</c:v>
                </c:pt>
                <c:pt idx="736">
                  <c:v>19967</c:v>
                </c:pt>
                <c:pt idx="737">
                  <c:v>19936</c:v>
                </c:pt>
                <c:pt idx="738">
                  <c:v>19905</c:v>
                </c:pt>
                <c:pt idx="739">
                  <c:v>19875</c:v>
                </c:pt>
                <c:pt idx="740">
                  <c:v>19844</c:v>
                </c:pt>
                <c:pt idx="741">
                  <c:v>19814</c:v>
                </c:pt>
                <c:pt idx="742">
                  <c:v>19783</c:v>
                </c:pt>
                <c:pt idx="743">
                  <c:v>19755</c:v>
                </c:pt>
                <c:pt idx="744">
                  <c:v>19724</c:v>
                </c:pt>
                <c:pt idx="745">
                  <c:v>19693</c:v>
                </c:pt>
                <c:pt idx="746">
                  <c:v>19663</c:v>
                </c:pt>
                <c:pt idx="747">
                  <c:v>19632</c:v>
                </c:pt>
                <c:pt idx="748">
                  <c:v>19602</c:v>
                </c:pt>
                <c:pt idx="749">
                  <c:v>19571</c:v>
                </c:pt>
                <c:pt idx="750">
                  <c:v>19540</c:v>
                </c:pt>
                <c:pt idx="751">
                  <c:v>19510</c:v>
                </c:pt>
                <c:pt idx="752">
                  <c:v>19479</c:v>
                </c:pt>
                <c:pt idx="753">
                  <c:v>19449</c:v>
                </c:pt>
                <c:pt idx="754">
                  <c:v>19418</c:v>
                </c:pt>
                <c:pt idx="755">
                  <c:v>19390</c:v>
                </c:pt>
                <c:pt idx="756">
                  <c:v>19359</c:v>
                </c:pt>
                <c:pt idx="757">
                  <c:v>19328</c:v>
                </c:pt>
                <c:pt idx="758">
                  <c:v>19298</c:v>
                </c:pt>
                <c:pt idx="759">
                  <c:v>19267</c:v>
                </c:pt>
                <c:pt idx="760">
                  <c:v>19237</c:v>
                </c:pt>
                <c:pt idx="761">
                  <c:v>19206</c:v>
                </c:pt>
                <c:pt idx="762">
                  <c:v>19175</c:v>
                </c:pt>
                <c:pt idx="763">
                  <c:v>19145</c:v>
                </c:pt>
                <c:pt idx="764">
                  <c:v>19114</c:v>
                </c:pt>
                <c:pt idx="765">
                  <c:v>19084</c:v>
                </c:pt>
                <c:pt idx="766">
                  <c:v>19053</c:v>
                </c:pt>
                <c:pt idx="767">
                  <c:v>19024</c:v>
                </c:pt>
                <c:pt idx="768">
                  <c:v>18993</c:v>
                </c:pt>
                <c:pt idx="769">
                  <c:v>18962</c:v>
                </c:pt>
                <c:pt idx="770">
                  <c:v>18932</c:v>
                </c:pt>
                <c:pt idx="771">
                  <c:v>18901</c:v>
                </c:pt>
                <c:pt idx="772">
                  <c:v>18871</c:v>
                </c:pt>
                <c:pt idx="773">
                  <c:v>18840</c:v>
                </c:pt>
                <c:pt idx="774">
                  <c:v>18809</c:v>
                </c:pt>
                <c:pt idx="775">
                  <c:v>18779</c:v>
                </c:pt>
                <c:pt idx="776">
                  <c:v>18748</c:v>
                </c:pt>
                <c:pt idx="777">
                  <c:v>18718</c:v>
                </c:pt>
                <c:pt idx="778">
                  <c:v>18687</c:v>
                </c:pt>
                <c:pt idx="779">
                  <c:v>18659</c:v>
                </c:pt>
                <c:pt idx="780">
                  <c:v>18628</c:v>
                </c:pt>
                <c:pt idx="781">
                  <c:v>18597</c:v>
                </c:pt>
                <c:pt idx="782">
                  <c:v>18567</c:v>
                </c:pt>
                <c:pt idx="783">
                  <c:v>18536</c:v>
                </c:pt>
                <c:pt idx="784">
                  <c:v>18506</c:v>
                </c:pt>
                <c:pt idx="785">
                  <c:v>18475</c:v>
                </c:pt>
                <c:pt idx="786">
                  <c:v>18444</c:v>
                </c:pt>
                <c:pt idx="787">
                  <c:v>18414</c:v>
                </c:pt>
                <c:pt idx="788">
                  <c:v>18383</c:v>
                </c:pt>
                <c:pt idx="789">
                  <c:v>18353</c:v>
                </c:pt>
                <c:pt idx="790">
                  <c:v>18322</c:v>
                </c:pt>
                <c:pt idx="791">
                  <c:v>18294</c:v>
                </c:pt>
                <c:pt idx="792">
                  <c:v>18263</c:v>
                </c:pt>
                <c:pt idx="793">
                  <c:v>18232</c:v>
                </c:pt>
                <c:pt idx="794">
                  <c:v>18202</c:v>
                </c:pt>
                <c:pt idx="795">
                  <c:v>18171</c:v>
                </c:pt>
                <c:pt idx="796">
                  <c:v>18141</c:v>
                </c:pt>
                <c:pt idx="797">
                  <c:v>18110</c:v>
                </c:pt>
                <c:pt idx="798">
                  <c:v>18079</c:v>
                </c:pt>
                <c:pt idx="799">
                  <c:v>18049</c:v>
                </c:pt>
                <c:pt idx="800">
                  <c:v>18018</c:v>
                </c:pt>
                <c:pt idx="801">
                  <c:v>17988</c:v>
                </c:pt>
                <c:pt idx="802">
                  <c:v>17957</c:v>
                </c:pt>
                <c:pt idx="803">
                  <c:v>17929</c:v>
                </c:pt>
                <c:pt idx="804">
                  <c:v>17898</c:v>
                </c:pt>
                <c:pt idx="805">
                  <c:v>17867</c:v>
                </c:pt>
                <c:pt idx="806">
                  <c:v>17837</c:v>
                </c:pt>
                <c:pt idx="807">
                  <c:v>17806</c:v>
                </c:pt>
                <c:pt idx="808">
                  <c:v>17776</c:v>
                </c:pt>
                <c:pt idx="809">
                  <c:v>17745</c:v>
                </c:pt>
                <c:pt idx="810">
                  <c:v>17714</c:v>
                </c:pt>
                <c:pt idx="811">
                  <c:v>17684</c:v>
                </c:pt>
                <c:pt idx="812">
                  <c:v>17653</c:v>
                </c:pt>
                <c:pt idx="813">
                  <c:v>17623</c:v>
                </c:pt>
                <c:pt idx="814">
                  <c:v>17592</c:v>
                </c:pt>
                <c:pt idx="815">
                  <c:v>17563</c:v>
                </c:pt>
                <c:pt idx="816">
                  <c:v>17532</c:v>
                </c:pt>
                <c:pt idx="817">
                  <c:v>17501</c:v>
                </c:pt>
                <c:pt idx="818">
                  <c:v>17471</c:v>
                </c:pt>
                <c:pt idx="819">
                  <c:v>17440</c:v>
                </c:pt>
                <c:pt idx="820">
                  <c:v>17410</c:v>
                </c:pt>
                <c:pt idx="821">
                  <c:v>17379</c:v>
                </c:pt>
                <c:pt idx="822">
                  <c:v>17348</c:v>
                </c:pt>
                <c:pt idx="823">
                  <c:v>17318</c:v>
                </c:pt>
                <c:pt idx="824">
                  <c:v>17287</c:v>
                </c:pt>
                <c:pt idx="825">
                  <c:v>17257</c:v>
                </c:pt>
                <c:pt idx="826">
                  <c:v>17226</c:v>
                </c:pt>
                <c:pt idx="827">
                  <c:v>17198</c:v>
                </c:pt>
                <c:pt idx="828">
                  <c:v>17167</c:v>
                </c:pt>
                <c:pt idx="829">
                  <c:v>17136</c:v>
                </c:pt>
                <c:pt idx="830">
                  <c:v>17106</c:v>
                </c:pt>
                <c:pt idx="831">
                  <c:v>17075</c:v>
                </c:pt>
                <c:pt idx="832">
                  <c:v>17045</c:v>
                </c:pt>
                <c:pt idx="833">
                  <c:v>17014</c:v>
                </c:pt>
                <c:pt idx="834">
                  <c:v>16983</c:v>
                </c:pt>
                <c:pt idx="835">
                  <c:v>16953</c:v>
                </c:pt>
                <c:pt idx="836">
                  <c:v>16922</c:v>
                </c:pt>
                <c:pt idx="837">
                  <c:v>16892</c:v>
                </c:pt>
                <c:pt idx="838">
                  <c:v>16861</c:v>
                </c:pt>
                <c:pt idx="839">
                  <c:v>16833</c:v>
                </c:pt>
                <c:pt idx="840">
                  <c:v>16802</c:v>
                </c:pt>
                <c:pt idx="841">
                  <c:v>16771</c:v>
                </c:pt>
                <c:pt idx="842">
                  <c:v>16741</c:v>
                </c:pt>
                <c:pt idx="843">
                  <c:v>16710</c:v>
                </c:pt>
                <c:pt idx="844">
                  <c:v>16680</c:v>
                </c:pt>
                <c:pt idx="845">
                  <c:v>16649</c:v>
                </c:pt>
                <c:pt idx="846">
                  <c:v>16618</c:v>
                </c:pt>
                <c:pt idx="847">
                  <c:v>16588</c:v>
                </c:pt>
                <c:pt idx="848">
                  <c:v>16557</c:v>
                </c:pt>
                <c:pt idx="849">
                  <c:v>16527</c:v>
                </c:pt>
                <c:pt idx="850">
                  <c:v>16496</c:v>
                </c:pt>
                <c:pt idx="851">
                  <c:v>16468</c:v>
                </c:pt>
              </c:numCache>
            </c:numRef>
          </c:xVal>
          <c:yVal>
            <c:numRef>
              <c:f>Hoja4!$H$13:$H$864</c:f>
              <c:numCache>
                <c:formatCode>0.00</c:formatCode>
                <c:ptCount val="852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  <c:pt idx="756">
                  <c:v>27.841702999999999</c:v>
                </c:pt>
                <c:pt idx="757">
                  <c:v>28.968292000000002</c:v>
                </c:pt>
                <c:pt idx="758">
                  <c:v>29.206356</c:v>
                </c:pt>
                <c:pt idx="759">
                  <c:v>29.063278</c:v>
                </c:pt>
                <c:pt idx="760">
                  <c:v>28.760035999999999</c:v>
                </c:pt>
                <c:pt idx="761">
                  <c:v>28.545203999999998</c:v>
                </c:pt>
                <c:pt idx="762">
                  <c:v>28.908642</c:v>
                </c:pt>
                <c:pt idx="763">
                  <c:v>28.716728</c:v>
                </c:pt>
                <c:pt idx="764">
                  <c:v>27.578576999999999</c:v>
                </c:pt>
                <c:pt idx="765">
                  <c:v>26.978850999999999</c:v>
                </c:pt>
                <c:pt idx="766">
                  <c:v>26.857979</c:v>
                </c:pt>
                <c:pt idx="767">
                  <c:v>26.715765000000001</c:v>
                </c:pt>
                <c:pt idx="768">
                  <c:v>27.86459</c:v>
                </c:pt>
                <c:pt idx="769">
                  <c:v>28.782222999999998</c:v>
                </c:pt>
                <c:pt idx="770">
                  <c:v>28.85529</c:v>
                </c:pt>
                <c:pt idx="771">
                  <c:v>29.098420000000001</c:v>
                </c:pt>
                <c:pt idx="772">
                  <c:v>28.755545000000001</c:v>
                </c:pt>
                <c:pt idx="773">
                  <c:v>28.545216</c:v>
                </c:pt>
                <c:pt idx="774">
                  <c:v>28.707280999999998</c:v>
                </c:pt>
                <c:pt idx="775">
                  <c:v>28.57837</c:v>
                </c:pt>
                <c:pt idx="776">
                  <c:v>27.419464000000001</c:v>
                </c:pt>
                <c:pt idx="777">
                  <c:v>26.483592999999999</c:v>
                </c:pt>
                <c:pt idx="778">
                  <c:v>26.689254999999999</c:v>
                </c:pt>
                <c:pt idx="779">
                  <c:v>27.125397</c:v>
                </c:pt>
                <c:pt idx="780">
                  <c:v>27.662776999999998</c:v>
                </c:pt>
                <c:pt idx="781">
                  <c:v>28.573665999999999</c:v>
                </c:pt>
                <c:pt idx="782">
                  <c:v>28.699985999999999</c:v>
                </c:pt>
                <c:pt idx="783">
                  <c:v>28.880917</c:v>
                </c:pt>
                <c:pt idx="784">
                  <c:v>28.178238</c:v>
                </c:pt>
                <c:pt idx="785">
                  <c:v>27.741499000000001</c:v>
                </c:pt>
                <c:pt idx="786">
                  <c:v>28.136794999999999</c:v>
                </c:pt>
                <c:pt idx="787">
                  <c:v>27.647210000000001</c:v>
                </c:pt>
                <c:pt idx="788">
                  <c:v>26.793478</c:v>
                </c:pt>
                <c:pt idx="789">
                  <c:v>26.528521999999999</c:v>
                </c:pt>
                <c:pt idx="790">
                  <c:v>26.126427</c:v>
                </c:pt>
                <c:pt idx="791">
                  <c:v>26.356407000000001</c:v>
                </c:pt>
                <c:pt idx="792">
                  <c:v>27.672412999999999</c:v>
                </c:pt>
                <c:pt idx="793">
                  <c:v>28.457553999999998</c:v>
                </c:pt>
                <c:pt idx="794">
                  <c:v>28.615037999999998</c:v>
                </c:pt>
                <c:pt idx="795">
                  <c:v>28.674458000000001</c:v>
                </c:pt>
                <c:pt idx="796">
                  <c:v>28.086178</c:v>
                </c:pt>
                <c:pt idx="797">
                  <c:v>27.852957</c:v>
                </c:pt>
                <c:pt idx="798">
                  <c:v>28.545036</c:v>
                </c:pt>
                <c:pt idx="799">
                  <c:v>27.938355999999999</c:v>
                </c:pt>
                <c:pt idx="800">
                  <c:v>27.418194</c:v>
                </c:pt>
                <c:pt idx="801">
                  <c:v>26.568365</c:v>
                </c:pt>
                <c:pt idx="802">
                  <c:v>26.435956999999998</c:v>
                </c:pt>
                <c:pt idx="803">
                  <c:v>27.040533</c:v>
                </c:pt>
                <c:pt idx="804">
                  <c:v>27.573528</c:v>
                </c:pt>
                <c:pt idx="805">
                  <c:v>28.541084000000001</c:v>
                </c:pt>
                <c:pt idx="806">
                  <c:v>28.832678000000001</c:v>
                </c:pt>
                <c:pt idx="807">
                  <c:v>28.647490999999999</c:v>
                </c:pt>
                <c:pt idx="808">
                  <c:v>28.320805</c:v>
                </c:pt>
                <c:pt idx="809">
                  <c:v>28.161263000000002</c:v>
                </c:pt>
                <c:pt idx="810">
                  <c:v>28.702456000000002</c:v>
                </c:pt>
                <c:pt idx="811">
                  <c:v>28.015312000000002</c:v>
                </c:pt>
                <c:pt idx="812">
                  <c:v>27.219442000000001</c:v>
                </c:pt>
                <c:pt idx="813">
                  <c:v>26.464102</c:v>
                </c:pt>
                <c:pt idx="814">
                  <c:v>26.524958000000002</c:v>
                </c:pt>
                <c:pt idx="815">
                  <c:v>27.104908000000002</c:v>
                </c:pt>
                <c:pt idx="816">
                  <c:v>27.560839999999999</c:v>
                </c:pt>
                <c:pt idx="817">
                  <c:v>28.541011999999998</c:v>
                </c:pt>
                <c:pt idx="818">
                  <c:v>28.636914999999998</c:v>
                </c:pt>
                <c:pt idx="819">
                  <c:v>28.485499999999998</c:v>
                </c:pt>
                <c:pt idx="820">
                  <c:v>28.194275000000001</c:v>
                </c:pt>
                <c:pt idx="821">
                  <c:v>27.927374</c:v>
                </c:pt>
                <c:pt idx="822">
                  <c:v>28.354198</c:v>
                </c:pt>
                <c:pt idx="823">
                  <c:v>27.88618</c:v>
                </c:pt>
                <c:pt idx="824">
                  <c:v>27.222694000000001</c:v>
                </c:pt>
                <c:pt idx="825">
                  <c:v>26.921001</c:v>
                </c:pt>
                <c:pt idx="826">
                  <c:v>26.98639</c:v>
                </c:pt>
                <c:pt idx="827">
                  <c:v>26.827491999999999</c:v>
                </c:pt>
                <c:pt idx="828">
                  <c:v>27.641590000000001</c:v>
                </c:pt>
                <c:pt idx="829">
                  <c:v>28.4102</c:v>
                </c:pt>
                <c:pt idx="830">
                  <c:v>29.010235000000002</c:v>
                </c:pt>
                <c:pt idx="831">
                  <c:v>28.822234999999999</c:v>
                </c:pt>
                <c:pt idx="832">
                  <c:v>28.261935999999999</c:v>
                </c:pt>
                <c:pt idx="833">
                  <c:v>27.728003999999999</c:v>
                </c:pt>
                <c:pt idx="834">
                  <c:v>28.653347</c:v>
                </c:pt>
                <c:pt idx="835">
                  <c:v>27.945080000000001</c:v>
                </c:pt>
                <c:pt idx="836">
                  <c:v>27.275192000000001</c:v>
                </c:pt>
                <c:pt idx="837">
                  <c:v>26.711924</c:v>
                </c:pt>
                <c:pt idx="838">
                  <c:v>26.718615</c:v>
                </c:pt>
                <c:pt idx="839">
                  <c:v>27.106432000000002</c:v>
                </c:pt>
                <c:pt idx="840">
                  <c:v>27.822153</c:v>
                </c:pt>
                <c:pt idx="841">
                  <c:v>28.751761999999999</c:v>
                </c:pt>
                <c:pt idx="842">
                  <c:v>28.826896999999999</c:v>
                </c:pt>
                <c:pt idx="843">
                  <c:v>28.657548999999999</c:v>
                </c:pt>
                <c:pt idx="844">
                  <c:v>28.335106</c:v>
                </c:pt>
                <c:pt idx="845">
                  <c:v>28.169955999999999</c:v>
                </c:pt>
                <c:pt idx="846">
                  <c:v>28.322486999999999</c:v>
                </c:pt>
                <c:pt idx="847">
                  <c:v>27.78707</c:v>
                </c:pt>
                <c:pt idx="848">
                  <c:v>27.287758</c:v>
                </c:pt>
                <c:pt idx="849">
                  <c:v>26.688521999999999</c:v>
                </c:pt>
                <c:pt idx="850">
                  <c:v>26.740455999999998</c:v>
                </c:pt>
                <c:pt idx="851">
                  <c:v>27.149236999999999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7-4145-9913-6839FA11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7520"/>
        <c:axId val="189202960"/>
      </c:scatterChart>
      <c:valAx>
        <c:axId val="223772320"/>
        <c:scaling>
          <c:orientation val="minMax"/>
          <c:min val="0.4"/>
        </c:scaling>
        <c:delete val="0"/>
        <c:axPos val="l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3773152"/>
        <c:crosses val="autoZero"/>
        <c:crossBetween val="midCat"/>
      </c:valAx>
      <c:valAx>
        <c:axId val="223773152"/>
        <c:scaling>
          <c:orientation val="minMax"/>
          <c:max val="40000"/>
          <c:min val="20000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3772320"/>
        <c:crosses val="autoZero"/>
        <c:crossBetween val="midCat"/>
      </c:valAx>
      <c:valAx>
        <c:axId val="1892029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7520"/>
        <c:crosses val="max"/>
        <c:crossBetween val="midCat"/>
      </c:valAx>
      <c:valAx>
        <c:axId val="189217520"/>
        <c:scaling>
          <c:orientation val="minMax"/>
          <c:max val="40000"/>
          <c:min val="20000"/>
        </c:scaling>
        <c:delete val="0"/>
        <c:axPos val="t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296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VAR-2 - SAGITAL - CT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'Var-Sag'!$C$2:$C$1151</c:f>
              <c:numCache>
                <c:formatCode>General</c:formatCode>
                <c:ptCount val="1150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  <c:pt idx="533">
                  <c:v>32.796100000000003</c:v>
                </c:pt>
                <c:pt idx="534">
                  <c:v>32.857700000000001</c:v>
                </c:pt>
                <c:pt idx="535">
                  <c:v>32.919200000000004</c:v>
                </c:pt>
                <c:pt idx="536">
                  <c:v>32.980699999999999</c:v>
                </c:pt>
                <c:pt idx="537">
                  <c:v>33.042299999999997</c:v>
                </c:pt>
                <c:pt idx="538">
                  <c:v>33.1038</c:v>
                </c:pt>
                <c:pt idx="539">
                  <c:v>33.165300000000002</c:v>
                </c:pt>
                <c:pt idx="540">
                  <c:v>33.226799999999997</c:v>
                </c:pt>
                <c:pt idx="541">
                  <c:v>33.288400000000003</c:v>
                </c:pt>
                <c:pt idx="542">
                  <c:v>33.349900000000005</c:v>
                </c:pt>
                <c:pt idx="543">
                  <c:v>33.4114</c:v>
                </c:pt>
                <c:pt idx="544">
                  <c:v>33.472999999999999</c:v>
                </c:pt>
                <c:pt idx="545">
                  <c:v>33.534500000000001</c:v>
                </c:pt>
                <c:pt idx="546">
                  <c:v>33.595999999999997</c:v>
                </c:pt>
                <c:pt idx="547">
                  <c:v>33.657600000000002</c:v>
                </c:pt>
                <c:pt idx="548">
                  <c:v>33.719099999999997</c:v>
                </c:pt>
                <c:pt idx="549">
                  <c:v>33.7806</c:v>
                </c:pt>
                <c:pt idx="550">
                  <c:v>33.842200000000005</c:v>
                </c:pt>
                <c:pt idx="551">
                  <c:v>33.903700000000001</c:v>
                </c:pt>
                <c:pt idx="552">
                  <c:v>33.965199999999996</c:v>
                </c:pt>
                <c:pt idx="553">
                  <c:v>34.026799999999994</c:v>
                </c:pt>
                <c:pt idx="554">
                  <c:v>34.088299999999997</c:v>
                </c:pt>
                <c:pt idx="555">
                  <c:v>34.149799999999999</c:v>
                </c:pt>
                <c:pt idx="556">
                  <c:v>34.211300000000001</c:v>
                </c:pt>
                <c:pt idx="557">
                  <c:v>34.2729</c:v>
                </c:pt>
                <c:pt idx="558">
                  <c:v>34.334400000000002</c:v>
                </c:pt>
                <c:pt idx="559">
                  <c:v>34.395899999999997</c:v>
                </c:pt>
                <c:pt idx="560">
                  <c:v>34.457499999999996</c:v>
                </c:pt>
                <c:pt idx="561">
                  <c:v>34.518999999999998</c:v>
                </c:pt>
                <c:pt idx="562">
                  <c:v>34.580500000000001</c:v>
                </c:pt>
                <c:pt idx="563">
                  <c:v>34.642099999999999</c:v>
                </c:pt>
                <c:pt idx="564">
                  <c:v>34.703600000000002</c:v>
                </c:pt>
                <c:pt idx="565">
                  <c:v>34.765100000000004</c:v>
                </c:pt>
                <c:pt idx="566">
                  <c:v>34.826700000000002</c:v>
                </c:pt>
                <c:pt idx="567">
                  <c:v>34.888199999999998</c:v>
                </c:pt>
                <c:pt idx="568">
                  <c:v>34.9497</c:v>
                </c:pt>
                <c:pt idx="569">
                  <c:v>35.011299999999999</c:v>
                </c:pt>
                <c:pt idx="570">
                  <c:v>35.072800000000001</c:v>
                </c:pt>
                <c:pt idx="571">
                  <c:v>35.134300000000003</c:v>
                </c:pt>
                <c:pt idx="572">
                  <c:v>35.195800000000006</c:v>
                </c:pt>
                <c:pt idx="573">
                  <c:v>35.257400000000004</c:v>
                </c:pt>
                <c:pt idx="574">
                  <c:v>35.318899999999999</c:v>
                </c:pt>
                <c:pt idx="575">
                  <c:v>35.380399999999995</c:v>
                </c:pt>
                <c:pt idx="576">
                  <c:v>35.442</c:v>
                </c:pt>
                <c:pt idx="577">
                  <c:v>35.503500000000003</c:v>
                </c:pt>
                <c:pt idx="578">
                  <c:v>35.564999999999998</c:v>
                </c:pt>
                <c:pt idx="579">
                  <c:v>35.626600000000003</c:v>
                </c:pt>
                <c:pt idx="580">
                  <c:v>35.688099999999999</c:v>
                </c:pt>
                <c:pt idx="581">
                  <c:v>35.749600000000001</c:v>
                </c:pt>
                <c:pt idx="582">
                  <c:v>35.811199999999999</c:v>
                </c:pt>
                <c:pt idx="583">
                  <c:v>35.872699999999995</c:v>
                </c:pt>
                <c:pt idx="584">
                  <c:v>35.934199999999997</c:v>
                </c:pt>
                <c:pt idx="585">
                  <c:v>35.995800000000003</c:v>
                </c:pt>
                <c:pt idx="586">
                  <c:v>36.057299999999998</c:v>
                </c:pt>
                <c:pt idx="587">
                  <c:v>36.1188</c:v>
                </c:pt>
                <c:pt idx="588">
                  <c:v>36.180300000000003</c:v>
                </c:pt>
                <c:pt idx="589">
                  <c:v>36.241900000000001</c:v>
                </c:pt>
                <c:pt idx="590">
                  <c:v>36.303399999999996</c:v>
                </c:pt>
                <c:pt idx="591">
                  <c:v>36.364899999999999</c:v>
                </c:pt>
                <c:pt idx="592">
                  <c:v>36.426499999999997</c:v>
                </c:pt>
                <c:pt idx="593">
                  <c:v>36.488</c:v>
                </c:pt>
                <c:pt idx="594">
                  <c:v>36.549500000000002</c:v>
                </c:pt>
                <c:pt idx="595">
                  <c:v>36.6111</c:v>
                </c:pt>
                <c:pt idx="596">
                  <c:v>36.672600000000003</c:v>
                </c:pt>
                <c:pt idx="597">
                  <c:v>36.734099999999998</c:v>
                </c:pt>
                <c:pt idx="598">
                  <c:v>36.795699999999997</c:v>
                </c:pt>
                <c:pt idx="599">
                  <c:v>36.857199999999999</c:v>
                </c:pt>
                <c:pt idx="600">
                  <c:v>36.918700000000001</c:v>
                </c:pt>
                <c:pt idx="601">
                  <c:v>36.9803</c:v>
                </c:pt>
                <c:pt idx="602">
                  <c:v>37.041800000000002</c:v>
                </c:pt>
                <c:pt idx="603">
                  <c:v>37.103300000000004</c:v>
                </c:pt>
                <c:pt idx="604">
                  <c:v>37.1648</c:v>
                </c:pt>
                <c:pt idx="605">
                  <c:v>37.226399999999998</c:v>
                </c:pt>
                <c:pt idx="606">
                  <c:v>37.2879</c:v>
                </c:pt>
                <c:pt idx="607">
                  <c:v>37.349400000000003</c:v>
                </c:pt>
                <c:pt idx="608">
                  <c:v>37.411000000000001</c:v>
                </c:pt>
                <c:pt idx="609">
                  <c:v>37.472500000000004</c:v>
                </c:pt>
                <c:pt idx="610">
                  <c:v>37.533999999999999</c:v>
                </c:pt>
                <c:pt idx="611">
                  <c:v>37.595600000000005</c:v>
                </c:pt>
                <c:pt idx="612">
                  <c:v>37.6571</c:v>
                </c:pt>
                <c:pt idx="613">
                  <c:v>37.718599999999995</c:v>
                </c:pt>
                <c:pt idx="614">
                  <c:v>37.780200000000001</c:v>
                </c:pt>
                <c:pt idx="615">
                  <c:v>37.841699999999996</c:v>
                </c:pt>
                <c:pt idx="616">
                  <c:v>37.903199999999998</c:v>
                </c:pt>
                <c:pt idx="617">
                  <c:v>37.964700000000001</c:v>
                </c:pt>
                <c:pt idx="618">
                  <c:v>38.026299999999999</c:v>
                </c:pt>
                <c:pt idx="619">
                  <c:v>38.087800000000001</c:v>
                </c:pt>
                <c:pt idx="620">
                  <c:v>38.149299999999997</c:v>
                </c:pt>
                <c:pt idx="621">
                  <c:v>38.210899999999995</c:v>
                </c:pt>
                <c:pt idx="622">
                  <c:v>38.272399999999998</c:v>
                </c:pt>
                <c:pt idx="623">
                  <c:v>38.3339</c:v>
                </c:pt>
                <c:pt idx="624">
                  <c:v>38.395499999999998</c:v>
                </c:pt>
                <c:pt idx="625">
                  <c:v>38.457000000000001</c:v>
                </c:pt>
                <c:pt idx="626">
                  <c:v>38.518500000000003</c:v>
                </c:pt>
                <c:pt idx="627">
                  <c:v>38.580100000000002</c:v>
                </c:pt>
                <c:pt idx="628">
                  <c:v>38.641599999999997</c:v>
                </c:pt>
                <c:pt idx="629">
                  <c:v>38.703099999999999</c:v>
                </c:pt>
                <c:pt idx="630">
                  <c:v>38.764699999999998</c:v>
                </c:pt>
                <c:pt idx="631">
                  <c:v>38.8262</c:v>
                </c:pt>
                <c:pt idx="632">
                  <c:v>38.887700000000002</c:v>
                </c:pt>
                <c:pt idx="633">
                  <c:v>38.949200000000005</c:v>
                </c:pt>
                <c:pt idx="634">
                  <c:v>39.010800000000003</c:v>
                </c:pt>
                <c:pt idx="635">
                  <c:v>39.072299999999998</c:v>
                </c:pt>
                <c:pt idx="636">
                  <c:v>39.133800000000001</c:v>
                </c:pt>
                <c:pt idx="637">
                  <c:v>39.195399999999999</c:v>
                </c:pt>
                <c:pt idx="638">
                  <c:v>39.256900000000002</c:v>
                </c:pt>
                <c:pt idx="639">
                  <c:v>39.318400000000004</c:v>
                </c:pt>
                <c:pt idx="640">
                  <c:v>39.380000000000003</c:v>
                </c:pt>
                <c:pt idx="641">
                  <c:v>39.441500000000005</c:v>
                </c:pt>
                <c:pt idx="642">
                  <c:v>39.503</c:v>
                </c:pt>
                <c:pt idx="643">
                  <c:v>39.564599999999999</c:v>
                </c:pt>
                <c:pt idx="644">
                  <c:v>39.626100000000001</c:v>
                </c:pt>
                <c:pt idx="645">
                  <c:v>39.687599999999996</c:v>
                </c:pt>
                <c:pt idx="646">
                  <c:v>39.749200000000002</c:v>
                </c:pt>
                <c:pt idx="647">
                  <c:v>39.810700000000004</c:v>
                </c:pt>
                <c:pt idx="648">
                  <c:v>39.872199999999999</c:v>
                </c:pt>
                <c:pt idx="649">
                  <c:v>39.933700000000002</c:v>
                </c:pt>
                <c:pt idx="650">
                  <c:v>39.9953</c:v>
                </c:pt>
                <c:pt idx="651">
                  <c:v>40.056799999999996</c:v>
                </c:pt>
                <c:pt idx="652">
                  <c:v>40.118299999999998</c:v>
                </c:pt>
                <c:pt idx="653">
                  <c:v>40.179899999999996</c:v>
                </c:pt>
                <c:pt idx="654">
                  <c:v>40.241399999999999</c:v>
                </c:pt>
                <c:pt idx="655">
                  <c:v>40.302900000000001</c:v>
                </c:pt>
                <c:pt idx="656">
                  <c:v>40.3645</c:v>
                </c:pt>
                <c:pt idx="657">
                  <c:v>40.426000000000002</c:v>
                </c:pt>
                <c:pt idx="658">
                  <c:v>40.487499999999997</c:v>
                </c:pt>
                <c:pt idx="659">
                  <c:v>40.549099999999996</c:v>
                </c:pt>
                <c:pt idx="660">
                  <c:v>40.610599999999998</c:v>
                </c:pt>
                <c:pt idx="661">
                  <c:v>40.6721</c:v>
                </c:pt>
                <c:pt idx="662">
                  <c:v>40.733699999999999</c:v>
                </c:pt>
                <c:pt idx="663">
                  <c:v>40.795200000000001</c:v>
                </c:pt>
                <c:pt idx="664">
                  <c:v>40.856700000000004</c:v>
                </c:pt>
                <c:pt idx="665">
                  <c:v>40.918199999999999</c:v>
                </c:pt>
                <c:pt idx="666">
                  <c:v>40.979799999999997</c:v>
                </c:pt>
                <c:pt idx="667">
                  <c:v>41.0413</c:v>
                </c:pt>
                <c:pt idx="668">
                  <c:v>41.102800000000002</c:v>
                </c:pt>
                <c:pt idx="669">
                  <c:v>41.164400000000001</c:v>
                </c:pt>
                <c:pt idx="670">
                  <c:v>41.225900000000003</c:v>
                </c:pt>
                <c:pt idx="671">
                  <c:v>41.287400000000005</c:v>
                </c:pt>
                <c:pt idx="672">
                  <c:v>41.349000000000004</c:v>
                </c:pt>
                <c:pt idx="673">
                  <c:v>41.410499999999999</c:v>
                </c:pt>
                <c:pt idx="674">
                  <c:v>41.472000000000001</c:v>
                </c:pt>
                <c:pt idx="675">
                  <c:v>41.5336</c:v>
                </c:pt>
                <c:pt idx="676">
                  <c:v>41.595100000000002</c:v>
                </c:pt>
                <c:pt idx="677">
                  <c:v>41.656599999999997</c:v>
                </c:pt>
                <c:pt idx="678">
                  <c:v>41.718200000000003</c:v>
                </c:pt>
                <c:pt idx="679">
                  <c:v>41.779700000000005</c:v>
                </c:pt>
                <c:pt idx="680">
                  <c:v>41.841200000000001</c:v>
                </c:pt>
                <c:pt idx="681">
                  <c:v>41.902699999999996</c:v>
                </c:pt>
                <c:pt idx="682">
                  <c:v>41.964299999999994</c:v>
                </c:pt>
                <c:pt idx="683">
                  <c:v>42.025799999999997</c:v>
                </c:pt>
                <c:pt idx="684">
                  <c:v>42.087299999999999</c:v>
                </c:pt>
                <c:pt idx="685">
                  <c:v>42.148899999999998</c:v>
                </c:pt>
                <c:pt idx="686">
                  <c:v>42.2104</c:v>
                </c:pt>
                <c:pt idx="687">
                  <c:v>42.271900000000002</c:v>
                </c:pt>
                <c:pt idx="688">
                  <c:v>42.333500000000001</c:v>
                </c:pt>
                <c:pt idx="689">
                  <c:v>42.394999999999996</c:v>
                </c:pt>
                <c:pt idx="690">
                  <c:v>42.456499999999998</c:v>
                </c:pt>
                <c:pt idx="691">
                  <c:v>42.518099999999997</c:v>
                </c:pt>
                <c:pt idx="692">
                  <c:v>42.579599999999999</c:v>
                </c:pt>
                <c:pt idx="693">
                  <c:v>42.641100000000002</c:v>
                </c:pt>
                <c:pt idx="694">
                  <c:v>42.7027</c:v>
                </c:pt>
                <c:pt idx="695">
                  <c:v>42.764200000000002</c:v>
                </c:pt>
                <c:pt idx="696">
                  <c:v>42.825699999999998</c:v>
                </c:pt>
                <c:pt idx="697">
                  <c:v>42.8872</c:v>
                </c:pt>
                <c:pt idx="698">
                  <c:v>42.948799999999999</c:v>
                </c:pt>
                <c:pt idx="699">
                  <c:v>43.010300000000001</c:v>
                </c:pt>
                <c:pt idx="700">
                  <c:v>43.071800000000003</c:v>
                </c:pt>
                <c:pt idx="701">
                  <c:v>43.133400000000002</c:v>
                </c:pt>
                <c:pt idx="702">
                  <c:v>43.194900000000004</c:v>
                </c:pt>
                <c:pt idx="703">
                  <c:v>43.256399999999999</c:v>
                </c:pt>
                <c:pt idx="704">
                  <c:v>43.317999999999998</c:v>
                </c:pt>
                <c:pt idx="705">
                  <c:v>43.3795</c:v>
                </c:pt>
                <c:pt idx="706">
                  <c:v>43.441000000000003</c:v>
                </c:pt>
                <c:pt idx="707">
                  <c:v>43.502600000000001</c:v>
                </c:pt>
                <c:pt idx="708">
                  <c:v>43.564100000000003</c:v>
                </c:pt>
                <c:pt idx="709">
                  <c:v>43.625599999999999</c:v>
                </c:pt>
                <c:pt idx="710">
                  <c:v>43.687200000000004</c:v>
                </c:pt>
                <c:pt idx="711">
                  <c:v>43.748699999999999</c:v>
                </c:pt>
                <c:pt idx="712">
                  <c:v>43.810199999999995</c:v>
                </c:pt>
                <c:pt idx="713">
                  <c:v>43.871699999999997</c:v>
                </c:pt>
                <c:pt idx="714">
                  <c:v>43.933300000000003</c:v>
                </c:pt>
                <c:pt idx="715">
                  <c:v>43.994799999999998</c:v>
                </c:pt>
                <c:pt idx="716">
                  <c:v>44.0563</c:v>
                </c:pt>
                <c:pt idx="717">
                  <c:v>44.117899999999999</c:v>
                </c:pt>
                <c:pt idx="718">
                  <c:v>44.179400000000001</c:v>
                </c:pt>
                <c:pt idx="719">
                  <c:v>44.240899999999996</c:v>
                </c:pt>
                <c:pt idx="720">
                  <c:v>44.302499999999995</c:v>
                </c:pt>
                <c:pt idx="721">
                  <c:v>44.363999999999997</c:v>
                </c:pt>
                <c:pt idx="722">
                  <c:v>44.4255</c:v>
                </c:pt>
                <c:pt idx="723">
                  <c:v>44.487099999999998</c:v>
                </c:pt>
                <c:pt idx="724">
                  <c:v>44.5486</c:v>
                </c:pt>
                <c:pt idx="725">
                  <c:v>44.610100000000003</c:v>
                </c:pt>
                <c:pt idx="726">
                  <c:v>44.671599999999998</c:v>
                </c:pt>
                <c:pt idx="727">
                  <c:v>44.7331</c:v>
                </c:pt>
                <c:pt idx="728">
                  <c:v>44.794600000000003</c:v>
                </c:pt>
                <c:pt idx="729">
                  <c:v>44.856100000000005</c:v>
                </c:pt>
                <c:pt idx="730">
                  <c:v>44.917600000000007</c:v>
                </c:pt>
                <c:pt idx="731">
                  <c:v>44.979100000000003</c:v>
                </c:pt>
                <c:pt idx="732">
                  <c:v>45.040600000000005</c:v>
                </c:pt>
                <c:pt idx="733">
                  <c:v>45.102100000000007</c:v>
                </c:pt>
                <c:pt idx="734">
                  <c:v>45.16360000000001</c:v>
                </c:pt>
                <c:pt idx="735">
                  <c:v>45.225100000000012</c:v>
                </c:pt>
                <c:pt idx="736">
                  <c:v>45.286600000000007</c:v>
                </c:pt>
                <c:pt idx="737">
                  <c:v>45.348100000000009</c:v>
                </c:pt>
                <c:pt idx="738">
                  <c:v>45.409600000000012</c:v>
                </c:pt>
                <c:pt idx="739">
                  <c:v>45.471100000000014</c:v>
                </c:pt>
                <c:pt idx="740">
                  <c:v>45.532600000000016</c:v>
                </c:pt>
                <c:pt idx="741">
                  <c:v>45.594100000000012</c:v>
                </c:pt>
                <c:pt idx="742">
                  <c:v>45.655600000000014</c:v>
                </c:pt>
                <c:pt idx="743">
                  <c:v>45.717100000000016</c:v>
                </c:pt>
                <c:pt idx="744">
                  <c:v>45.778600000000019</c:v>
                </c:pt>
                <c:pt idx="745">
                  <c:v>45.840100000000021</c:v>
                </c:pt>
                <c:pt idx="746">
                  <c:v>45.901600000000016</c:v>
                </c:pt>
                <c:pt idx="747">
                  <c:v>45.963100000000018</c:v>
                </c:pt>
                <c:pt idx="748">
                  <c:v>46.024600000000021</c:v>
                </c:pt>
                <c:pt idx="749">
                  <c:v>46.086100000000023</c:v>
                </c:pt>
                <c:pt idx="750">
                  <c:v>46.147600000000025</c:v>
                </c:pt>
                <c:pt idx="751">
                  <c:v>46.209100000000021</c:v>
                </c:pt>
                <c:pt idx="752">
                  <c:v>46.270600000000023</c:v>
                </c:pt>
                <c:pt idx="753">
                  <c:v>46.332100000000025</c:v>
                </c:pt>
                <c:pt idx="754">
                  <c:v>46.393600000000028</c:v>
                </c:pt>
                <c:pt idx="755">
                  <c:v>46.45510000000003</c:v>
                </c:pt>
                <c:pt idx="756">
                  <c:v>46.516600000000025</c:v>
                </c:pt>
                <c:pt idx="757">
                  <c:v>46.578100000000028</c:v>
                </c:pt>
                <c:pt idx="758">
                  <c:v>46.63960000000003</c:v>
                </c:pt>
                <c:pt idx="759">
                  <c:v>46.701100000000032</c:v>
                </c:pt>
                <c:pt idx="760">
                  <c:v>46.762600000000035</c:v>
                </c:pt>
                <c:pt idx="761">
                  <c:v>46.82410000000003</c:v>
                </c:pt>
                <c:pt idx="762">
                  <c:v>46.885600000000032</c:v>
                </c:pt>
                <c:pt idx="763">
                  <c:v>46.947100000000034</c:v>
                </c:pt>
                <c:pt idx="764">
                  <c:v>47.008600000000037</c:v>
                </c:pt>
                <c:pt idx="765">
                  <c:v>47.070100000000039</c:v>
                </c:pt>
                <c:pt idx="766">
                  <c:v>47.131600000000034</c:v>
                </c:pt>
                <c:pt idx="767">
                  <c:v>47.193100000000037</c:v>
                </c:pt>
                <c:pt idx="768">
                  <c:v>47.254600000000039</c:v>
                </c:pt>
                <c:pt idx="769">
                  <c:v>47.316100000000041</c:v>
                </c:pt>
                <c:pt idx="770">
                  <c:v>47.377600000000044</c:v>
                </c:pt>
                <c:pt idx="771">
                  <c:v>47.439100000000039</c:v>
                </c:pt>
                <c:pt idx="772">
                  <c:v>47.500600000000041</c:v>
                </c:pt>
                <c:pt idx="773">
                  <c:v>47.562100000000044</c:v>
                </c:pt>
                <c:pt idx="774">
                  <c:v>47.623600000000046</c:v>
                </c:pt>
                <c:pt idx="775">
                  <c:v>47.685100000000048</c:v>
                </c:pt>
                <c:pt idx="776">
                  <c:v>47.746600000000043</c:v>
                </c:pt>
                <c:pt idx="777">
                  <c:v>47.808100000000046</c:v>
                </c:pt>
                <c:pt idx="778">
                  <c:v>47.869600000000048</c:v>
                </c:pt>
                <c:pt idx="779">
                  <c:v>47.93110000000005</c:v>
                </c:pt>
                <c:pt idx="780">
                  <c:v>47.992600000000053</c:v>
                </c:pt>
                <c:pt idx="781">
                  <c:v>48.054100000000048</c:v>
                </c:pt>
                <c:pt idx="782">
                  <c:v>48.11560000000005</c:v>
                </c:pt>
                <c:pt idx="783">
                  <c:v>48.177100000000053</c:v>
                </c:pt>
                <c:pt idx="784">
                  <c:v>48.238600000000055</c:v>
                </c:pt>
                <c:pt idx="785">
                  <c:v>48.300100000000057</c:v>
                </c:pt>
                <c:pt idx="786">
                  <c:v>48.361600000000053</c:v>
                </c:pt>
                <c:pt idx="787">
                  <c:v>48.423100000000055</c:v>
                </c:pt>
                <c:pt idx="788">
                  <c:v>48.484600000000057</c:v>
                </c:pt>
                <c:pt idx="789">
                  <c:v>48.54610000000006</c:v>
                </c:pt>
                <c:pt idx="790">
                  <c:v>48.607600000000062</c:v>
                </c:pt>
                <c:pt idx="791">
                  <c:v>48.669100000000057</c:v>
                </c:pt>
                <c:pt idx="792">
                  <c:v>48.730600000000059</c:v>
                </c:pt>
                <c:pt idx="793">
                  <c:v>48.792100000000062</c:v>
                </c:pt>
                <c:pt idx="794">
                  <c:v>48.853600000000064</c:v>
                </c:pt>
                <c:pt idx="795">
                  <c:v>48.915100000000066</c:v>
                </c:pt>
                <c:pt idx="796">
                  <c:v>48.976600000000062</c:v>
                </c:pt>
                <c:pt idx="797">
                  <c:v>49.038100000000064</c:v>
                </c:pt>
                <c:pt idx="798">
                  <c:v>49.099600000000066</c:v>
                </c:pt>
                <c:pt idx="799">
                  <c:v>49.161100000000069</c:v>
                </c:pt>
                <c:pt idx="800">
                  <c:v>49.222600000000071</c:v>
                </c:pt>
                <c:pt idx="801">
                  <c:v>49.284100000000066</c:v>
                </c:pt>
                <c:pt idx="802">
                  <c:v>49.345600000000069</c:v>
                </c:pt>
                <c:pt idx="803">
                  <c:v>49.407100000000071</c:v>
                </c:pt>
                <c:pt idx="804">
                  <c:v>49.468600000000073</c:v>
                </c:pt>
                <c:pt idx="805">
                  <c:v>49.530100000000076</c:v>
                </c:pt>
                <c:pt idx="806">
                  <c:v>49.591600000000071</c:v>
                </c:pt>
                <c:pt idx="807">
                  <c:v>49.653100000000073</c:v>
                </c:pt>
                <c:pt idx="808">
                  <c:v>49.714600000000075</c:v>
                </c:pt>
                <c:pt idx="809">
                  <c:v>49.776100000000078</c:v>
                </c:pt>
                <c:pt idx="810">
                  <c:v>49.83760000000008</c:v>
                </c:pt>
                <c:pt idx="811">
                  <c:v>49.899100000000075</c:v>
                </c:pt>
                <c:pt idx="812">
                  <c:v>49.960600000000078</c:v>
                </c:pt>
                <c:pt idx="813">
                  <c:v>50.02210000000008</c:v>
                </c:pt>
                <c:pt idx="814">
                  <c:v>50.083600000000082</c:v>
                </c:pt>
                <c:pt idx="815">
                  <c:v>50.145100000000085</c:v>
                </c:pt>
                <c:pt idx="816">
                  <c:v>50.20660000000008</c:v>
                </c:pt>
                <c:pt idx="817">
                  <c:v>50.268100000000082</c:v>
                </c:pt>
                <c:pt idx="818">
                  <c:v>50.329600000000084</c:v>
                </c:pt>
                <c:pt idx="819">
                  <c:v>50.391100000000087</c:v>
                </c:pt>
                <c:pt idx="820">
                  <c:v>50.452600000000089</c:v>
                </c:pt>
                <c:pt idx="821">
                  <c:v>50.514100000000084</c:v>
                </c:pt>
                <c:pt idx="822">
                  <c:v>50.575600000000087</c:v>
                </c:pt>
                <c:pt idx="823">
                  <c:v>50.637100000000089</c:v>
                </c:pt>
                <c:pt idx="824">
                  <c:v>50.698600000000091</c:v>
                </c:pt>
                <c:pt idx="825">
                  <c:v>50.760100000000094</c:v>
                </c:pt>
                <c:pt idx="826">
                  <c:v>50.821600000000089</c:v>
                </c:pt>
                <c:pt idx="827">
                  <c:v>50.883100000000091</c:v>
                </c:pt>
                <c:pt idx="828">
                  <c:v>50.944600000000094</c:v>
                </c:pt>
                <c:pt idx="829">
                  <c:v>51.006100000000096</c:v>
                </c:pt>
                <c:pt idx="830">
                  <c:v>51.067600000000098</c:v>
                </c:pt>
                <c:pt idx="831">
                  <c:v>51.129100000000093</c:v>
                </c:pt>
                <c:pt idx="832">
                  <c:v>51.190600000000096</c:v>
                </c:pt>
                <c:pt idx="833">
                  <c:v>51.252100000000098</c:v>
                </c:pt>
                <c:pt idx="834">
                  <c:v>51.3136000000001</c:v>
                </c:pt>
                <c:pt idx="835">
                  <c:v>51.375100000000103</c:v>
                </c:pt>
                <c:pt idx="836">
                  <c:v>51.436600000000098</c:v>
                </c:pt>
                <c:pt idx="837">
                  <c:v>51.4981000000001</c:v>
                </c:pt>
                <c:pt idx="838">
                  <c:v>51.559600000000103</c:v>
                </c:pt>
                <c:pt idx="839">
                  <c:v>51.621100000000105</c:v>
                </c:pt>
                <c:pt idx="840">
                  <c:v>51.682600000000107</c:v>
                </c:pt>
                <c:pt idx="841">
                  <c:v>51.744100000000103</c:v>
                </c:pt>
                <c:pt idx="842">
                  <c:v>51.805600000000105</c:v>
                </c:pt>
                <c:pt idx="843">
                  <c:v>51.867100000000107</c:v>
                </c:pt>
                <c:pt idx="844">
                  <c:v>51.92860000000011</c:v>
                </c:pt>
                <c:pt idx="845">
                  <c:v>51.990100000000112</c:v>
                </c:pt>
                <c:pt idx="846">
                  <c:v>52.051600000000107</c:v>
                </c:pt>
                <c:pt idx="847">
                  <c:v>52.113100000000109</c:v>
                </c:pt>
                <c:pt idx="848">
                  <c:v>52.174600000000112</c:v>
                </c:pt>
                <c:pt idx="849">
                  <c:v>52.236100000000114</c:v>
                </c:pt>
                <c:pt idx="850">
                  <c:v>52.297600000000116</c:v>
                </c:pt>
                <c:pt idx="851">
                  <c:v>52.359100000000112</c:v>
                </c:pt>
                <c:pt idx="852">
                  <c:v>52.420600000000114</c:v>
                </c:pt>
                <c:pt idx="853">
                  <c:v>52.482100000000116</c:v>
                </c:pt>
                <c:pt idx="854">
                  <c:v>52.543600000000119</c:v>
                </c:pt>
                <c:pt idx="855">
                  <c:v>52.605100000000121</c:v>
                </c:pt>
                <c:pt idx="856">
                  <c:v>52.666600000000116</c:v>
                </c:pt>
                <c:pt idx="857">
                  <c:v>52.728100000000119</c:v>
                </c:pt>
                <c:pt idx="858">
                  <c:v>52.789600000000121</c:v>
                </c:pt>
                <c:pt idx="859">
                  <c:v>52.851100000000123</c:v>
                </c:pt>
                <c:pt idx="860">
                  <c:v>52.912600000000126</c:v>
                </c:pt>
                <c:pt idx="861">
                  <c:v>52.974100000000121</c:v>
                </c:pt>
                <c:pt idx="862">
                  <c:v>53.035600000000123</c:v>
                </c:pt>
                <c:pt idx="863">
                  <c:v>53.097100000000125</c:v>
                </c:pt>
                <c:pt idx="864">
                  <c:v>53.158600000000128</c:v>
                </c:pt>
                <c:pt idx="865">
                  <c:v>53.22010000000013</c:v>
                </c:pt>
                <c:pt idx="866">
                  <c:v>53.281600000000125</c:v>
                </c:pt>
                <c:pt idx="867">
                  <c:v>53.343100000000128</c:v>
                </c:pt>
                <c:pt idx="868">
                  <c:v>53.40460000000013</c:v>
                </c:pt>
                <c:pt idx="869">
                  <c:v>53.466100000000132</c:v>
                </c:pt>
                <c:pt idx="870">
                  <c:v>53.527600000000135</c:v>
                </c:pt>
                <c:pt idx="871">
                  <c:v>53.58910000000013</c:v>
                </c:pt>
                <c:pt idx="872">
                  <c:v>53.650600000000132</c:v>
                </c:pt>
                <c:pt idx="873">
                  <c:v>53.712100000000135</c:v>
                </c:pt>
                <c:pt idx="874">
                  <c:v>53.773600000000137</c:v>
                </c:pt>
                <c:pt idx="875">
                  <c:v>53.835100000000139</c:v>
                </c:pt>
                <c:pt idx="876">
                  <c:v>53.896600000000134</c:v>
                </c:pt>
                <c:pt idx="877">
                  <c:v>53.958100000000137</c:v>
                </c:pt>
                <c:pt idx="878">
                  <c:v>54.019600000000139</c:v>
                </c:pt>
                <c:pt idx="879">
                  <c:v>54.081100000000141</c:v>
                </c:pt>
                <c:pt idx="880">
                  <c:v>54.142600000000144</c:v>
                </c:pt>
                <c:pt idx="881">
                  <c:v>54.204100000000139</c:v>
                </c:pt>
                <c:pt idx="882">
                  <c:v>54.265600000000141</c:v>
                </c:pt>
                <c:pt idx="883">
                  <c:v>54.327100000000144</c:v>
                </c:pt>
                <c:pt idx="884">
                  <c:v>54.388600000000146</c:v>
                </c:pt>
                <c:pt idx="885">
                  <c:v>54.450100000000148</c:v>
                </c:pt>
                <c:pt idx="886">
                  <c:v>54.511600000000143</c:v>
                </c:pt>
                <c:pt idx="887">
                  <c:v>54.573100000000146</c:v>
                </c:pt>
                <c:pt idx="888">
                  <c:v>54.634600000000148</c:v>
                </c:pt>
                <c:pt idx="889">
                  <c:v>54.69610000000015</c:v>
                </c:pt>
                <c:pt idx="890">
                  <c:v>54.757600000000153</c:v>
                </c:pt>
                <c:pt idx="891">
                  <c:v>54.819100000000148</c:v>
                </c:pt>
                <c:pt idx="892">
                  <c:v>54.88060000000015</c:v>
                </c:pt>
                <c:pt idx="893">
                  <c:v>54.942100000000153</c:v>
                </c:pt>
                <c:pt idx="894">
                  <c:v>55.003600000000155</c:v>
                </c:pt>
                <c:pt idx="895">
                  <c:v>55.065100000000157</c:v>
                </c:pt>
                <c:pt idx="896">
                  <c:v>55.126600000000153</c:v>
                </c:pt>
                <c:pt idx="897">
                  <c:v>55.188100000000155</c:v>
                </c:pt>
                <c:pt idx="898">
                  <c:v>55.249600000000157</c:v>
                </c:pt>
                <c:pt idx="899">
                  <c:v>55.31110000000016</c:v>
                </c:pt>
                <c:pt idx="900">
                  <c:v>55.372600000000162</c:v>
                </c:pt>
                <c:pt idx="901">
                  <c:v>55.434100000000157</c:v>
                </c:pt>
                <c:pt idx="902">
                  <c:v>55.495600000000159</c:v>
                </c:pt>
                <c:pt idx="903">
                  <c:v>55.557100000000162</c:v>
                </c:pt>
                <c:pt idx="904">
                  <c:v>55.618600000000164</c:v>
                </c:pt>
                <c:pt idx="905">
                  <c:v>55.680100000000166</c:v>
                </c:pt>
                <c:pt idx="906">
                  <c:v>55.741600000000162</c:v>
                </c:pt>
                <c:pt idx="907">
                  <c:v>55.803100000000164</c:v>
                </c:pt>
                <c:pt idx="908">
                  <c:v>55.864600000000166</c:v>
                </c:pt>
                <c:pt idx="909">
                  <c:v>55.926100000000169</c:v>
                </c:pt>
                <c:pt idx="910">
                  <c:v>55.987600000000171</c:v>
                </c:pt>
                <c:pt idx="911">
                  <c:v>56.049100000000166</c:v>
                </c:pt>
                <c:pt idx="912">
                  <c:v>56.110600000000169</c:v>
                </c:pt>
                <c:pt idx="913">
                  <c:v>56.172100000000171</c:v>
                </c:pt>
                <c:pt idx="914">
                  <c:v>56.233600000000173</c:v>
                </c:pt>
                <c:pt idx="915">
                  <c:v>56.295100000000176</c:v>
                </c:pt>
                <c:pt idx="916">
                  <c:v>56.356600000000171</c:v>
                </c:pt>
                <c:pt idx="917">
                  <c:v>56.418100000000173</c:v>
                </c:pt>
                <c:pt idx="918">
                  <c:v>56.479600000000175</c:v>
                </c:pt>
                <c:pt idx="919">
                  <c:v>56.541100000000178</c:v>
                </c:pt>
                <c:pt idx="920">
                  <c:v>56.60260000000018</c:v>
                </c:pt>
                <c:pt idx="921">
                  <c:v>56.664100000000175</c:v>
                </c:pt>
                <c:pt idx="922">
                  <c:v>56.725600000000178</c:v>
                </c:pt>
                <c:pt idx="923">
                  <c:v>56.78710000000018</c:v>
                </c:pt>
                <c:pt idx="924">
                  <c:v>56.848600000000182</c:v>
                </c:pt>
                <c:pt idx="925">
                  <c:v>56.910100000000185</c:v>
                </c:pt>
                <c:pt idx="926">
                  <c:v>56.97160000000018</c:v>
                </c:pt>
                <c:pt idx="927">
                  <c:v>57.033100000000182</c:v>
                </c:pt>
                <c:pt idx="928">
                  <c:v>57.094600000000185</c:v>
                </c:pt>
                <c:pt idx="929">
                  <c:v>57.156100000000187</c:v>
                </c:pt>
                <c:pt idx="930">
                  <c:v>57.217600000000189</c:v>
                </c:pt>
                <c:pt idx="931">
                  <c:v>57.279100000000184</c:v>
                </c:pt>
                <c:pt idx="932">
                  <c:v>57.340600000000187</c:v>
                </c:pt>
                <c:pt idx="933">
                  <c:v>57.402100000000189</c:v>
                </c:pt>
                <c:pt idx="934">
                  <c:v>57.463600000000191</c:v>
                </c:pt>
                <c:pt idx="935">
                  <c:v>57.525100000000194</c:v>
                </c:pt>
                <c:pt idx="936">
                  <c:v>57.586600000000189</c:v>
                </c:pt>
                <c:pt idx="937">
                  <c:v>57.648100000000191</c:v>
                </c:pt>
                <c:pt idx="938">
                  <c:v>57.709600000000194</c:v>
                </c:pt>
                <c:pt idx="939">
                  <c:v>57.771100000000196</c:v>
                </c:pt>
                <c:pt idx="940">
                  <c:v>57.832600000000198</c:v>
                </c:pt>
                <c:pt idx="941">
                  <c:v>57.894100000000194</c:v>
                </c:pt>
                <c:pt idx="942">
                  <c:v>57.955600000000196</c:v>
                </c:pt>
                <c:pt idx="943">
                  <c:v>58.017100000000198</c:v>
                </c:pt>
                <c:pt idx="944">
                  <c:v>58.078600000000201</c:v>
                </c:pt>
                <c:pt idx="945">
                  <c:v>58.140100000000203</c:v>
                </c:pt>
                <c:pt idx="946">
                  <c:v>58.201600000000198</c:v>
                </c:pt>
                <c:pt idx="947">
                  <c:v>58.2631000000002</c:v>
                </c:pt>
                <c:pt idx="948">
                  <c:v>58.324600000000203</c:v>
                </c:pt>
                <c:pt idx="949">
                  <c:v>58.386100000000205</c:v>
                </c:pt>
                <c:pt idx="950">
                  <c:v>58.447600000000207</c:v>
                </c:pt>
                <c:pt idx="951">
                  <c:v>58.509100000000203</c:v>
                </c:pt>
                <c:pt idx="952">
                  <c:v>58.570600000000205</c:v>
                </c:pt>
                <c:pt idx="953">
                  <c:v>58.632100000000207</c:v>
                </c:pt>
                <c:pt idx="954">
                  <c:v>58.69360000000021</c:v>
                </c:pt>
                <c:pt idx="955">
                  <c:v>58.755100000000212</c:v>
                </c:pt>
                <c:pt idx="956">
                  <c:v>58.816600000000207</c:v>
                </c:pt>
                <c:pt idx="957">
                  <c:v>58.878100000000209</c:v>
                </c:pt>
                <c:pt idx="958">
                  <c:v>58.939600000000212</c:v>
                </c:pt>
                <c:pt idx="959">
                  <c:v>59.001100000000214</c:v>
                </c:pt>
                <c:pt idx="960">
                  <c:v>59.062600000000216</c:v>
                </c:pt>
                <c:pt idx="961">
                  <c:v>59.124100000000212</c:v>
                </c:pt>
                <c:pt idx="962">
                  <c:v>59.185600000000214</c:v>
                </c:pt>
                <c:pt idx="963">
                  <c:v>59.247100000000216</c:v>
                </c:pt>
                <c:pt idx="964">
                  <c:v>59.308600000000219</c:v>
                </c:pt>
                <c:pt idx="965">
                  <c:v>59.370100000000221</c:v>
                </c:pt>
                <c:pt idx="966">
                  <c:v>59.431600000000216</c:v>
                </c:pt>
                <c:pt idx="967">
                  <c:v>59.493100000000219</c:v>
                </c:pt>
                <c:pt idx="968">
                  <c:v>59.554600000000221</c:v>
                </c:pt>
                <c:pt idx="969">
                  <c:v>59.616100000000223</c:v>
                </c:pt>
                <c:pt idx="970">
                  <c:v>59.677600000000226</c:v>
                </c:pt>
                <c:pt idx="971">
                  <c:v>59.739100000000221</c:v>
                </c:pt>
                <c:pt idx="972">
                  <c:v>59.800600000000223</c:v>
                </c:pt>
                <c:pt idx="973">
                  <c:v>59.862100000000225</c:v>
                </c:pt>
                <c:pt idx="974">
                  <c:v>59.923600000000228</c:v>
                </c:pt>
                <c:pt idx="975">
                  <c:v>59.98510000000023</c:v>
                </c:pt>
                <c:pt idx="976">
                  <c:v>60.046600000000225</c:v>
                </c:pt>
                <c:pt idx="977">
                  <c:v>60.108100000000228</c:v>
                </c:pt>
                <c:pt idx="978">
                  <c:v>60.16960000000023</c:v>
                </c:pt>
                <c:pt idx="979">
                  <c:v>60.231100000000232</c:v>
                </c:pt>
                <c:pt idx="980">
                  <c:v>60.292600000000235</c:v>
                </c:pt>
                <c:pt idx="981">
                  <c:v>60.35410000000023</c:v>
                </c:pt>
                <c:pt idx="982">
                  <c:v>60.415600000000232</c:v>
                </c:pt>
                <c:pt idx="983">
                  <c:v>60.477100000000235</c:v>
                </c:pt>
                <c:pt idx="984">
                  <c:v>60.538600000000237</c:v>
                </c:pt>
                <c:pt idx="985">
                  <c:v>60.600100000000239</c:v>
                </c:pt>
                <c:pt idx="986">
                  <c:v>60.661600000000234</c:v>
                </c:pt>
                <c:pt idx="987">
                  <c:v>60.723100000000237</c:v>
                </c:pt>
                <c:pt idx="988">
                  <c:v>60.784600000000239</c:v>
                </c:pt>
                <c:pt idx="989">
                  <c:v>60.846100000000241</c:v>
                </c:pt>
                <c:pt idx="990">
                  <c:v>60.907600000000244</c:v>
                </c:pt>
                <c:pt idx="991">
                  <c:v>60.969100000000239</c:v>
                </c:pt>
                <c:pt idx="992">
                  <c:v>61.030600000000241</c:v>
                </c:pt>
                <c:pt idx="993">
                  <c:v>61.092100000000244</c:v>
                </c:pt>
                <c:pt idx="994">
                  <c:v>61.153600000000246</c:v>
                </c:pt>
                <c:pt idx="995">
                  <c:v>61.215100000000248</c:v>
                </c:pt>
                <c:pt idx="996">
                  <c:v>61.276600000000244</c:v>
                </c:pt>
                <c:pt idx="997">
                  <c:v>61.338100000000246</c:v>
                </c:pt>
                <c:pt idx="998">
                  <c:v>61.399600000000248</c:v>
                </c:pt>
                <c:pt idx="999">
                  <c:v>61.461100000000251</c:v>
                </c:pt>
                <c:pt idx="1000">
                  <c:v>61.522600000000253</c:v>
                </c:pt>
                <c:pt idx="1001">
                  <c:v>61.584100000000248</c:v>
                </c:pt>
                <c:pt idx="1002">
                  <c:v>61.64560000000025</c:v>
                </c:pt>
                <c:pt idx="1003">
                  <c:v>61.707100000000253</c:v>
                </c:pt>
                <c:pt idx="1004">
                  <c:v>61.768600000000255</c:v>
                </c:pt>
                <c:pt idx="1005">
                  <c:v>61.830100000000257</c:v>
                </c:pt>
                <c:pt idx="1006">
                  <c:v>61.891600000000253</c:v>
                </c:pt>
                <c:pt idx="1007">
                  <c:v>61.953100000000255</c:v>
                </c:pt>
                <c:pt idx="1008">
                  <c:v>62.014600000000257</c:v>
                </c:pt>
                <c:pt idx="1009">
                  <c:v>62.07610000000026</c:v>
                </c:pt>
                <c:pt idx="1010">
                  <c:v>62.137600000000262</c:v>
                </c:pt>
                <c:pt idx="1011">
                  <c:v>62.199100000000257</c:v>
                </c:pt>
                <c:pt idx="1012">
                  <c:v>62.26060000000026</c:v>
                </c:pt>
                <c:pt idx="1013">
                  <c:v>62.322100000000262</c:v>
                </c:pt>
                <c:pt idx="1014">
                  <c:v>62.383600000000264</c:v>
                </c:pt>
                <c:pt idx="1015">
                  <c:v>62.445100000000267</c:v>
                </c:pt>
                <c:pt idx="1016">
                  <c:v>62.506600000000262</c:v>
                </c:pt>
                <c:pt idx="1017">
                  <c:v>62.568100000000264</c:v>
                </c:pt>
                <c:pt idx="1018">
                  <c:v>62.629600000000266</c:v>
                </c:pt>
                <c:pt idx="1019">
                  <c:v>62.691100000000269</c:v>
                </c:pt>
                <c:pt idx="1020">
                  <c:v>62.752600000000271</c:v>
                </c:pt>
                <c:pt idx="1021">
                  <c:v>62.814100000000266</c:v>
                </c:pt>
                <c:pt idx="1022">
                  <c:v>62.875600000000269</c:v>
                </c:pt>
                <c:pt idx="1023">
                  <c:v>62.937100000000271</c:v>
                </c:pt>
                <c:pt idx="1024">
                  <c:v>62.998600000000273</c:v>
                </c:pt>
                <c:pt idx="1025">
                  <c:v>63.060100000000276</c:v>
                </c:pt>
                <c:pt idx="1026">
                  <c:v>63.121600000000271</c:v>
                </c:pt>
                <c:pt idx="1027">
                  <c:v>63.183100000000273</c:v>
                </c:pt>
                <c:pt idx="1028">
                  <c:v>63.244600000000275</c:v>
                </c:pt>
                <c:pt idx="1029">
                  <c:v>63.306100000000278</c:v>
                </c:pt>
                <c:pt idx="1030">
                  <c:v>63.36760000000028</c:v>
                </c:pt>
                <c:pt idx="1031">
                  <c:v>63.429100000000275</c:v>
                </c:pt>
                <c:pt idx="1032">
                  <c:v>63.490600000000278</c:v>
                </c:pt>
                <c:pt idx="1033">
                  <c:v>63.55210000000028</c:v>
                </c:pt>
                <c:pt idx="1034">
                  <c:v>63.613600000000282</c:v>
                </c:pt>
                <c:pt idx="1035">
                  <c:v>63.675100000000285</c:v>
                </c:pt>
                <c:pt idx="1036">
                  <c:v>63.73660000000028</c:v>
                </c:pt>
                <c:pt idx="1037">
                  <c:v>63.798100000000282</c:v>
                </c:pt>
                <c:pt idx="1038">
                  <c:v>63.859600000000285</c:v>
                </c:pt>
                <c:pt idx="1039">
                  <c:v>63.921100000000287</c:v>
                </c:pt>
                <c:pt idx="1040">
                  <c:v>63.982600000000289</c:v>
                </c:pt>
                <c:pt idx="1041">
                  <c:v>64.044100000000284</c:v>
                </c:pt>
                <c:pt idx="1042">
                  <c:v>64.105600000000294</c:v>
                </c:pt>
                <c:pt idx="1043">
                  <c:v>64.167100000000289</c:v>
                </c:pt>
                <c:pt idx="1044">
                  <c:v>64.228600000000284</c:v>
                </c:pt>
                <c:pt idx="1045">
                  <c:v>64.290100000000294</c:v>
                </c:pt>
                <c:pt idx="1046">
                  <c:v>64.351600000000289</c:v>
                </c:pt>
                <c:pt idx="1047">
                  <c:v>64.413100000000298</c:v>
                </c:pt>
                <c:pt idx="1048">
                  <c:v>64.474600000000294</c:v>
                </c:pt>
                <c:pt idx="1049">
                  <c:v>64.536100000000289</c:v>
                </c:pt>
                <c:pt idx="1050">
                  <c:v>64.597600000000298</c:v>
                </c:pt>
                <c:pt idx="1051">
                  <c:v>64.659100000000294</c:v>
                </c:pt>
                <c:pt idx="1052">
                  <c:v>64.720600000000303</c:v>
                </c:pt>
                <c:pt idx="1053">
                  <c:v>64.782100000000298</c:v>
                </c:pt>
                <c:pt idx="1054">
                  <c:v>64.843600000000293</c:v>
                </c:pt>
                <c:pt idx="1055">
                  <c:v>64.905100000000303</c:v>
                </c:pt>
                <c:pt idx="1056">
                  <c:v>64.966600000000298</c:v>
                </c:pt>
                <c:pt idx="1057">
                  <c:v>65.028100000000308</c:v>
                </c:pt>
                <c:pt idx="1058">
                  <c:v>65.089600000000303</c:v>
                </c:pt>
                <c:pt idx="1059">
                  <c:v>65.151100000000298</c:v>
                </c:pt>
                <c:pt idx="1060">
                  <c:v>65.212600000000307</c:v>
                </c:pt>
                <c:pt idx="1061">
                  <c:v>65.274100000000303</c:v>
                </c:pt>
                <c:pt idx="1062">
                  <c:v>65.335600000000312</c:v>
                </c:pt>
                <c:pt idx="1063">
                  <c:v>65.397100000000307</c:v>
                </c:pt>
                <c:pt idx="1064">
                  <c:v>65.458600000000303</c:v>
                </c:pt>
                <c:pt idx="1065">
                  <c:v>65.520100000000312</c:v>
                </c:pt>
                <c:pt idx="1066">
                  <c:v>65.581600000000307</c:v>
                </c:pt>
                <c:pt idx="1067">
                  <c:v>65.643100000000317</c:v>
                </c:pt>
                <c:pt idx="1068">
                  <c:v>65.704600000000312</c:v>
                </c:pt>
                <c:pt idx="1069">
                  <c:v>65.766100000000307</c:v>
                </c:pt>
                <c:pt idx="1070">
                  <c:v>65.827600000000317</c:v>
                </c:pt>
                <c:pt idx="1071">
                  <c:v>65.889100000000312</c:v>
                </c:pt>
                <c:pt idx="1072">
                  <c:v>65.950600000000321</c:v>
                </c:pt>
                <c:pt idx="1073">
                  <c:v>66.012100000000316</c:v>
                </c:pt>
                <c:pt idx="1074">
                  <c:v>66.073600000000312</c:v>
                </c:pt>
                <c:pt idx="1075">
                  <c:v>66.135100000000321</c:v>
                </c:pt>
                <c:pt idx="1076">
                  <c:v>66.196600000000316</c:v>
                </c:pt>
                <c:pt idx="1077">
                  <c:v>66.258100000000326</c:v>
                </c:pt>
                <c:pt idx="1078">
                  <c:v>66.319600000000321</c:v>
                </c:pt>
                <c:pt idx="1079">
                  <c:v>66.381100000000316</c:v>
                </c:pt>
                <c:pt idx="1080">
                  <c:v>66.442600000000326</c:v>
                </c:pt>
                <c:pt idx="1081">
                  <c:v>66.504100000000321</c:v>
                </c:pt>
                <c:pt idx="1082">
                  <c:v>66.56560000000033</c:v>
                </c:pt>
                <c:pt idx="1083">
                  <c:v>66.627100000000326</c:v>
                </c:pt>
                <c:pt idx="1084">
                  <c:v>66.688600000000321</c:v>
                </c:pt>
                <c:pt idx="1085">
                  <c:v>66.75010000000033</c:v>
                </c:pt>
                <c:pt idx="1086">
                  <c:v>66.811600000000325</c:v>
                </c:pt>
                <c:pt idx="1087">
                  <c:v>66.873100000000335</c:v>
                </c:pt>
                <c:pt idx="1088">
                  <c:v>66.93460000000033</c:v>
                </c:pt>
                <c:pt idx="1089">
                  <c:v>66.996100000000325</c:v>
                </c:pt>
                <c:pt idx="1090">
                  <c:v>67.057600000000335</c:v>
                </c:pt>
                <c:pt idx="1091">
                  <c:v>67.11910000000033</c:v>
                </c:pt>
                <c:pt idx="1092">
                  <c:v>67.180600000000339</c:v>
                </c:pt>
                <c:pt idx="1093">
                  <c:v>67.242100000000335</c:v>
                </c:pt>
                <c:pt idx="1094">
                  <c:v>67.30360000000033</c:v>
                </c:pt>
                <c:pt idx="1095">
                  <c:v>67.365100000000339</c:v>
                </c:pt>
                <c:pt idx="1096">
                  <c:v>67.426600000000334</c:v>
                </c:pt>
                <c:pt idx="1097">
                  <c:v>67.488100000000344</c:v>
                </c:pt>
                <c:pt idx="1098">
                  <c:v>67.549600000000339</c:v>
                </c:pt>
                <c:pt idx="1099">
                  <c:v>67.611100000000334</c:v>
                </c:pt>
                <c:pt idx="1100">
                  <c:v>67.672600000000344</c:v>
                </c:pt>
                <c:pt idx="1101">
                  <c:v>67.734100000000339</c:v>
                </c:pt>
                <c:pt idx="1102">
                  <c:v>67.795600000000348</c:v>
                </c:pt>
                <c:pt idx="1103">
                  <c:v>67.857100000000344</c:v>
                </c:pt>
                <c:pt idx="1104">
                  <c:v>67.918600000000339</c:v>
                </c:pt>
                <c:pt idx="1105">
                  <c:v>67.980100000000348</c:v>
                </c:pt>
                <c:pt idx="1106">
                  <c:v>68.041600000000344</c:v>
                </c:pt>
                <c:pt idx="1107">
                  <c:v>68.103100000000353</c:v>
                </c:pt>
                <c:pt idx="1108">
                  <c:v>68.164600000000348</c:v>
                </c:pt>
                <c:pt idx="1109">
                  <c:v>68.226100000000343</c:v>
                </c:pt>
                <c:pt idx="1110">
                  <c:v>68.287600000000353</c:v>
                </c:pt>
                <c:pt idx="1111">
                  <c:v>68.349100000000348</c:v>
                </c:pt>
                <c:pt idx="1112">
                  <c:v>68.410600000000358</c:v>
                </c:pt>
                <c:pt idx="1113">
                  <c:v>68.472100000000353</c:v>
                </c:pt>
                <c:pt idx="1114">
                  <c:v>68.533600000000348</c:v>
                </c:pt>
                <c:pt idx="1115">
                  <c:v>68.595100000000357</c:v>
                </c:pt>
                <c:pt idx="1116">
                  <c:v>68.656600000000353</c:v>
                </c:pt>
                <c:pt idx="1117">
                  <c:v>68.718100000000362</c:v>
                </c:pt>
                <c:pt idx="1118">
                  <c:v>68.779600000000357</c:v>
                </c:pt>
                <c:pt idx="1119">
                  <c:v>68.841100000000353</c:v>
                </c:pt>
                <c:pt idx="1120">
                  <c:v>68.902600000000362</c:v>
                </c:pt>
                <c:pt idx="1121">
                  <c:v>68.964100000000357</c:v>
                </c:pt>
                <c:pt idx="1122">
                  <c:v>69.025600000000367</c:v>
                </c:pt>
                <c:pt idx="1123">
                  <c:v>69.087100000000362</c:v>
                </c:pt>
                <c:pt idx="1124">
                  <c:v>69.148600000000357</c:v>
                </c:pt>
                <c:pt idx="1125">
                  <c:v>69.210100000000367</c:v>
                </c:pt>
                <c:pt idx="1126">
                  <c:v>69.271600000000362</c:v>
                </c:pt>
                <c:pt idx="1127">
                  <c:v>69.333100000000371</c:v>
                </c:pt>
                <c:pt idx="1128">
                  <c:v>69.394600000000366</c:v>
                </c:pt>
                <c:pt idx="1129">
                  <c:v>69.456100000000362</c:v>
                </c:pt>
                <c:pt idx="1130">
                  <c:v>69.517600000000371</c:v>
                </c:pt>
                <c:pt idx="1131">
                  <c:v>69.579100000000366</c:v>
                </c:pt>
                <c:pt idx="1132">
                  <c:v>69.640600000000376</c:v>
                </c:pt>
                <c:pt idx="1133">
                  <c:v>69.702100000000371</c:v>
                </c:pt>
                <c:pt idx="1134">
                  <c:v>69.763600000000366</c:v>
                </c:pt>
                <c:pt idx="1135">
                  <c:v>69.825100000000376</c:v>
                </c:pt>
                <c:pt idx="1136">
                  <c:v>69.886600000000371</c:v>
                </c:pt>
                <c:pt idx="1137">
                  <c:v>69.94810000000038</c:v>
                </c:pt>
                <c:pt idx="1138">
                  <c:v>70.009600000000376</c:v>
                </c:pt>
                <c:pt idx="1139">
                  <c:v>70.071100000000371</c:v>
                </c:pt>
                <c:pt idx="1140">
                  <c:v>70.13260000000038</c:v>
                </c:pt>
                <c:pt idx="1141">
                  <c:v>70.194100000000375</c:v>
                </c:pt>
                <c:pt idx="1142">
                  <c:v>70.255600000000385</c:v>
                </c:pt>
                <c:pt idx="1143">
                  <c:v>70.31710000000038</c:v>
                </c:pt>
                <c:pt idx="1144">
                  <c:v>70.378600000000375</c:v>
                </c:pt>
                <c:pt idx="1145">
                  <c:v>70.440100000000385</c:v>
                </c:pt>
                <c:pt idx="1146">
                  <c:v>70.50160000000038</c:v>
                </c:pt>
                <c:pt idx="1147">
                  <c:v>70.563100000000389</c:v>
                </c:pt>
                <c:pt idx="1148">
                  <c:v>70.624600000000385</c:v>
                </c:pt>
                <c:pt idx="1149">
                  <c:v>70.68610000000038</c:v>
                </c:pt>
              </c:numCache>
            </c:numRef>
          </c:xVal>
          <c:yVal>
            <c:numRef>
              <c:f>'Var-Sag'!$G$2:$G$1151</c:f>
              <c:numCache>
                <c:formatCode>0.0000</c:formatCode>
                <c:ptCount val="1150"/>
                <c:pt idx="0">
                  <c:v>8.9065312852365838E-2</c:v>
                </c:pt>
                <c:pt idx="1">
                  <c:v>0.12649508490009287</c:v>
                </c:pt>
                <c:pt idx="2">
                  <c:v>0.17965474988455807</c:v>
                </c:pt>
                <c:pt idx="3">
                  <c:v>0.25511194603113152</c:v>
                </c:pt>
                <c:pt idx="4">
                  <c:v>0.30716020530754939</c:v>
                </c:pt>
                <c:pt idx="5">
                  <c:v>0.36395708155458639</c:v>
                </c:pt>
                <c:pt idx="6">
                  <c:v>0.52408935456141836</c:v>
                </c:pt>
                <c:pt idx="7">
                  <c:v>0.60710787512113296</c:v>
                </c:pt>
                <c:pt idx="8">
                  <c:v>0.68453562848629079</c:v>
                </c:pt>
                <c:pt idx="9">
                  <c:v>0.76983298887387508</c:v>
                </c:pt>
                <c:pt idx="10">
                  <c:v>0.86550910436302753</c:v>
                </c:pt>
                <c:pt idx="11">
                  <c:v>0.97321643052470319</c:v>
                </c:pt>
                <c:pt idx="12">
                  <c:v>0.90019057756303233</c:v>
                </c:pt>
                <c:pt idx="13">
                  <c:v>0.81491596195260985</c:v>
                </c:pt>
                <c:pt idx="14">
                  <c:v>0.73771841017162409</c:v>
                </c:pt>
                <c:pt idx="15">
                  <c:v>0.66773834236573015</c:v>
                </c:pt>
                <c:pt idx="16">
                  <c:v>0.64563910956657977</c:v>
                </c:pt>
                <c:pt idx="17">
                  <c:v>0.62915962085773647</c:v>
                </c:pt>
                <c:pt idx="18">
                  <c:v>0.61301229556662951</c:v>
                </c:pt>
                <c:pt idx="19">
                  <c:v>0.59745178964019274</c:v>
                </c:pt>
                <c:pt idx="20">
                  <c:v>0.58794928475116393</c:v>
                </c:pt>
                <c:pt idx="21">
                  <c:v>0.57918265477438136</c:v>
                </c:pt>
                <c:pt idx="22">
                  <c:v>0.57062981746849983</c:v>
                </c:pt>
                <c:pt idx="23">
                  <c:v>0.56220254974201</c:v>
                </c:pt>
                <c:pt idx="24">
                  <c:v>0.56090457541534211</c:v>
                </c:pt>
                <c:pt idx="25">
                  <c:v>0.5604191544030267</c:v>
                </c:pt>
                <c:pt idx="26">
                  <c:v>0.55993342557241177</c:v>
                </c:pt>
                <c:pt idx="27">
                  <c:v>0.55952957931091918</c:v>
                </c:pt>
                <c:pt idx="28">
                  <c:v>0.59323843081220939</c:v>
                </c:pt>
                <c:pt idx="29">
                  <c:v>0.63481949189888764</c:v>
                </c:pt>
                <c:pt idx="30">
                  <c:v>0.67882420670812982</c:v>
                </c:pt>
                <c:pt idx="31">
                  <c:v>0.72619450615469061</c:v>
                </c:pt>
                <c:pt idx="32">
                  <c:v>0.72263661871325169</c:v>
                </c:pt>
                <c:pt idx="33">
                  <c:v>0.71175994150695532</c:v>
                </c:pt>
                <c:pt idx="34">
                  <c:v>0.70084376922350811</c:v>
                </c:pt>
                <c:pt idx="35">
                  <c:v>0.69029420705861599</c:v>
                </c:pt>
                <c:pt idx="36">
                  <c:v>0.68246175834180167</c:v>
                </c:pt>
                <c:pt idx="37">
                  <c:v>0.67510861818436441</c:v>
                </c:pt>
                <c:pt idx="38">
                  <c:v>0.66793107946196206</c:v>
                </c:pt>
                <c:pt idx="39">
                  <c:v>0.66082985003368511</c:v>
                </c:pt>
                <c:pt idx="40">
                  <c:v>0.66841316562746511</c:v>
                </c:pt>
                <c:pt idx="41">
                  <c:v>0.67853040730651459</c:v>
                </c:pt>
                <c:pt idx="42">
                  <c:v>0.68899960226935009</c:v>
                </c:pt>
                <c:pt idx="43">
                  <c:v>0.69962941922614474</c:v>
                </c:pt>
                <c:pt idx="44">
                  <c:v>0.73548437352276941</c:v>
                </c:pt>
                <c:pt idx="45">
                  <c:v>0.7777687890942705</c:v>
                </c:pt>
                <c:pt idx="46">
                  <c:v>0.82260291033049393</c:v>
                </c:pt>
                <c:pt idx="47">
                  <c:v>0.870021473698119</c:v>
                </c:pt>
                <c:pt idx="48">
                  <c:v>0.86763714691824001</c:v>
                </c:pt>
                <c:pt idx="49">
                  <c:v>0.85593667342006385</c:v>
                </c:pt>
                <c:pt idx="50">
                  <c:v>0.84463661526431144</c:v>
                </c:pt>
                <c:pt idx="51">
                  <c:v>0.83336656030196143</c:v>
                </c:pt>
                <c:pt idx="52">
                  <c:v>0.81562182171506636</c:v>
                </c:pt>
                <c:pt idx="53">
                  <c:v>0.79733394516988632</c:v>
                </c:pt>
                <c:pt idx="54">
                  <c:v>0.77945611948360616</c:v>
                </c:pt>
                <c:pt idx="55">
                  <c:v>0.76208812130357473</c:v>
                </c:pt>
                <c:pt idx="56">
                  <c:v>0.75050836262953546</c:v>
                </c:pt>
                <c:pt idx="57">
                  <c:v>0.74070800607432752</c:v>
                </c:pt>
                <c:pt idx="58">
                  <c:v>0.73082467898591075</c:v>
                </c:pt>
                <c:pt idx="59">
                  <c:v>0.72107322593359957</c:v>
                </c:pt>
                <c:pt idx="60">
                  <c:v>0.71021915665814039</c:v>
                </c:pt>
                <c:pt idx="61">
                  <c:v>0.69932661519722272</c:v>
                </c:pt>
                <c:pt idx="62">
                  <c:v>0.68860113126828704</c:v>
                </c:pt>
                <c:pt idx="63">
                  <c:v>0.67804014273107549</c:v>
                </c:pt>
                <c:pt idx="64">
                  <c:v>0.65597933948174225</c:v>
                </c:pt>
                <c:pt idx="65">
                  <c:v>0.63243977188760414</c:v>
                </c:pt>
                <c:pt idx="66">
                  <c:v>0.60974491266942898</c:v>
                </c:pt>
                <c:pt idx="67">
                  <c:v>0.58794928475116393</c:v>
                </c:pt>
                <c:pt idx="68">
                  <c:v>0.58650722904538732</c:v>
                </c:pt>
                <c:pt idx="69">
                  <c:v>0.58947994188351882</c:v>
                </c:pt>
                <c:pt idx="70">
                  <c:v>0.59246772192147401</c:v>
                </c:pt>
                <c:pt idx="71">
                  <c:v>0.59538395131288258</c:v>
                </c:pt>
                <c:pt idx="72">
                  <c:v>0.6012611065944119</c:v>
                </c:pt>
                <c:pt idx="73">
                  <c:v>0.6078099152881814</c:v>
                </c:pt>
                <c:pt idx="74">
                  <c:v>0.61451951974862606</c:v>
                </c:pt>
                <c:pt idx="75">
                  <c:v>0.6210334801440508</c:v>
                </c:pt>
                <c:pt idx="76">
                  <c:v>0.61647507611857444</c:v>
                </c:pt>
                <c:pt idx="77">
                  <c:v>0.6090406375176417</c:v>
                </c:pt>
                <c:pt idx="78">
                  <c:v>0.60204325431885308</c:v>
                </c:pt>
                <c:pt idx="79">
                  <c:v>0.59486869097622275</c:v>
                </c:pt>
                <c:pt idx="80">
                  <c:v>0.6062316621266246</c:v>
                </c:pt>
                <c:pt idx="81">
                  <c:v>0.62256042615455043</c:v>
                </c:pt>
                <c:pt idx="82">
                  <c:v>0.63942043371536639</c:v>
                </c:pt>
                <c:pt idx="83">
                  <c:v>0.65664313260929408</c:v>
                </c:pt>
                <c:pt idx="84">
                  <c:v>0.64638570602316947</c:v>
                </c:pt>
                <c:pt idx="85">
                  <c:v>0.62952287661642237</c:v>
                </c:pt>
                <c:pt idx="86">
                  <c:v>0.61274618340502551</c:v>
                </c:pt>
                <c:pt idx="87">
                  <c:v>0.59650343120771698</c:v>
                </c:pt>
                <c:pt idx="88">
                  <c:v>0.60465750709341248</c:v>
                </c:pt>
                <c:pt idx="89">
                  <c:v>0.61915199620135675</c:v>
                </c:pt>
                <c:pt idx="90">
                  <c:v>0.63426927849695613</c:v>
                </c:pt>
                <c:pt idx="91">
                  <c:v>0.64975566599678158</c:v>
                </c:pt>
                <c:pt idx="92">
                  <c:v>0.62427126518610365</c:v>
                </c:pt>
                <c:pt idx="93">
                  <c:v>0.58922404525193217</c:v>
                </c:pt>
                <c:pt idx="94">
                  <c:v>0.5560648887109868</c:v>
                </c:pt>
                <c:pt idx="95">
                  <c:v>0.5249225845694383</c:v>
                </c:pt>
                <c:pt idx="96">
                  <c:v>0.52091995554268467</c:v>
                </c:pt>
                <c:pt idx="97">
                  <c:v>0.52439262796640662</c:v>
                </c:pt>
                <c:pt idx="98">
                  <c:v>0.52796463049079378</c:v>
                </c:pt>
                <c:pt idx="99">
                  <c:v>0.53156096440611522</c:v>
                </c:pt>
                <c:pt idx="100">
                  <c:v>0.51926684006952417</c:v>
                </c:pt>
                <c:pt idx="101">
                  <c:v>0.50251691133033183</c:v>
                </c:pt>
                <c:pt idx="102">
                  <c:v>0.48637746225580697</c:v>
                </c:pt>
                <c:pt idx="103">
                  <c:v>0.47082430255559987</c:v>
                </c:pt>
                <c:pt idx="104">
                  <c:v>0.49395315944528589</c:v>
                </c:pt>
                <c:pt idx="105">
                  <c:v>0.53125423594780885</c:v>
                </c:pt>
                <c:pt idx="106">
                  <c:v>0.57137211862241821</c:v>
                </c:pt>
                <c:pt idx="107">
                  <c:v>0.61469689567614072</c:v>
                </c:pt>
                <c:pt idx="108">
                  <c:v>0.61576302740970412</c:v>
                </c:pt>
                <c:pt idx="109">
                  <c:v>0.60317447134397084</c:v>
                </c:pt>
                <c:pt idx="110">
                  <c:v>0.59092930665097043</c:v>
                </c:pt>
                <c:pt idx="111">
                  <c:v>0.57868066316434141</c:v>
                </c:pt>
                <c:pt idx="112">
                  <c:v>0.59771048250995962</c:v>
                </c:pt>
                <c:pt idx="113">
                  <c:v>0.62797885389254771</c:v>
                </c:pt>
                <c:pt idx="114">
                  <c:v>0.65987524455755586</c:v>
                </c:pt>
                <c:pt idx="115">
                  <c:v>0.69309161688955978</c:v>
                </c:pt>
                <c:pt idx="116">
                  <c:v>0.71217088793292249</c:v>
                </c:pt>
                <c:pt idx="117">
                  <c:v>0.72650894381152509</c:v>
                </c:pt>
                <c:pt idx="118">
                  <c:v>0.74070800607432752</c:v>
                </c:pt>
                <c:pt idx="119">
                  <c:v>0.75540255588307492</c:v>
                </c:pt>
                <c:pt idx="120">
                  <c:v>0.73410406298967401</c:v>
                </c:pt>
                <c:pt idx="121">
                  <c:v>0.70145082251435031</c:v>
                </c:pt>
                <c:pt idx="122">
                  <c:v>0.67044434479821657</c:v>
                </c:pt>
                <c:pt idx="123">
                  <c:v>0.64099258805407788</c:v>
                </c:pt>
                <c:pt idx="124">
                  <c:v>0.67306418310698757</c:v>
                </c:pt>
                <c:pt idx="125">
                  <c:v>0.7312466327547642</c:v>
                </c:pt>
                <c:pt idx="126">
                  <c:v>0.79434501434906235</c:v>
                </c:pt>
                <c:pt idx="127">
                  <c:v>0.86301260219814435</c:v>
                </c:pt>
                <c:pt idx="128">
                  <c:v>0.87480980214783721</c:v>
                </c:pt>
                <c:pt idx="129">
                  <c:v>0.8640105624227441</c:v>
                </c:pt>
                <c:pt idx="130">
                  <c:v>0.85334352641834443</c:v>
                </c:pt>
                <c:pt idx="131">
                  <c:v>0.84305255067832863</c:v>
                </c:pt>
                <c:pt idx="132">
                  <c:v>0.80566948789091275</c:v>
                </c:pt>
                <c:pt idx="133">
                  <c:v>0.76043937692022723</c:v>
                </c:pt>
                <c:pt idx="134">
                  <c:v>0.7176439780362821</c:v>
                </c:pt>
                <c:pt idx="135">
                  <c:v>0.67715926324125064</c:v>
                </c:pt>
                <c:pt idx="136">
                  <c:v>0.67921702012203544</c:v>
                </c:pt>
                <c:pt idx="137">
                  <c:v>0.69751072767443933</c:v>
                </c:pt>
                <c:pt idx="138">
                  <c:v>0.71619379500710445</c:v>
                </c:pt>
                <c:pt idx="139">
                  <c:v>0.735590511575545</c:v>
                </c:pt>
                <c:pt idx="140">
                  <c:v>0.7696108471298817</c:v>
                </c:pt>
                <c:pt idx="141">
                  <c:v>0.81115746253260124</c:v>
                </c:pt>
                <c:pt idx="142">
                  <c:v>0.85507141670264686</c:v>
                </c:pt>
                <c:pt idx="143">
                  <c:v>0.90136158630462915</c:v>
                </c:pt>
                <c:pt idx="144">
                  <c:v>0.83517450726816855</c:v>
                </c:pt>
                <c:pt idx="145">
                  <c:v>0.73368046038798773</c:v>
                </c:pt>
                <c:pt idx="146">
                  <c:v>0.64442741493975231</c:v>
                </c:pt>
                <c:pt idx="147">
                  <c:v>0.56595042937353868</c:v>
                </c:pt>
                <c:pt idx="148">
                  <c:v>0.56824393738616197</c:v>
                </c:pt>
                <c:pt idx="149">
                  <c:v>0.60422140404513758</c:v>
                </c:pt>
                <c:pt idx="150">
                  <c:v>0.64247589191599153</c:v>
                </c:pt>
                <c:pt idx="151">
                  <c:v>0.68315234933718605</c:v>
                </c:pt>
                <c:pt idx="152">
                  <c:v>0.69741008413804173</c:v>
                </c:pt>
                <c:pt idx="153">
                  <c:v>0.69962941922614474</c:v>
                </c:pt>
                <c:pt idx="154">
                  <c:v>0.70145082251435031</c:v>
                </c:pt>
                <c:pt idx="155">
                  <c:v>0.70358239677599754</c:v>
                </c:pt>
                <c:pt idx="156">
                  <c:v>0.7366536925427325</c:v>
                </c:pt>
                <c:pt idx="157">
                  <c:v>0.7863535447313974</c:v>
                </c:pt>
                <c:pt idx="158">
                  <c:v>0.83952872586280769</c:v>
                </c:pt>
                <c:pt idx="159">
                  <c:v>0.89629857971727833</c:v>
                </c:pt>
                <c:pt idx="160">
                  <c:v>0.90188317483724312</c:v>
                </c:pt>
                <c:pt idx="161">
                  <c:v>0.88293430119719718</c:v>
                </c:pt>
                <c:pt idx="162">
                  <c:v>0.8642599518562234</c:v>
                </c:pt>
                <c:pt idx="163">
                  <c:v>0.84610265491806658</c:v>
                </c:pt>
                <c:pt idx="164">
                  <c:v>0.80427455222642918</c:v>
                </c:pt>
                <c:pt idx="165">
                  <c:v>0.75420347606407079</c:v>
                </c:pt>
                <c:pt idx="166">
                  <c:v>0.70704647112357799</c:v>
                </c:pt>
                <c:pt idx="167">
                  <c:v>0.66274148278044531</c:v>
                </c:pt>
                <c:pt idx="168">
                  <c:v>0.65078868816003965</c:v>
                </c:pt>
                <c:pt idx="169">
                  <c:v>0.65361460826041373</c:v>
                </c:pt>
                <c:pt idx="170">
                  <c:v>0.65626337441272897</c:v>
                </c:pt>
                <c:pt idx="171">
                  <c:v>0.65901796409266689</c:v>
                </c:pt>
                <c:pt idx="172">
                  <c:v>0.65257710040441341</c:v>
                </c:pt>
                <c:pt idx="173">
                  <c:v>0.6417338114215142</c:v>
                </c:pt>
                <c:pt idx="174">
                  <c:v>0.63061554236567685</c:v>
                </c:pt>
                <c:pt idx="175">
                  <c:v>0.61995741720664188</c:v>
                </c:pt>
                <c:pt idx="176">
                  <c:v>0.62870502859321631</c:v>
                </c:pt>
                <c:pt idx="177">
                  <c:v>0.64741337041346103</c:v>
                </c:pt>
                <c:pt idx="178">
                  <c:v>0.66667754867660067</c:v>
                </c:pt>
                <c:pt idx="179">
                  <c:v>0.68661490812368187</c:v>
                </c:pt>
                <c:pt idx="180">
                  <c:v>0.72766493909623409</c:v>
                </c:pt>
                <c:pt idx="181">
                  <c:v>0.78284075224610239</c:v>
                </c:pt>
                <c:pt idx="182">
                  <c:v>0.84232185664981341</c:v>
                </c:pt>
                <c:pt idx="183">
                  <c:v>0.90619162813046705</c:v>
                </c:pt>
                <c:pt idx="184">
                  <c:v>0.89565096917850229</c:v>
                </c:pt>
                <c:pt idx="185">
                  <c:v>0.84549131288471835</c:v>
                </c:pt>
                <c:pt idx="186">
                  <c:v>0.79802561326310839</c:v>
                </c:pt>
                <c:pt idx="187">
                  <c:v>0.75333234658591219</c:v>
                </c:pt>
                <c:pt idx="188">
                  <c:v>0.73050837345165043</c:v>
                </c:pt>
                <c:pt idx="189">
                  <c:v>0.71920087066278426</c:v>
                </c:pt>
                <c:pt idx="190">
                  <c:v>0.70817057778912496</c:v>
                </c:pt>
                <c:pt idx="191">
                  <c:v>0.69720884062859456</c:v>
                </c:pt>
                <c:pt idx="192">
                  <c:v>0.69962941922614474</c:v>
                </c:pt>
                <c:pt idx="193">
                  <c:v>0.70950120413288975</c:v>
                </c:pt>
                <c:pt idx="194">
                  <c:v>0.71982382441436876</c:v>
                </c:pt>
                <c:pt idx="195">
                  <c:v>0.72987522418256612</c:v>
                </c:pt>
                <c:pt idx="196">
                  <c:v>0.74845156605423446</c:v>
                </c:pt>
                <c:pt idx="197">
                  <c:v>0.77239524450331987</c:v>
                </c:pt>
                <c:pt idx="198">
                  <c:v>0.79687385681100831</c:v>
                </c:pt>
                <c:pt idx="199">
                  <c:v>0.82188994049968778</c:v>
                </c:pt>
                <c:pt idx="200">
                  <c:v>0.82689158635807181</c:v>
                </c:pt>
                <c:pt idx="201">
                  <c:v>0.8191645617407054</c:v>
                </c:pt>
                <c:pt idx="202">
                  <c:v>0.81127452100000985</c:v>
                </c:pt>
                <c:pt idx="203">
                  <c:v>0.80334558903120046</c:v>
                </c:pt>
                <c:pt idx="204">
                  <c:v>0.76296937568012024</c:v>
                </c:pt>
                <c:pt idx="205">
                  <c:v>0.70592323109540789</c:v>
                </c:pt>
                <c:pt idx="206">
                  <c:v>0.65295387663392623</c:v>
                </c:pt>
                <c:pt idx="207">
                  <c:v>0.60395910806008046</c:v>
                </c:pt>
                <c:pt idx="208">
                  <c:v>0.60134787483227126</c:v>
                </c:pt>
                <c:pt idx="209">
                  <c:v>0.62698203866522351</c:v>
                </c:pt>
                <c:pt idx="210">
                  <c:v>0.65408721167756367</c:v>
                </c:pt>
                <c:pt idx="211">
                  <c:v>0.68196953977235952</c:v>
                </c:pt>
                <c:pt idx="212">
                  <c:v>0.67598683010206906</c:v>
                </c:pt>
                <c:pt idx="213">
                  <c:v>0.64769369633368068</c:v>
                </c:pt>
                <c:pt idx="214">
                  <c:v>0.62085427574212038</c:v>
                </c:pt>
                <c:pt idx="215">
                  <c:v>0.59478285761714056</c:v>
                </c:pt>
                <c:pt idx="216">
                  <c:v>0.60343642656579133</c:v>
                </c:pt>
                <c:pt idx="217">
                  <c:v>0.63564529389335211</c:v>
                </c:pt>
                <c:pt idx="218">
                  <c:v>0.66976660018111445</c:v>
                </c:pt>
                <c:pt idx="219">
                  <c:v>0.70531230726901262</c:v>
                </c:pt>
                <c:pt idx="220">
                  <c:v>0.734528865052263</c:v>
                </c:pt>
                <c:pt idx="221">
                  <c:v>0.75912176578360946</c:v>
                </c:pt>
                <c:pt idx="222">
                  <c:v>0.7843116810880818</c:v>
                </c:pt>
                <c:pt idx="223">
                  <c:v>0.81033747261379685</c:v>
                </c:pt>
                <c:pt idx="224">
                  <c:v>0.80010317952336862</c:v>
                </c:pt>
                <c:pt idx="225">
                  <c:v>0.7651764751978718</c:v>
                </c:pt>
                <c:pt idx="226">
                  <c:v>0.73177536888313677</c:v>
                </c:pt>
                <c:pt idx="227">
                  <c:v>0.69983227119675084</c:v>
                </c:pt>
                <c:pt idx="228">
                  <c:v>0.6865158367406119</c:v>
                </c:pt>
                <c:pt idx="229">
                  <c:v>0.68601980238222848</c:v>
                </c:pt>
                <c:pt idx="230">
                  <c:v>0.68552501760988016</c:v>
                </c:pt>
                <c:pt idx="231">
                  <c:v>0.68502969915680523</c:v>
                </c:pt>
                <c:pt idx="232">
                  <c:v>0.67228677214402432</c:v>
                </c:pt>
                <c:pt idx="233">
                  <c:v>0.65097653288013191</c:v>
                </c:pt>
                <c:pt idx="234">
                  <c:v>0.63025083677568139</c:v>
                </c:pt>
                <c:pt idx="235">
                  <c:v>0.61036112717245739</c:v>
                </c:pt>
                <c:pt idx="236">
                  <c:v>0.6213920441404045</c:v>
                </c:pt>
                <c:pt idx="237">
                  <c:v>0.65702225643004519</c:v>
                </c:pt>
                <c:pt idx="238">
                  <c:v>0.69429461919336988</c:v>
                </c:pt>
                <c:pt idx="239">
                  <c:v>0.73399813941595426</c:v>
                </c:pt>
                <c:pt idx="240">
                  <c:v>0.75311496624018026</c:v>
                </c:pt>
                <c:pt idx="241">
                  <c:v>0.75573062289103254</c:v>
                </c:pt>
                <c:pt idx="242">
                  <c:v>0.75824495552129567</c:v>
                </c:pt>
                <c:pt idx="243">
                  <c:v>0.7606588713959358</c:v>
                </c:pt>
                <c:pt idx="244">
                  <c:v>0.73601521697701389</c:v>
                </c:pt>
                <c:pt idx="245">
                  <c:v>0.69179176572834455</c:v>
                </c:pt>
                <c:pt idx="246">
                  <c:v>0.65041231578014624</c:v>
                </c:pt>
                <c:pt idx="247">
                  <c:v>0.61142053378516448</c:v>
                </c:pt>
                <c:pt idx="248">
                  <c:v>0.58854347236762583</c:v>
                </c:pt>
                <c:pt idx="249">
                  <c:v>0.57751204178577353</c:v>
                </c:pt>
                <c:pt idx="250">
                  <c:v>0.56668664336713659</c:v>
                </c:pt>
                <c:pt idx="251">
                  <c:v>0.55598465433659505</c:v>
                </c:pt>
                <c:pt idx="252">
                  <c:v>0.55342038010658623</c:v>
                </c:pt>
                <c:pt idx="253">
                  <c:v>0.55751253855091798</c:v>
                </c:pt>
                <c:pt idx="254">
                  <c:v>0.56139114669517687</c:v>
                </c:pt>
                <c:pt idx="255">
                  <c:v>0.56570548245524865</c:v>
                </c:pt>
                <c:pt idx="256">
                  <c:v>0.55566311022966175</c:v>
                </c:pt>
                <c:pt idx="257">
                  <c:v>0.53433228059843063</c:v>
                </c:pt>
                <c:pt idx="258">
                  <c:v>0.51382030016625579</c:v>
                </c:pt>
                <c:pt idx="259">
                  <c:v>0.49416703805869544</c:v>
                </c:pt>
                <c:pt idx="260">
                  <c:v>0.49459571612391245</c:v>
                </c:pt>
                <c:pt idx="261">
                  <c:v>0.51226429537408869</c:v>
                </c:pt>
                <c:pt idx="262">
                  <c:v>0.5306406200735545</c:v>
                </c:pt>
                <c:pt idx="263">
                  <c:v>0.54959684137407094</c:v>
                </c:pt>
                <c:pt idx="264">
                  <c:v>0.54383217300654441</c:v>
                </c:pt>
                <c:pt idx="265">
                  <c:v>0.51679733398413386</c:v>
                </c:pt>
                <c:pt idx="266">
                  <c:v>0.4909653690082631</c:v>
                </c:pt>
                <c:pt idx="267">
                  <c:v>0.46642460731583468</c:v>
                </c:pt>
                <c:pt idx="268">
                  <c:v>0.46226609743780517</c:v>
                </c:pt>
                <c:pt idx="269">
                  <c:v>0.47533408504960101</c:v>
                </c:pt>
                <c:pt idx="270">
                  <c:v>0.48884266720916969</c:v>
                </c:pt>
                <c:pt idx="271">
                  <c:v>0.50287960810898569</c:v>
                </c:pt>
                <c:pt idx="272">
                  <c:v>0.51881677894469935</c:v>
                </c:pt>
                <c:pt idx="273">
                  <c:v>0.53657507860176479</c:v>
                </c:pt>
                <c:pt idx="274">
                  <c:v>0.55502130131388694</c:v>
                </c:pt>
                <c:pt idx="275">
                  <c:v>0.57426811912891473</c:v>
                </c:pt>
                <c:pt idx="276">
                  <c:v>0.5677521647042868</c:v>
                </c:pt>
                <c:pt idx="277">
                  <c:v>0.53773915133003569</c:v>
                </c:pt>
                <c:pt idx="278">
                  <c:v>0.50953390381480579</c:v>
                </c:pt>
                <c:pt idx="279">
                  <c:v>0.48259847525894412</c:v>
                </c:pt>
                <c:pt idx="280">
                  <c:v>0.49738958573999592</c:v>
                </c:pt>
                <c:pt idx="281">
                  <c:v>0.55630566131277936</c:v>
                </c:pt>
                <c:pt idx="282">
                  <c:v>0.62237997204509532</c:v>
                </c:pt>
                <c:pt idx="283">
                  <c:v>0.69620258873979657</c:v>
                </c:pt>
                <c:pt idx="284">
                  <c:v>0.71516014294049901</c:v>
                </c:pt>
                <c:pt idx="285">
                  <c:v>0.67520604338702772</c:v>
                </c:pt>
                <c:pt idx="286">
                  <c:v>0.63739209104480787</c:v>
                </c:pt>
                <c:pt idx="287">
                  <c:v>0.60186952970532415</c:v>
                </c:pt>
                <c:pt idx="288">
                  <c:v>0.59246772192147401</c:v>
                </c:pt>
                <c:pt idx="289">
                  <c:v>0.6086005820000665</c:v>
                </c:pt>
                <c:pt idx="290">
                  <c:v>0.62508334556872625</c:v>
                </c:pt>
                <c:pt idx="291">
                  <c:v>0.64201167812838789</c:v>
                </c:pt>
                <c:pt idx="292">
                  <c:v>0.66850962460661312</c:v>
                </c:pt>
                <c:pt idx="293">
                  <c:v>0.70643365685248982</c:v>
                </c:pt>
                <c:pt idx="294">
                  <c:v>0.74629270839976791</c:v>
                </c:pt>
                <c:pt idx="295">
                  <c:v>0.78862931463018704</c:v>
                </c:pt>
                <c:pt idx="296">
                  <c:v>0.82153422134541176</c:v>
                </c:pt>
                <c:pt idx="297">
                  <c:v>0.84256498581949402</c:v>
                </c:pt>
                <c:pt idx="298">
                  <c:v>0.86450941327388031</c:v>
                </c:pt>
                <c:pt idx="299">
                  <c:v>0.88676942012803128</c:v>
                </c:pt>
                <c:pt idx="300">
                  <c:v>0.90475319495999484</c:v>
                </c:pt>
                <c:pt idx="301">
                  <c:v>0.91672404424521481</c:v>
                </c:pt>
                <c:pt idx="302">
                  <c:v>0.92898853151173688</c:v>
                </c:pt>
                <c:pt idx="303">
                  <c:v>0.94114422322535196</c:v>
                </c:pt>
                <c:pt idx="304">
                  <c:v>0.9404642099672017</c:v>
                </c:pt>
                <c:pt idx="305">
                  <c:v>0.92403577992604147</c:v>
                </c:pt>
                <c:pt idx="306">
                  <c:v>0.90815756542975956</c:v>
                </c:pt>
                <c:pt idx="307">
                  <c:v>0.89216473297810017</c:v>
                </c:pt>
                <c:pt idx="308">
                  <c:v>0.88446681432038277</c:v>
                </c:pt>
                <c:pt idx="309">
                  <c:v>0.88497747592837073</c:v>
                </c:pt>
                <c:pt idx="310">
                  <c:v>0.88561736887742493</c:v>
                </c:pt>
                <c:pt idx="311">
                  <c:v>0.88638446842487417</c:v>
                </c:pt>
                <c:pt idx="312">
                  <c:v>0.87784811924388728</c:v>
                </c:pt>
                <c:pt idx="313">
                  <c:v>0.85903227475793797</c:v>
                </c:pt>
                <c:pt idx="314">
                  <c:v>0.84037716225946535</c:v>
                </c:pt>
                <c:pt idx="315">
                  <c:v>0.82260291033049393</c:v>
                </c:pt>
                <c:pt idx="316">
                  <c:v>0.80543700522556982</c:v>
                </c:pt>
                <c:pt idx="317">
                  <c:v>0.78931240555818549</c:v>
                </c:pt>
                <c:pt idx="318">
                  <c:v>0.77351162095214487</c:v>
                </c:pt>
                <c:pt idx="319">
                  <c:v>0.75802615760119052</c:v>
                </c:pt>
                <c:pt idx="320">
                  <c:v>0.76772323242889451</c:v>
                </c:pt>
                <c:pt idx="321">
                  <c:v>0.80928471833794113</c:v>
                </c:pt>
                <c:pt idx="322">
                  <c:v>0.85334352641834443</c:v>
                </c:pt>
                <c:pt idx="323">
                  <c:v>0.89980096939877696</c:v>
                </c:pt>
                <c:pt idx="324">
                  <c:v>0.90881421900406556</c:v>
                </c:pt>
                <c:pt idx="325">
                  <c:v>0.86951944220372768</c:v>
                </c:pt>
                <c:pt idx="326">
                  <c:v>0.83180363201841379</c:v>
                </c:pt>
                <c:pt idx="327">
                  <c:v>0.79583859386386913</c:v>
                </c:pt>
                <c:pt idx="328">
                  <c:v>0.73953225148501411</c:v>
                </c:pt>
                <c:pt idx="329">
                  <c:v>0.66197599487118575</c:v>
                </c:pt>
                <c:pt idx="330">
                  <c:v>0.59255322118237064</c:v>
                </c:pt>
                <c:pt idx="331">
                  <c:v>0.53025721161387507</c:v>
                </c:pt>
                <c:pt idx="332">
                  <c:v>0.49904506073848059</c:v>
                </c:pt>
                <c:pt idx="333">
                  <c:v>0.50229941883906326</c:v>
                </c:pt>
                <c:pt idx="334">
                  <c:v>0.50528260860991703</c:v>
                </c:pt>
                <c:pt idx="335">
                  <c:v>0.50828417651291147</c:v>
                </c:pt>
                <c:pt idx="336">
                  <c:v>0.50733026093305211</c:v>
                </c:pt>
                <c:pt idx="337">
                  <c:v>0.5007776517827186</c:v>
                </c:pt>
                <c:pt idx="338">
                  <c:v>0.4943810092802004</c:v>
                </c:pt>
                <c:pt idx="339">
                  <c:v>0.48813714136305325</c:v>
                </c:pt>
                <c:pt idx="340">
                  <c:v>0.50317060812591607</c:v>
                </c:pt>
                <c:pt idx="341">
                  <c:v>0.5509481448563317</c:v>
                </c:pt>
                <c:pt idx="342">
                  <c:v>0.60317447134397084</c:v>
                </c:pt>
                <c:pt idx="343">
                  <c:v>0.66063830322621164</c:v>
                </c:pt>
                <c:pt idx="344">
                  <c:v>0.67598683010206906</c:v>
                </c:pt>
                <c:pt idx="345">
                  <c:v>0.62897807158997643</c:v>
                </c:pt>
                <c:pt idx="346">
                  <c:v>0.58506871025123297</c:v>
                </c:pt>
                <c:pt idx="347">
                  <c:v>0.54430322679169152</c:v>
                </c:pt>
                <c:pt idx="348">
                  <c:v>0.52408935456141836</c:v>
                </c:pt>
                <c:pt idx="349">
                  <c:v>0.53087038412682541</c:v>
                </c:pt>
                <c:pt idx="350">
                  <c:v>0.53773915133003569</c:v>
                </c:pt>
                <c:pt idx="351">
                  <c:v>0.54453961456883704</c:v>
                </c:pt>
                <c:pt idx="352">
                  <c:v>0.55158524370400008</c:v>
                </c:pt>
                <c:pt idx="353">
                  <c:v>0.55839890682557358</c:v>
                </c:pt>
                <c:pt idx="354">
                  <c:v>0.56521517183630099</c:v>
                </c:pt>
                <c:pt idx="355">
                  <c:v>0.57244570571707731</c:v>
                </c:pt>
                <c:pt idx="356">
                  <c:v>0.56734194171208763</c:v>
                </c:pt>
                <c:pt idx="357">
                  <c:v>0.54414616354575596</c:v>
                </c:pt>
                <c:pt idx="358">
                  <c:v>0.52197406031024474</c:v>
                </c:pt>
                <c:pt idx="359">
                  <c:v>0.50056091205396092</c:v>
                </c:pt>
                <c:pt idx="360">
                  <c:v>0.48183242795362535</c:v>
                </c:pt>
                <c:pt idx="361">
                  <c:v>0.46635670083672109</c:v>
                </c:pt>
                <c:pt idx="362">
                  <c:v>0.45137861740507729</c:v>
                </c:pt>
                <c:pt idx="363">
                  <c:v>0.43688158846001585</c:v>
                </c:pt>
                <c:pt idx="364">
                  <c:v>0.43492995440026183</c:v>
                </c:pt>
                <c:pt idx="365">
                  <c:v>0.45314243121425152</c:v>
                </c:pt>
                <c:pt idx="366">
                  <c:v>0.47205003850848543</c:v>
                </c:pt>
                <c:pt idx="367">
                  <c:v>0.49174593643401926</c:v>
                </c:pt>
                <c:pt idx="368">
                  <c:v>0.50302541404092516</c:v>
                </c:pt>
                <c:pt idx="369">
                  <c:v>0.49933319269442178</c:v>
                </c:pt>
                <c:pt idx="370">
                  <c:v>0.49566807236128885</c:v>
                </c:pt>
                <c:pt idx="371">
                  <c:v>0.49210149888166244</c:v>
                </c:pt>
                <c:pt idx="372">
                  <c:v>0.49581178736594983</c:v>
                </c:pt>
                <c:pt idx="373">
                  <c:v>0.51248610259426497</c:v>
                </c:pt>
                <c:pt idx="374">
                  <c:v>0.52972118058663276</c:v>
                </c:pt>
                <c:pt idx="375">
                  <c:v>0.54761560700933076</c:v>
                </c:pt>
                <c:pt idx="376">
                  <c:v>0.57013523880933858</c:v>
                </c:pt>
                <c:pt idx="377">
                  <c:v>0.60134787483227126</c:v>
                </c:pt>
                <c:pt idx="378">
                  <c:v>0.63426927849695613</c:v>
                </c:pt>
                <c:pt idx="379">
                  <c:v>0.6691860972755036</c:v>
                </c:pt>
                <c:pt idx="380">
                  <c:v>0.68979633941557306</c:v>
                </c:pt>
                <c:pt idx="381">
                  <c:v>0.68275814757872044</c:v>
                </c:pt>
                <c:pt idx="382">
                  <c:v>0.67598683010206906</c:v>
                </c:pt>
                <c:pt idx="383">
                  <c:v>0.6691860972755036</c:v>
                </c:pt>
                <c:pt idx="384">
                  <c:v>0.67540093597279671</c:v>
                </c:pt>
                <c:pt idx="385">
                  <c:v>0.70571953104624441</c:v>
                </c:pt>
                <c:pt idx="386">
                  <c:v>0.73771841017162409</c:v>
                </c:pt>
                <c:pt idx="387">
                  <c:v>0.77094566198317172</c:v>
                </c:pt>
                <c:pt idx="388">
                  <c:v>0.79182522642425712</c:v>
                </c:pt>
                <c:pt idx="389">
                  <c:v>0.78692212653423854</c:v>
                </c:pt>
                <c:pt idx="390">
                  <c:v>0.78182372048206117</c:v>
                </c:pt>
                <c:pt idx="391">
                  <c:v>0.77687044091519875</c:v>
                </c:pt>
                <c:pt idx="392">
                  <c:v>0.75387705203886068</c:v>
                </c:pt>
                <c:pt idx="393">
                  <c:v>0.69922570964716024</c:v>
                </c:pt>
                <c:pt idx="394">
                  <c:v>0.64806849553722656</c:v>
                </c:pt>
                <c:pt idx="395">
                  <c:v>0.60100087699212856</c:v>
                </c:pt>
                <c:pt idx="396">
                  <c:v>0.57501515315068918</c:v>
                </c:pt>
                <c:pt idx="397">
                  <c:v>0.58591433551073191</c:v>
                </c:pt>
                <c:pt idx="398">
                  <c:v>0.59684783237282457</c:v>
                </c:pt>
                <c:pt idx="399">
                  <c:v>0.60807388365678527</c:v>
                </c:pt>
                <c:pt idx="400">
                  <c:v>0.60798535454440061</c:v>
                </c:pt>
                <c:pt idx="401">
                  <c:v>0.58523758544853044</c:v>
                </c:pt>
                <c:pt idx="402">
                  <c:v>0.56317836729060877</c:v>
                </c:pt>
                <c:pt idx="403">
                  <c:v>0.54210634666713486</c:v>
                </c:pt>
                <c:pt idx="404">
                  <c:v>0.52590957838825736</c:v>
                </c:pt>
                <c:pt idx="405">
                  <c:v>0.51866707002633183</c:v>
                </c:pt>
                <c:pt idx="406">
                  <c:v>0.51145049347411986</c:v>
                </c:pt>
                <c:pt idx="407">
                  <c:v>0.50433498181781844</c:v>
                </c:pt>
                <c:pt idx="408">
                  <c:v>0.52039336344216292</c:v>
                </c:pt>
                <c:pt idx="409">
                  <c:v>0.59075802107401632</c:v>
                </c:pt>
                <c:pt idx="410">
                  <c:v>0.67054109689766717</c:v>
                </c:pt>
                <c:pt idx="411">
                  <c:v>0.76131773502769917</c:v>
                </c:pt>
                <c:pt idx="412">
                  <c:v>0.81139159636017433</c:v>
                </c:pt>
                <c:pt idx="413">
                  <c:v>0.7534410602870294</c:v>
                </c:pt>
                <c:pt idx="414">
                  <c:v>0.69942753530900659</c:v>
                </c:pt>
                <c:pt idx="415">
                  <c:v>0.64937989104738636</c:v>
                </c:pt>
                <c:pt idx="416">
                  <c:v>0.61799081430040859</c:v>
                </c:pt>
                <c:pt idx="417">
                  <c:v>0.62202083798129248</c:v>
                </c:pt>
                <c:pt idx="418">
                  <c:v>0.62634822960258907</c:v>
                </c:pt>
                <c:pt idx="419">
                  <c:v>0.63052373142670703</c:v>
                </c:pt>
                <c:pt idx="420">
                  <c:v>0.64731995540416531</c:v>
                </c:pt>
                <c:pt idx="421">
                  <c:v>0.69559917312374786</c:v>
                </c:pt>
                <c:pt idx="422">
                  <c:v>0.74758708021870601</c:v>
                </c:pt>
                <c:pt idx="423">
                  <c:v>0.80334558903120046</c:v>
                </c:pt>
                <c:pt idx="424">
                  <c:v>0.82581732571651512</c:v>
                </c:pt>
                <c:pt idx="425">
                  <c:v>0.76329973662431927</c:v>
                </c:pt>
                <c:pt idx="426">
                  <c:v>0.70571953104624441</c:v>
                </c:pt>
                <c:pt idx="427">
                  <c:v>0.65219969372723618</c:v>
                </c:pt>
                <c:pt idx="428">
                  <c:v>0.62472183942904758</c:v>
                </c:pt>
                <c:pt idx="429">
                  <c:v>0.65323745076664952</c:v>
                </c:pt>
                <c:pt idx="430">
                  <c:v>0.6829552200162966</c:v>
                </c:pt>
                <c:pt idx="431">
                  <c:v>0.71423103880321448</c:v>
                </c:pt>
                <c:pt idx="432">
                  <c:v>0.75485772950875463</c:v>
                </c:pt>
                <c:pt idx="433">
                  <c:v>0.81963752000836732</c:v>
                </c:pt>
                <c:pt idx="434">
                  <c:v>0.88997768889588691</c:v>
                </c:pt>
                <c:pt idx="435">
                  <c:v>0.96649255324986383</c:v>
                </c:pt>
                <c:pt idx="436">
                  <c:v>1.0084206708406611</c:v>
                </c:pt>
                <c:pt idx="437">
                  <c:v>0.94851385235613805</c:v>
                </c:pt>
                <c:pt idx="438">
                  <c:v>0.89229464162034144</c:v>
                </c:pt>
                <c:pt idx="439">
                  <c:v>0.83928538175961198</c:v>
                </c:pt>
                <c:pt idx="440">
                  <c:v>0.81197828220874668</c:v>
                </c:pt>
                <c:pt idx="441">
                  <c:v>0.84708106101942104</c:v>
                </c:pt>
                <c:pt idx="442">
                  <c:v>0.88357271680570892</c:v>
                </c:pt>
                <c:pt idx="443">
                  <c:v>0.92177060746456707</c:v>
                </c:pt>
                <c:pt idx="444">
                  <c:v>0.94769175246767534</c:v>
                </c:pt>
                <c:pt idx="445">
                  <c:v>0.93585653836764215</c:v>
                </c:pt>
                <c:pt idx="446">
                  <c:v>0.92403577992604147</c:v>
                </c:pt>
                <c:pt idx="447">
                  <c:v>0.91236551498407592</c:v>
                </c:pt>
                <c:pt idx="448">
                  <c:v>0.89113541224858484</c:v>
                </c:pt>
                <c:pt idx="449">
                  <c:v>0.84280928081773232</c:v>
                </c:pt>
                <c:pt idx="450">
                  <c:v>0.79721889818243807</c:v>
                </c:pt>
                <c:pt idx="451">
                  <c:v>0.75420347606407079</c:v>
                </c:pt>
                <c:pt idx="452">
                  <c:v>0.73782487061914848</c:v>
                </c:pt>
                <c:pt idx="453">
                  <c:v>0.79537833438021033</c:v>
                </c:pt>
                <c:pt idx="454">
                  <c:v>0.85754494679651883</c:v>
                </c:pt>
                <c:pt idx="455">
                  <c:v>0.92483735882512397</c:v>
                </c:pt>
                <c:pt idx="456">
                  <c:v>0.95663114980370278</c:v>
                </c:pt>
                <c:pt idx="457">
                  <c:v>0.87379936845107131</c:v>
                </c:pt>
                <c:pt idx="458">
                  <c:v>0.79802561326310839</c:v>
                </c:pt>
                <c:pt idx="459">
                  <c:v>0.72882182629068282</c:v>
                </c:pt>
                <c:pt idx="460">
                  <c:v>0.68780577462624204</c:v>
                </c:pt>
                <c:pt idx="461">
                  <c:v>0.71878493328059334</c:v>
                </c:pt>
                <c:pt idx="462">
                  <c:v>0.75159408208750278</c:v>
                </c:pt>
                <c:pt idx="463">
                  <c:v>0.78555965003987926</c:v>
                </c:pt>
                <c:pt idx="464">
                  <c:v>0.8055532381714291</c:v>
                </c:pt>
                <c:pt idx="465">
                  <c:v>0.77552536790324622</c:v>
                </c:pt>
                <c:pt idx="466">
                  <c:v>0.74629270839976791</c:v>
                </c:pt>
                <c:pt idx="467">
                  <c:v>0.71857752187975343</c:v>
                </c:pt>
                <c:pt idx="468">
                  <c:v>0.70226195785420398</c:v>
                </c:pt>
                <c:pt idx="469">
                  <c:v>0.72201123069830797</c:v>
                </c:pt>
                <c:pt idx="470">
                  <c:v>0.74210073377367936</c:v>
                </c:pt>
                <c:pt idx="471">
                  <c:v>0.76285928714228846</c:v>
                </c:pt>
                <c:pt idx="472">
                  <c:v>0.77161443887299563</c:v>
                </c:pt>
                <c:pt idx="473">
                  <c:v>0.73889128100266421</c:v>
                </c:pt>
                <c:pt idx="474">
                  <c:v>0.70776101958600623</c:v>
                </c:pt>
                <c:pt idx="475">
                  <c:v>0.67764889088683589</c:v>
                </c:pt>
                <c:pt idx="476">
                  <c:v>0.65427600848892342</c:v>
                </c:pt>
                <c:pt idx="477">
                  <c:v>0.6494736033268429</c:v>
                </c:pt>
                <c:pt idx="478">
                  <c:v>0.64470728607894645</c:v>
                </c:pt>
                <c:pt idx="479">
                  <c:v>0.63997511562102749</c:v>
                </c:pt>
                <c:pt idx="480">
                  <c:v>0.64229050012690658</c:v>
                </c:pt>
                <c:pt idx="481">
                  <c:v>0.67102506687025176</c:v>
                </c:pt>
                <c:pt idx="482">
                  <c:v>0.70074264476391435</c:v>
                </c:pt>
                <c:pt idx="483">
                  <c:v>0.73209222301845556</c:v>
                </c:pt>
                <c:pt idx="484">
                  <c:v>0.74467716862177913</c:v>
                </c:pt>
                <c:pt idx="485">
                  <c:v>0.68325093533400416</c:v>
                </c:pt>
                <c:pt idx="486">
                  <c:v>0.62689157168439369</c:v>
                </c:pt>
                <c:pt idx="487">
                  <c:v>0.57518112647268693</c:v>
                </c:pt>
                <c:pt idx="488">
                  <c:v>0.54485401356118657</c:v>
                </c:pt>
                <c:pt idx="489">
                  <c:v>0.58540650939024308</c:v>
                </c:pt>
                <c:pt idx="490">
                  <c:v>0.62897807158997643</c:v>
                </c:pt>
                <c:pt idx="491">
                  <c:v>0.67559676308790406</c:v>
                </c:pt>
                <c:pt idx="492">
                  <c:v>0.71104043141970041</c:v>
                </c:pt>
                <c:pt idx="493">
                  <c:v>0.6876073025205871</c:v>
                </c:pt>
                <c:pt idx="494">
                  <c:v>0.66533122127085265</c:v>
                </c:pt>
                <c:pt idx="495">
                  <c:v>0.64340449027256741</c:v>
                </c:pt>
                <c:pt idx="496">
                  <c:v>0.6303417885334397</c:v>
                </c:pt>
                <c:pt idx="497">
                  <c:v>0.65248294032263843</c:v>
                </c:pt>
                <c:pt idx="498">
                  <c:v>0.67549840335996036</c:v>
                </c:pt>
                <c:pt idx="499">
                  <c:v>0.69922570964716024</c:v>
                </c:pt>
                <c:pt idx="500">
                  <c:v>0.71743689586761517</c:v>
                </c:pt>
                <c:pt idx="501">
                  <c:v>0.70653560258438131</c:v>
                </c:pt>
                <c:pt idx="502">
                  <c:v>0.69620258873979657</c:v>
                </c:pt>
                <c:pt idx="503">
                  <c:v>0.68592081686672135</c:v>
                </c:pt>
                <c:pt idx="504">
                  <c:v>0.67941307044274324</c:v>
                </c:pt>
                <c:pt idx="505">
                  <c:v>0.69089302074371095</c:v>
                </c:pt>
                <c:pt idx="506">
                  <c:v>0.70266833392976935</c:v>
                </c:pt>
                <c:pt idx="507">
                  <c:v>0.71485061711631859</c:v>
                </c:pt>
                <c:pt idx="508">
                  <c:v>0.72567074578777324</c:v>
                </c:pt>
                <c:pt idx="509">
                  <c:v>0.72976991078626086</c:v>
                </c:pt>
                <c:pt idx="510">
                  <c:v>0.73368046038798773</c:v>
                </c:pt>
                <c:pt idx="511">
                  <c:v>0.73782487061914848</c:v>
                </c:pt>
                <c:pt idx="512">
                  <c:v>0.73516605124330003</c:v>
                </c:pt>
                <c:pt idx="513">
                  <c:v>0.70053952891426219</c:v>
                </c:pt>
                <c:pt idx="514">
                  <c:v>0.66715959740020603</c:v>
                </c:pt>
                <c:pt idx="515">
                  <c:v>0.63564529389335211</c:v>
                </c:pt>
                <c:pt idx="516">
                  <c:v>0.61834762156309264</c:v>
                </c:pt>
                <c:pt idx="517">
                  <c:v>0.66966995983347688</c:v>
                </c:pt>
                <c:pt idx="518">
                  <c:v>0.72535572794527492</c:v>
                </c:pt>
                <c:pt idx="519">
                  <c:v>0.78567301447642734</c:v>
                </c:pt>
                <c:pt idx="520">
                  <c:v>0.82641444225146232</c:v>
                </c:pt>
                <c:pt idx="521">
                  <c:v>0.74017377799389961</c:v>
                </c:pt>
                <c:pt idx="522">
                  <c:v>0.66312412758497319</c:v>
                </c:pt>
                <c:pt idx="523">
                  <c:v>0.59401014227603421</c:v>
                </c:pt>
                <c:pt idx="524">
                  <c:v>0.54619365576875167</c:v>
                </c:pt>
                <c:pt idx="525">
                  <c:v>0.58388642942609348</c:v>
                </c:pt>
                <c:pt idx="526">
                  <c:v>0.62400026544106213</c:v>
                </c:pt>
                <c:pt idx="527">
                  <c:v>0.6669670829215717</c:v>
                </c:pt>
                <c:pt idx="528">
                  <c:v>0.69962941922614474</c:v>
                </c:pt>
                <c:pt idx="529">
                  <c:v>0.65759220749516956</c:v>
                </c:pt>
                <c:pt idx="530">
                  <c:v>0.61816919218810673</c:v>
                </c:pt>
                <c:pt idx="531">
                  <c:v>0.58102651564611629</c:v>
                </c:pt>
                <c:pt idx="532">
                  <c:v>0.55023237761752763</c:v>
                </c:pt>
                <c:pt idx="533">
                  <c:v>0.54516930279665021</c:v>
                </c:pt>
                <c:pt idx="534">
                  <c:v>0.53991833344257845</c:v>
                </c:pt>
                <c:pt idx="535">
                  <c:v>0.53471863558271782</c:v>
                </c:pt>
                <c:pt idx="536">
                  <c:v>0.53279103546472095</c:v>
                </c:pt>
                <c:pt idx="537">
                  <c:v>0.55190371060737253</c:v>
                </c:pt>
                <c:pt idx="538">
                  <c:v>0.57161951915855225</c:v>
                </c:pt>
                <c:pt idx="539">
                  <c:v>0.59229599042257253</c:v>
                </c:pt>
                <c:pt idx="540">
                  <c:v>0.60886489375069941</c:v>
                </c:pt>
                <c:pt idx="541">
                  <c:v>0.59323843081220939</c:v>
                </c:pt>
                <c:pt idx="542">
                  <c:v>0.5782632956493049</c:v>
                </c:pt>
                <c:pt idx="543">
                  <c:v>0.56350352767646883</c:v>
                </c:pt>
                <c:pt idx="544">
                  <c:v>0.55270140105009069</c:v>
                </c:pt>
                <c:pt idx="545">
                  <c:v>0.56832667972694162</c:v>
                </c:pt>
                <c:pt idx="546">
                  <c:v>0.5843929369136347</c:v>
                </c:pt>
                <c:pt idx="547">
                  <c:v>0.60056663051382153</c:v>
                </c:pt>
                <c:pt idx="548">
                  <c:v>0.61150876813414479</c:v>
                </c:pt>
                <c:pt idx="549">
                  <c:v>0.57567933393487558</c:v>
                </c:pt>
                <c:pt idx="550">
                  <c:v>0.54202812636504138</c:v>
                </c:pt>
                <c:pt idx="551">
                  <c:v>0.51027035533252907</c:v>
                </c:pt>
                <c:pt idx="552">
                  <c:v>0.48574558236579274</c:v>
                </c:pt>
                <c:pt idx="553">
                  <c:v>0.50799021915216336</c:v>
                </c:pt>
                <c:pt idx="554">
                  <c:v>0.53087038412682541</c:v>
                </c:pt>
                <c:pt idx="555">
                  <c:v>0.55510139666640723</c:v>
                </c:pt>
                <c:pt idx="556">
                  <c:v>0.58329694351371131</c:v>
                </c:pt>
                <c:pt idx="557">
                  <c:v>0.64136350954496413</c:v>
                </c:pt>
                <c:pt idx="558">
                  <c:v>0.70510786686620353</c:v>
                </c:pt>
                <c:pt idx="559">
                  <c:v>0.77507685622242606</c:v>
                </c:pt>
                <c:pt idx="560">
                  <c:v>0.84940889825609389</c:v>
                </c:pt>
                <c:pt idx="561">
                  <c:v>0.90462264849311613</c:v>
                </c:pt>
                <c:pt idx="562">
                  <c:v>0.9634266861252504</c:v>
                </c:pt>
                <c:pt idx="563">
                  <c:v>1.025903835500503</c:v>
                </c:pt>
                <c:pt idx="564">
                  <c:v>1.0891243391237289</c:v>
                </c:pt>
                <c:pt idx="565">
                  <c:v>1.1213700703075173</c:v>
                </c:pt>
                <c:pt idx="566">
                  <c:v>1.1545720025927912</c:v>
                </c:pt>
                <c:pt idx="567">
                  <c:v>1.1885839193291092</c:v>
                </c:pt>
                <c:pt idx="568">
                  <c:v>1.223597774859613</c:v>
                </c:pt>
                <c:pt idx="569">
                  <c:v>1.2585529577625891</c:v>
                </c:pt>
                <c:pt idx="570">
                  <c:v>1.2945067243806436</c:v>
                </c:pt>
                <c:pt idx="571">
                  <c:v>1.3312937513155294</c:v>
                </c:pt>
                <c:pt idx="572">
                  <c:v>1.3655728552491075</c:v>
                </c:pt>
                <c:pt idx="573">
                  <c:v>1.3537884408732852</c:v>
                </c:pt>
                <c:pt idx="574">
                  <c:v>1.3428823546362409</c:v>
                </c:pt>
                <c:pt idx="575">
                  <c:v>1.3311016594869731</c:v>
                </c:pt>
                <c:pt idx="576">
                  <c:v>1.3154286929863437</c:v>
                </c:pt>
                <c:pt idx="577">
                  <c:v>1.2374621322289945</c:v>
                </c:pt>
                <c:pt idx="578">
                  <c:v>1.1634449805649012</c:v>
                </c:pt>
                <c:pt idx="579">
                  <c:v>1.0946445675964527</c:v>
                </c:pt>
                <c:pt idx="580">
                  <c:v>1.0339371747113406</c:v>
                </c:pt>
                <c:pt idx="581">
                  <c:v>1.0393276511119465</c:v>
                </c:pt>
                <c:pt idx="582">
                  <c:v>1.04414202008579</c:v>
                </c:pt>
                <c:pt idx="583">
                  <c:v>1.0491314325750827</c:v>
                </c:pt>
                <c:pt idx="584">
                  <c:v>1.0488286969304965</c:v>
                </c:pt>
                <c:pt idx="585">
                  <c:v>0.96537622300175818</c:v>
                </c:pt>
                <c:pt idx="586">
                  <c:v>0.88843562709606294</c:v>
                </c:pt>
                <c:pt idx="587">
                  <c:v>0.81798229634265784</c:v>
                </c:pt>
                <c:pt idx="588">
                  <c:v>0.75945144802314735</c:v>
                </c:pt>
                <c:pt idx="589">
                  <c:v>0.82236554138455897</c:v>
                </c:pt>
                <c:pt idx="590">
                  <c:v>0.89062003949853985</c:v>
                </c:pt>
                <c:pt idx="591">
                  <c:v>0.96440033507952516</c:v>
                </c:pt>
                <c:pt idx="592">
                  <c:v>1.0352821670940946</c:v>
                </c:pt>
                <c:pt idx="593">
                  <c:v>0.9396490868984172</c:v>
                </c:pt>
                <c:pt idx="594">
                  <c:v>0.85272806111983912</c:v>
                </c:pt>
                <c:pt idx="595">
                  <c:v>0.77418161731313673</c:v>
                </c:pt>
                <c:pt idx="596">
                  <c:v>0.70735261780159464</c:v>
                </c:pt>
                <c:pt idx="597">
                  <c:v>0.74070800607432752</c:v>
                </c:pt>
                <c:pt idx="598">
                  <c:v>0.77597313035741278</c:v>
                </c:pt>
                <c:pt idx="599">
                  <c:v>0.81256539226714153</c:v>
                </c:pt>
                <c:pt idx="600">
                  <c:v>0.84928633739505421</c:v>
                </c:pt>
                <c:pt idx="601">
                  <c:v>0.83977104881861231</c:v>
                </c:pt>
                <c:pt idx="602">
                  <c:v>0.83060204540402505</c:v>
                </c:pt>
                <c:pt idx="603">
                  <c:v>0.82106016861762965</c:v>
                </c:pt>
                <c:pt idx="604">
                  <c:v>0.81456220224871967</c:v>
                </c:pt>
                <c:pt idx="605">
                  <c:v>0.89824305454409237</c:v>
                </c:pt>
                <c:pt idx="606">
                  <c:v>0.98980355461362535</c:v>
                </c:pt>
                <c:pt idx="607">
                  <c:v>1.091170763506111</c:v>
                </c:pt>
                <c:pt idx="608">
                  <c:v>1.1991032847833862</c:v>
                </c:pt>
                <c:pt idx="609">
                  <c:v>1.1663055633326727</c:v>
                </c:pt>
                <c:pt idx="610">
                  <c:v>1.1342397636799266</c:v>
                </c:pt>
                <c:pt idx="611">
                  <c:v>1.1033753866395026</c:v>
                </c:pt>
                <c:pt idx="612">
                  <c:v>1.0733508759135897</c:v>
                </c:pt>
                <c:pt idx="613">
                  <c:v>1.0613251987321801</c:v>
                </c:pt>
                <c:pt idx="614">
                  <c:v>1.0491314325750827</c:v>
                </c:pt>
                <c:pt idx="615">
                  <c:v>1.0375281598448569</c:v>
                </c:pt>
                <c:pt idx="616">
                  <c:v>1.0254598178446708</c:v>
                </c:pt>
                <c:pt idx="617">
                  <c:v>1.0037697022949008</c:v>
                </c:pt>
                <c:pt idx="618">
                  <c:v>0.98268143538753205</c:v>
                </c:pt>
                <c:pt idx="619">
                  <c:v>0.96203496268785227</c:v>
                </c:pt>
                <c:pt idx="620">
                  <c:v>0.94182350380341018</c:v>
                </c:pt>
                <c:pt idx="621">
                  <c:v>0.95442254603072851</c:v>
                </c:pt>
                <c:pt idx="622">
                  <c:v>0.96761017438663321</c:v>
                </c:pt>
                <c:pt idx="623">
                  <c:v>0.98055417227737274</c:v>
                </c:pt>
                <c:pt idx="624">
                  <c:v>0.99352794930044819</c:v>
                </c:pt>
                <c:pt idx="625">
                  <c:v>1.0002955584423097</c:v>
                </c:pt>
                <c:pt idx="626">
                  <c:v>1.007110575714905</c:v>
                </c:pt>
                <c:pt idx="627">
                  <c:v>1.0144097485045818</c:v>
                </c:pt>
                <c:pt idx="628">
                  <c:v>1.0213195980889913</c:v>
                </c:pt>
                <c:pt idx="629">
                  <c:v>1.0355809926459709</c:v>
                </c:pt>
                <c:pt idx="630">
                  <c:v>1.0507994072904057</c:v>
                </c:pt>
                <c:pt idx="631">
                  <c:v>1.0662428507641559</c:v>
                </c:pt>
                <c:pt idx="632">
                  <c:v>1.081599663045911</c:v>
                </c:pt>
                <c:pt idx="633">
                  <c:v>0.99986262421043559</c:v>
                </c:pt>
                <c:pt idx="634">
                  <c:v>0.92323609598091561</c:v>
                </c:pt>
                <c:pt idx="635">
                  <c:v>0.85260502133815319</c:v>
                </c:pt>
                <c:pt idx="636">
                  <c:v>0.78737646909632353</c:v>
                </c:pt>
                <c:pt idx="637">
                  <c:v>0.81291722797479848</c:v>
                </c:pt>
                <c:pt idx="638">
                  <c:v>0.84098480644850171</c:v>
                </c:pt>
                <c:pt idx="639">
                  <c:v>0.8696449229124531</c:v>
                </c:pt>
                <c:pt idx="640">
                  <c:v>0.89941152985939432</c:v>
                </c:pt>
                <c:pt idx="641">
                  <c:v>0.90045158064203623</c:v>
                </c:pt>
                <c:pt idx="642">
                  <c:v>0.90058152518039591</c:v>
                </c:pt>
                <c:pt idx="643">
                  <c:v>0.9008414705168708</c:v>
                </c:pt>
                <c:pt idx="644">
                  <c:v>0.90136158630462915</c:v>
                </c:pt>
                <c:pt idx="645">
                  <c:v>1.004059432036974</c:v>
                </c:pt>
                <c:pt idx="646">
                  <c:v>1.1220189705694945</c:v>
                </c:pt>
                <c:pt idx="647">
                  <c:v>1.2540160168960248</c:v>
                </c:pt>
                <c:pt idx="648">
                  <c:v>1.4009367426616521</c:v>
                </c:pt>
                <c:pt idx="649">
                  <c:v>1.3675465771040825</c:v>
                </c:pt>
                <c:pt idx="650">
                  <c:v>1.3287969908780966</c:v>
                </c:pt>
                <c:pt idx="651">
                  <c:v>1.2911453785404043</c:v>
                </c:pt>
                <c:pt idx="652">
                  <c:v>1.2545606288772662</c:v>
                </c:pt>
                <c:pt idx="653">
                  <c:v>1.2674932294010597</c:v>
                </c:pt>
                <c:pt idx="654">
                  <c:v>1.2829652685567505</c:v>
                </c:pt>
                <c:pt idx="655">
                  <c:v>1.2984387935972928</c:v>
                </c:pt>
                <c:pt idx="656">
                  <c:v>1.3139093301787685</c:v>
                </c:pt>
                <c:pt idx="657">
                  <c:v>1.3139093301787685</c:v>
                </c:pt>
                <c:pt idx="658">
                  <c:v>1.3133406619268577</c:v>
                </c:pt>
                <c:pt idx="659">
                  <c:v>1.3122023578219664</c:v>
                </c:pt>
                <c:pt idx="660">
                  <c:v>1.3114451731655454</c:v>
                </c:pt>
                <c:pt idx="661">
                  <c:v>1.3339894177936071</c:v>
                </c:pt>
                <c:pt idx="662">
                  <c:v>1.3584903069866294</c:v>
                </c:pt>
                <c:pt idx="663">
                  <c:v>1.3830419914091798</c:v>
                </c:pt>
                <c:pt idx="664">
                  <c:v>1.4082405872614632</c:v>
                </c:pt>
                <c:pt idx="665">
                  <c:v>1.3547673128800748</c:v>
                </c:pt>
                <c:pt idx="666">
                  <c:v>1.2999402667702067</c:v>
                </c:pt>
                <c:pt idx="667">
                  <c:v>1.2467922023657148</c:v>
                </c:pt>
                <c:pt idx="668">
                  <c:v>1.195989665701761</c:v>
                </c:pt>
                <c:pt idx="669">
                  <c:v>1.2248359476875581</c:v>
                </c:pt>
                <c:pt idx="670">
                  <c:v>1.2603719991039799</c:v>
                </c:pt>
                <c:pt idx="671">
                  <c:v>1.2967519198711062</c:v>
                </c:pt>
                <c:pt idx="672">
                  <c:v>1.3341819263557535</c:v>
                </c:pt>
                <c:pt idx="673">
                  <c:v>1.2779714482885678</c:v>
                </c:pt>
                <c:pt idx="674">
                  <c:v>1.2176045132232534</c:v>
                </c:pt>
                <c:pt idx="675">
                  <c:v>1.1602565155580715</c:v>
                </c:pt>
                <c:pt idx="676">
                  <c:v>1.1054485882134903</c:v>
                </c:pt>
                <c:pt idx="677">
                  <c:v>1.1104104422541579</c:v>
                </c:pt>
                <c:pt idx="678">
                  <c:v>1.1195900760376154</c:v>
                </c:pt>
                <c:pt idx="679">
                  <c:v>1.1293358479682543</c:v>
                </c:pt>
                <c:pt idx="680">
                  <c:v>1.1388362580921938</c:v>
                </c:pt>
                <c:pt idx="681">
                  <c:v>1.0514074706128815</c:v>
                </c:pt>
                <c:pt idx="682">
                  <c:v>0.96286950496751589</c:v>
                </c:pt>
                <c:pt idx="683">
                  <c:v>0.88217018751176746</c:v>
                </c:pt>
                <c:pt idx="684">
                  <c:v>0.80788352326564605</c:v>
                </c:pt>
                <c:pt idx="685">
                  <c:v>0.88115125233116509</c:v>
                </c:pt>
                <c:pt idx="686">
                  <c:v>0.97701938554579648</c:v>
                </c:pt>
                <c:pt idx="687">
                  <c:v>1.0833192577830875</c:v>
                </c:pt>
                <c:pt idx="688">
                  <c:v>1.2013563555401647</c:v>
                </c:pt>
                <c:pt idx="689">
                  <c:v>1.1519064066819535</c:v>
                </c:pt>
                <c:pt idx="690">
                  <c:v>1.0883374044838494</c:v>
                </c:pt>
                <c:pt idx="691">
                  <c:v>1.0285746560349367</c:v>
                </c:pt>
                <c:pt idx="692">
                  <c:v>0.97209233398024997</c:v>
                </c:pt>
                <c:pt idx="693">
                  <c:v>0.91394792386717849</c:v>
                </c:pt>
                <c:pt idx="694">
                  <c:v>0.85928134431527847</c:v>
                </c:pt>
                <c:pt idx="695">
                  <c:v>0.80765040172188851</c:v>
                </c:pt>
                <c:pt idx="696">
                  <c:v>0.75945144802314735</c:v>
                </c:pt>
                <c:pt idx="697">
                  <c:v>0.76938876948674539</c:v>
                </c:pt>
                <c:pt idx="698">
                  <c:v>0.7863535447313974</c:v>
                </c:pt>
                <c:pt idx="699">
                  <c:v>0.80357746802672447</c:v>
                </c:pt>
                <c:pt idx="700">
                  <c:v>0.82141568251005426</c:v>
                </c:pt>
                <c:pt idx="701">
                  <c:v>0.83952872586280769</c:v>
                </c:pt>
                <c:pt idx="702">
                  <c:v>0.85841270650782342</c:v>
                </c:pt>
                <c:pt idx="703">
                  <c:v>0.87721383987947443</c:v>
                </c:pt>
                <c:pt idx="704">
                  <c:v>0.89668667136881508</c:v>
                </c:pt>
                <c:pt idx="705">
                  <c:v>0.9512576904875828</c:v>
                </c:pt>
                <c:pt idx="706">
                  <c:v>1.0132380723417174</c:v>
                </c:pt>
                <c:pt idx="707">
                  <c:v>1.0798813940415299</c:v>
                </c:pt>
                <c:pt idx="708">
                  <c:v>1.1507419575034472</c:v>
                </c:pt>
                <c:pt idx="709">
                  <c:v>1.1332566906537447</c:v>
                </c:pt>
                <c:pt idx="710">
                  <c:v>1.1040124387482226</c:v>
                </c:pt>
                <c:pt idx="711">
                  <c:v>1.0755228492917004</c:v>
                </c:pt>
                <c:pt idx="712">
                  <c:v>1.0483747572499282</c:v>
                </c:pt>
                <c:pt idx="713">
                  <c:v>1.0430878647220974</c:v>
                </c:pt>
                <c:pt idx="714">
                  <c:v>1.0417327315253848</c:v>
                </c:pt>
                <c:pt idx="715">
                  <c:v>1.0403793588572361</c:v>
                </c:pt>
                <c:pt idx="716">
                  <c:v>1.0387265739441121</c:v>
                </c:pt>
                <c:pt idx="717">
                  <c:v>1.0217631513469254</c:v>
                </c:pt>
                <c:pt idx="718">
                  <c:v>1.0030457436541804</c:v>
                </c:pt>
                <c:pt idx="719">
                  <c:v>0.98367582216791205</c:v>
                </c:pt>
                <c:pt idx="720">
                  <c:v>0.96537622300175818</c:v>
                </c:pt>
                <c:pt idx="721">
                  <c:v>1.0327429437378168</c:v>
                </c:pt>
                <c:pt idx="722">
                  <c:v>1.1205612936030716</c:v>
                </c:pt>
                <c:pt idx="723">
                  <c:v>1.2153193901190102</c:v>
                </c:pt>
                <c:pt idx="724">
                  <c:v>1.3180922351448501</c:v>
                </c:pt>
                <c:pt idx="725">
                  <c:v>1.0696359049011124</c:v>
                </c:pt>
                <c:pt idx="726">
                  <c:v>1.0521663348302752</c:v>
                </c:pt>
                <c:pt idx="727">
                  <c:v>0.99395943280432419</c:v>
                </c:pt>
                <c:pt idx="728">
                  <c:v>0.91645951585932783</c:v>
                </c:pt>
                <c:pt idx="729">
                  <c:v>0.84001344171891446</c:v>
                </c:pt>
                <c:pt idx="730">
                  <c:v>0.78272779647550805</c:v>
                </c:pt>
                <c:pt idx="731">
                  <c:v>0.75999958996132178</c:v>
                </c:pt>
                <c:pt idx="732">
                  <c:v>0.77362324673265459</c:v>
                </c:pt>
                <c:pt idx="733">
                  <c:v>0.82141568251005426</c:v>
                </c:pt>
                <c:pt idx="734">
                  <c:v>0.90123152921157046</c:v>
                </c:pt>
                <c:pt idx="735">
                  <c:v>0.98495543230310645</c:v>
                </c:pt>
                <c:pt idx="736">
                  <c:v>1.0517109505989559</c:v>
                </c:pt>
                <c:pt idx="737">
                  <c:v>1.0984449686496858</c:v>
                </c:pt>
                <c:pt idx="738">
                  <c:v>1.1380148840782875</c:v>
                </c:pt>
                <c:pt idx="739">
                  <c:v>1.179349027656718</c:v>
                </c:pt>
                <c:pt idx="740">
                  <c:v>1.2107635755769643</c:v>
                </c:pt>
                <c:pt idx="741">
                  <c:v>1.2058767729570341</c:v>
                </c:pt>
                <c:pt idx="742">
                  <c:v>1.1535713071235627</c:v>
                </c:pt>
                <c:pt idx="743">
                  <c:v>1.0631659636391741</c:v>
                </c:pt>
                <c:pt idx="744">
                  <c:v>0.94373055252572247</c:v>
                </c:pt>
                <c:pt idx="745">
                  <c:v>0.81444466940313387</c:v>
                </c:pt>
                <c:pt idx="746">
                  <c:v>0.70145082251435031</c:v>
                </c:pt>
                <c:pt idx="747">
                  <c:v>0.61986796380555709</c:v>
                </c:pt>
                <c:pt idx="748">
                  <c:v>0.56972329395353283</c:v>
                </c:pt>
                <c:pt idx="749">
                  <c:v>0.55743209529572546</c:v>
                </c:pt>
                <c:pt idx="750">
                  <c:v>0.58237029653643035</c:v>
                </c:pt>
                <c:pt idx="751">
                  <c:v>0.63317110505144325</c:v>
                </c:pt>
                <c:pt idx="752">
                  <c:v>0.70663756302810332</c:v>
                </c:pt>
                <c:pt idx="753">
                  <c:v>0.80334558903120046</c:v>
                </c:pt>
                <c:pt idx="754">
                  <c:v>0.92150342489544779</c:v>
                </c:pt>
                <c:pt idx="755">
                  <c:v>1.0306560227347177</c:v>
                </c:pt>
                <c:pt idx="756">
                  <c:v>1.1003515446285217</c:v>
                </c:pt>
                <c:pt idx="757">
                  <c:v>1.1189440351110744</c:v>
                </c:pt>
                <c:pt idx="758">
                  <c:v>1.1065672045045121</c:v>
                </c:pt>
                <c:pt idx="759">
                  <c:v>1.0914871397669748</c:v>
                </c:pt>
                <c:pt idx="760">
                  <c:v>1.0842576017469623</c:v>
                </c:pt>
                <c:pt idx="761">
                  <c:v>1.0716457112358255</c:v>
                </c:pt>
                <c:pt idx="762">
                  <c:v>1.0415824203374384</c:v>
                </c:pt>
                <c:pt idx="763">
                  <c:v>1.0062376886295892</c:v>
                </c:pt>
                <c:pt idx="764">
                  <c:v>0.97645561267696157</c:v>
                </c:pt>
                <c:pt idx="765">
                  <c:v>0.96092503030315957</c:v>
                </c:pt>
                <c:pt idx="766">
                  <c:v>0.95746100440516535</c:v>
                </c:pt>
                <c:pt idx="767">
                  <c:v>0.96872908790480938</c:v>
                </c:pt>
                <c:pt idx="768">
                  <c:v>0.99066218548144591</c:v>
                </c:pt>
                <c:pt idx="769">
                  <c:v>1.0396276443590005</c:v>
                </c:pt>
                <c:pt idx="770">
                  <c:v>1.1048107073984863</c:v>
                </c:pt>
                <c:pt idx="771">
                  <c:v>1.1735709736243465</c:v>
                </c:pt>
                <c:pt idx="772">
                  <c:v>1.2410418330169111</c:v>
                </c:pt>
                <c:pt idx="773">
                  <c:v>1.3101194480496072</c:v>
                </c:pt>
                <c:pt idx="774">
                  <c:v>1.3820426898488798</c:v>
                </c:pt>
                <c:pt idx="775">
                  <c:v>1.4551801607413342</c:v>
                </c:pt>
                <c:pt idx="776">
                  <c:v>1.520941749091435</c:v>
                </c:pt>
                <c:pt idx="777">
                  <c:v>1.5686903743192029</c:v>
                </c:pt>
                <c:pt idx="778">
                  <c:v>1.5905930192419238</c:v>
                </c:pt>
                <c:pt idx="779">
                  <c:v>1.5727742760641037</c:v>
                </c:pt>
                <c:pt idx="780">
                  <c:v>1.5180873418571383</c:v>
                </c:pt>
                <c:pt idx="781">
                  <c:v>1.4432471132353253</c:v>
                </c:pt>
                <c:pt idx="782">
                  <c:v>1.3604537921264843</c:v>
                </c:pt>
                <c:pt idx="783">
                  <c:v>1.2883503670191594</c:v>
                </c:pt>
                <c:pt idx="784">
                  <c:v>1.2457115774196954</c:v>
                </c:pt>
                <c:pt idx="785">
                  <c:v>1.2424769341768018</c:v>
                </c:pt>
                <c:pt idx="786">
                  <c:v>1.2627418330739715</c:v>
                </c:pt>
                <c:pt idx="787">
                  <c:v>1.2755730323404233</c:v>
                </c:pt>
                <c:pt idx="788">
                  <c:v>1.2638355883713912</c:v>
                </c:pt>
                <c:pt idx="789">
                  <c:v>1.2351413472846369</c:v>
                </c:pt>
                <c:pt idx="790">
                  <c:v>1.2104141996264277</c:v>
                </c:pt>
                <c:pt idx="791">
                  <c:v>1.2077939512100495</c:v>
                </c:pt>
                <c:pt idx="792">
                  <c:v>1.2306888026222007</c:v>
                </c:pt>
                <c:pt idx="793">
                  <c:v>1.2787093063338661</c:v>
                </c:pt>
                <c:pt idx="794">
                  <c:v>1.3522247713126654</c:v>
                </c:pt>
                <c:pt idx="795">
                  <c:v>1.4426224667744876</c:v>
                </c:pt>
                <c:pt idx="796">
                  <c:v>1.5324091652032541</c:v>
                </c:pt>
                <c:pt idx="797">
                  <c:v>1.6067577276895515</c:v>
                </c:pt>
                <c:pt idx="798">
                  <c:v>1.6481296751572867</c:v>
                </c:pt>
                <c:pt idx="799">
                  <c:v>1.6481296751572867</c:v>
                </c:pt>
                <c:pt idx="800">
                  <c:v>1.6221480289826327</c:v>
                </c:pt>
                <c:pt idx="801">
                  <c:v>1.584401787216714</c:v>
                </c:pt>
                <c:pt idx="802">
                  <c:v>1.534624022834979</c:v>
                </c:pt>
                <c:pt idx="803">
                  <c:v>1.4710296750091716</c:v>
                </c:pt>
                <c:pt idx="804">
                  <c:v>1.3838405136779786</c:v>
                </c:pt>
                <c:pt idx="805">
                  <c:v>1.2811136193097565</c:v>
                </c:pt>
                <c:pt idx="806">
                  <c:v>1.1865260058494214</c:v>
                </c:pt>
                <c:pt idx="807">
                  <c:v>1.1249400156060005</c:v>
                </c:pt>
                <c:pt idx="808">
                  <c:v>1.0987634540083198</c:v>
                </c:pt>
                <c:pt idx="809">
                  <c:v>1.1096081275779506</c:v>
                </c:pt>
                <c:pt idx="810">
                  <c:v>1.1335852693935526</c:v>
                </c:pt>
                <c:pt idx="811">
                  <c:v>1.1555720638967033</c:v>
                </c:pt>
                <c:pt idx="812">
                  <c:v>1.1756079461551801</c:v>
                </c:pt>
                <c:pt idx="813">
                  <c:v>1.1997956069843292</c:v>
                </c:pt>
                <c:pt idx="814">
                  <c:v>1.2198923471045193</c:v>
                </c:pt>
                <c:pt idx="815">
                  <c:v>1.2202444588431738</c:v>
                </c:pt>
                <c:pt idx="816">
                  <c:v>1.1805424246624256</c:v>
                </c:pt>
                <c:pt idx="817">
                  <c:v>1.0973359895710277</c:v>
                </c:pt>
                <c:pt idx="818">
                  <c:v>0.97899770055211666</c:v>
                </c:pt>
                <c:pt idx="819">
                  <c:v>0.85125054164367975</c:v>
                </c:pt>
                <c:pt idx="820">
                  <c:v>0.7444622857999974</c:v>
                </c:pt>
                <c:pt idx="821">
                  <c:v>0.67248082210652793</c:v>
                </c:pt>
                <c:pt idx="822">
                  <c:v>0.63840545682396488</c:v>
                </c:pt>
                <c:pt idx="823">
                  <c:v>0.6417338114215142</c:v>
                </c:pt>
                <c:pt idx="824">
                  <c:v>0.67481642691291621</c:v>
                </c:pt>
                <c:pt idx="825">
                  <c:v>0.73357459793571345</c:v>
                </c:pt>
                <c:pt idx="826">
                  <c:v>0.8021861544841693</c:v>
                </c:pt>
                <c:pt idx="827">
                  <c:v>0.86077168388861525</c:v>
                </c:pt>
                <c:pt idx="828">
                  <c:v>0.8961692531633606</c:v>
                </c:pt>
                <c:pt idx="829">
                  <c:v>0.91791656047033388</c:v>
                </c:pt>
                <c:pt idx="830">
                  <c:v>0.94386674267033444</c:v>
                </c:pt>
                <c:pt idx="831">
                  <c:v>0.99453331179448257</c:v>
                </c:pt>
                <c:pt idx="832">
                  <c:v>1.0673204067957669</c:v>
                </c:pt>
                <c:pt idx="833">
                  <c:v>1.143121427294739</c:v>
                </c:pt>
                <c:pt idx="834">
                  <c:v>1.1856686947219592</c:v>
                </c:pt>
                <c:pt idx="835">
                  <c:v>1.1786685038160285</c:v>
                </c:pt>
                <c:pt idx="836">
                  <c:v>1.1398241712594415</c:v>
                </c:pt>
                <c:pt idx="837">
                  <c:v>1.085198169237541</c:v>
                </c:pt>
                <c:pt idx="838">
                  <c:v>1.018815945007354</c:v>
                </c:pt>
                <c:pt idx="839">
                  <c:v>0.94523095433508131</c:v>
                </c:pt>
                <c:pt idx="840">
                  <c:v>0.87216061089568875</c:v>
                </c:pt>
                <c:pt idx="841">
                  <c:v>0.81315186974397047</c:v>
                </c:pt>
                <c:pt idx="842">
                  <c:v>0.77541346766645403</c:v>
                </c:pt>
                <c:pt idx="843">
                  <c:v>0.75934087994186683</c:v>
                </c:pt>
                <c:pt idx="844">
                  <c:v>0.76650459552143801</c:v>
                </c:pt>
                <c:pt idx="845">
                  <c:v>0.79710386779507247</c:v>
                </c:pt>
                <c:pt idx="846">
                  <c:v>0.84769245053719278</c:v>
                </c:pt>
                <c:pt idx="847">
                  <c:v>0.91964248729841869</c:v>
                </c:pt>
                <c:pt idx="848">
                  <c:v>1.0144097485045818</c:v>
                </c:pt>
                <c:pt idx="849">
                  <c:v>1.1131406280638245</c:v>
                </c:pt>
                <c:pt idx="850">
                  <c:v>1.1800314784490766</c:v>
                </c:pt>
                <c:pt idx="851">
                  <c:v>1.0605583500510358</c:v>
                </c:pt>
                <c:pt idx="852">
                  <c:v>1.0451985995470712</c:v>
                </c:pt>
                <c:pt idx="853">
                  <c:v>1.01294569402626</c:v>
                </c:pt>
                <c:pt idx="854">
                  <c:v>0.97744369947488818</c:v>
                </c:pt>
                <c:pt idx="855">
                  <c:v>0.94523095433508131</c:v>
                </c:pt>
                <c:pt idx="856">
                  <c:v>0.9177841146668525</c:v>
                </c:pt>
                <c:pt idx="857">
                  <c:v>0.90214349588402143</c:v>
                </c:pt>
                <c:pt idx="858">
                  <c:v>0.90201332596955042</c:v>
                </c:pt>
                <c:pt idx="859">
                  <c:v>0.90671601165064941</c:v>
                </c:pt>
                <c:pt idx="860">
                  <c:v>0.90606087411265701</c:v>
                </c:pt>
                <c:pt idx="861">
                  <c:v>0.90606087411265701</c:v>
                </c:pt>
                <c:pt idx="862">
                  <c:v>0.91025910864435045</c:v>
                </c:pt>
                <c:pt idx="863">
                  <c:v>0.93221380581365099</c:v>
                </c:pt>
                <c:pt idx="864">
                  <c:v>0.97885644137602157</c:v>
                </c:pt>
                <c:pt idx="865">
                  <c:v>1.0382770065261402</c:v>
                </c:pt>
                <c:pt idx="866">
                  <c:v>1.0886529592348606</c:v>
                </c:pt>
                <c:pt idx="867">
                  <c:v>1.1100900240390956</c:v>
                </c:pt>
                <c:pt idx="868">
                  <c:v>1.0952765788217622</c:v>
                </c:pt>
                <c:pt idx="869">
                  <c:v>1.0619379724663751</c:v>
                </c:pt>
                <c:pt idx="870">
                  <c:v>1.0269419595305562</c:v>
                </c:pt>
                <c:pt idx="871">
                  <c:v>0.99712246284295625</c:v>
                </c:pt>
                <c:pt idx="872">
                  <c:v>0.97209233398024997</c:v>
                </c:pt>
                <c:pt idx="873">
                  <c:v>0.95235769451537267</c:v>
                </c:pt>
                <c:pt idx="874">
                  <c:v>0.93383185359941168</c:v>
                </c:pt>
                <c:pt idx="875">
                  <c:v>0.91104873661118679</c:v>
                </c:pt>
                <c:pt idx="876">
                  <c:v>0.88523291728633857</c:v>
                </c:pt>
                <c:pt idx="877">
                  <c:v>0.86876580868042597</c:v>
                </c:pt>
                <c:pt idx="878">
                  <c:v>0.8725382509584394</c:v>
                </c:pt>
                <c:pt idx="879">
                  <c:v>0.8950049900692264</c:v>
                </c:pt>
                <c:pt idx="880">
                  <c:v>0.93046549553480817</c:v>
                </c:pt>
                <c:pt idx="881">
                  <c:v>0.97687841181996105</c:v>
                </c:pt>
                <c:pt idx="882">
                  <c:v>1.0242753784932987</c:v>
                </c:pt>
                <c:pt idx="883">
                  <c:v>1.0396276443590005</c:v>
                </c:pt>
                <c:pt idx="884">
                  <c:v>0.99123416075108861</c:v>
                </c:pt>
                <c:pt idx="885">
                  <c:v>0.89655728881731234</c:v>
                </c:pt>
                <c:pt idx="886">
                  <c:v>0.80800010926953125</c:v>
                </c:pt>
                <c:pt idx="887">
                  <c:v>0.75868372713051602</c:v>
                </c:pt>
                <c:pt idx="888">
                  <c:v>0.75660452565935399</c:v>
                </c:pt>
                <c:pt idx="889">
                  <c:v>0.78714926503446547</c:v>
                </c:pt>
                <c:pt idx="890">
                  <c:v>0.83396913539615281</c:v>
                </c:pt>
                <c:pt idx="891">
                  <c:v>0.88229749385475698</c:v>
                </c:pt>
                <c:pt idx="892">
                  <c:v>0.9177841146668525</c:v>
                </c:pt>
                <c:pt idx="893">
                  <c:v>0.93221380581365099</c:v>
                </c:pt>
                <c:pt idx="894">
                  <c:v>0.98680612715934901</c:v>
                </c:pt>
                <c:pt idx="895">
                  <c:v>0.98126317303510113</c:v>
                </c:pt>
                <c:pt idx="896">
                  <c:v>0.92497082248517393</c:v>
                </c:pt>
                <c:pt idx="897">
                  <c:v>0.85125054164367975</c:v>
                </c:pt>
                <c:pt idx="898">
                  <c:v>0.78794579053616842</c:v>
                </c:pt>
                <c:pt idx="899">
                  <c:v>0.75040007208615866</c:v>
                </c:pt>
                <c:pt idx="900">
                  <c:v>0.74145753712563045</c:v>
                </c:pt>
                <c:pt idx="901">
                  <c:v>0.75453102231852365</c:v>
                </c:pt>
                <c:pt idx="902">
                  <c:v>0.78080801000029343</c:v>
                </c:pt>
                <c:pt idx="903">
                  <c:v>0.81609379544416705</c:v>
                </c:pt>
                <c:pt idx="904">
                  <c:v>0.8566780642937073</c:v>
                </c:pt>
                <c:pt idx="905">
                  <c:v>0.8912640123668476</c:v>
                </c:pt>
                <c:pt idx="906">
                  <c:v>0.91421172730301126</c:v>
                </c:pt>
                <c:pt idx="907">
                  <c:v>0.93775150489646009</c:v>
                </c:pt>
                <c:pt idx="908">
                  <c:v>0.94114422322535196</c:v>
                </c:pt>
                <c:pt idx="909">
                  <c:v>0.91659177050940976</c:v>
                </c:pt>
                <c:pt idx="910">
                  <c:v>0.85742121198837717</c:v>
                </c:pt>
                <c:pt idx="911">
                  <c:v>0.78013126482009665</c:v>
                </c:pt>
                <c:pt idx="912">
                  <c:v>0.71526334799519087</c:v>
                </c:pt>
                <c:pt idx="913">
                  <c:v>0.67843250243274678</c:v>
                </c:pt>
                <c:pt idx="914">
                  <c:v>0.67384249304317223</c:v>
                </c:pt>
                <c:pt idx="915">
                  <c:v>0.69249179786678094</c:v>
                </c:pt>
                <c:pt idx="916">
                  <c:v>0.72745401960464762</c:v>
                </c:pt>
                <c:pt idx="917">
                  <c:v>0.76628241804537733</c:v>
                </c:pt>
                <c:pt idx="918">
                  <c:v>0.80800010926953125</c:v>
                </c:pt>
                <c:pt idx="919">
                  <c:v>0.83433023879005597</c:v>
                </c:pt>
                <c:pt idx="920">
                  <c:v>0.84025590458390309</c:v>
                </c:pt>
                <c:pt idx="921">
                  <c:v>0.83529503164519203</c:v>
                </c:pt>
                <c:pt idx="922">
                  <c:v>0.83638162131658922</c:v>
                </c:pt>
                <c:pt idx="923">
                  <c:v>0.85544165725172228</c:v>
                </c:pt>
                <c:pt idx="924">
                  <c:v>0.88561736887742493</c:v>
                </c:pt>
                <c:pt idx="925">
                  <c:v>0.90423112210058554</c:v>
                </c:pt>
                <c:pt idx="926">
                  <c:v>0.71899240454900215</c:v>
                </c:pt>
                <c:pt idx="927">
                  <c:v>0.7136129251898139</c:v>
                </c:pt>
                <c:pt idx="928">
                  <c:v>0.66715959740020603</c:v>
                </c:pt>
                <c:pt idx="929">
                  <c:v>0.6086005820000665</c:v>
                </c:pt>
                <c:pt idx="930">
                  <c:v>0.57534714770149786</c:v>
                </c:pt>
                <c:pt idx="931">
                  <c:v>0.57236310776132815</c:v>
                </c:pt>
                <c:pt idx="932">
                  <c:v>0.59848801142151309</c:v>
                </c:pt>
                <c:pt idx="933">
                  <c:v>0.64127013381589237</c:v>
                </c:pt>
                <c:pt idx="934">
                  <c:v>0.69099272380000676</c:v>
                </c:pt>
                <c:pt idx="935">
                  <c:v>0.73283303565861857</c:v>
                </c:pt>
                <c:pt idx="936">
                  <c:v>0.75605784950077148</c:v>
                </c:pt>
                <c:pt idx="937">
                  <c:v>0.74650811955774687</c:v>
                </c:pt>
                <c:pt idx="938">
                  <c:v>0.71702197864973238</c:v>
                </c:pt>
                <c:pt idx="939">
                  <c:v>0.6801005764353637</c:v>
                </c:pt>
                <c:pt idx="940">
                  <c:v>0.6500370061162668</c:v>
                </c:pt>
                <c:pt idx="941">
                  <c:v>0.63942043371536639</c:v>
                </c:pt>
                <c:pt idx="942">
                  <c:v>0.65125840162730408</c:v>
                </c:pt>
                <c:pt idx="943">
                  <c:v>0.68611880218237609</c:v>
                </c:pt>
                <c:pt idx="944">
                  <c:v>0.73878466668322351</c:v>
                </c:pt>
                <c:pt idx="945">
                  <c:v>0.78862931463018704</c:v>
                </c:pt>
                <c:pt idx="946">
                  <c:v>0.8191645617407054</c:v>
                </c:pt>
                <c:pt idx="947">
                  <c:v>0.82844528508935844</c:v>
                </c:pt>
                <c:pt idx="948">
                  <c:v>0.83036236824079968</c:v>
                </c:pt>
                <c:pt idx="949">
                  <c:v>0.83783224355679753</c:v>
                </c:pt>
                <c:pt idx="950">
                  <c:v>0.84977668697027242</c:v>
                </c:pt>
                <c:pt idx="951">
                  <c:v>0.97195207117666116</c:v>
                </c:pt>
                <c:pt idx="952">
                  <c:v>0.96161858788333376</c:v>
                </c:pt>
                <c:pt idx="953">
                  <c:v>0.92376914167770463</c:v>
                </c:pt>
                <c:pt idx="954">
                  <c:v>0.88395529823859043</c:v>
                </c:pt>
                <c:pt idx="955">
                  <c:v>0.86438467356573123</c:v>
                </c:pt>
                <c:pt idx="956">
                  <c:v>0.8750634462734197</c:v>
                </c:pt>
                <c:pt idx="957">
                  <c:v>0.91262886167079937</c:v>
                </c:pt>
                <c:pt idx="958">
                  <c:v>0.97195207117666116</c:v>
                </c:pt>
                <c:pt idx="959">
                  <c:v>1.044595484991018</c:v>
                </c:pt>
                <c:pt idx="960">
                  <c:v>1.1108912429964215</c:v>
                </c:pt>
                <c:pt idx="961">
                  <c:v>1.1575777956372271</c:v>
                </c:pt>
                <c:pt idx="962">
                  <c:v>1.1951255167124584</c:v>
                </c:pt>
                <c:pt idx="963">
                  <c:v>1.2439136948418639</c:v>
                </c:pt>
                <c:pt idx="964">
                  <c:v>1.3110667446984243</c:v>
                </c:pt>
                <c:pt idx="965">
                  <c:v>1.3760673916112625</c:v>
                </c:pt>
                <c:pt idx="966">
                  <c:v>1.4053948773229032</c:v>
                </c:pt>
                <c:pt idx="967">
                  <c:v>1.1375667082894652</c:v>
                </c:pt>
                <c:pt idx="968">
                  <c:v>1.1191637053850987</c:v>
                </c:pt>
                <c:pt idx="969">
                  <c:v>1.0709006407719488</c:v>
                </c:pt>
                <c:pt idx="970">
                  <c:v>1.0062376886295892</c:v>
                </c:pt>
                <c:pt idx="971">
                  <c:v>0.93835514218933003</c:v>
                </c:pt>
                <c:pt idx="972">
                  <c:v>0.88086148933840958</c:v>
                </c:pt>
                <c:pt idx="973">
                  <c:v>0.84847192282009798</c:v>
                </c:pt>
                <c:pt idx="974">
                  <c:v>0.85420703466347447</c:v>
                </c:pt>
                <c:pt idx="975">
                  <c:v>0.89820685607839823</c:v>
                </c:pt>
                <c:pt idx="976">
                  <c:v>0.9678643021839467</c:v>
                </c:pt>
                <c:pt idx="977">
                  <c:v>1.052208737987987</c:v>
                </c:pt>
                <c:pt idx="978">
                  <c:v>1.1377012903914303</c:v>
                </c:pt>
                <c:pt idx="979">
                  <c:v>1.2058140689951575</c:v>
                </c:pt>
                <c:pt idx="980">
                  <c:v>1.2416776574645225</c:v>
                </c:pt>
                <c:pt idx="981">
                  <c:v>1.2366982352398113</c:v>
                </c:pt>
                <c:pt idx="982">
                  <c:v>1.1882718381699429</c:v>
                </c:pt>
                <c:pt idx="983">
                  <c:v>1.1052316099527371</c:v>
                </c:pt>
                <c:pt idx="984">
                  <c:v>1.0059996409546099</c:v>
                </c:pt>
                <c:pt idx="985">
                  <c:v>0.90556159097392031</c:v>
                </c:pt>
                <c:pt idx="986">
                  <c:v>0.81544052913551601</c:v>
                </c:pt>
                <c:pt idx="987">
                  <c:v>0.74530378007281128</c:v>
                </c:pt>
                <c:pt idx="988">
                  <c:v>0.69848254823647526</c:v>
                </c:pt>
                <c:pt idx="989">
                  <c:v>0.67208316731824957</c:v>
                </c:pt>
                <c:pt idx="990">
                  <c:v>0.65879354079555397</c:v>
                </c:pt>
                <c:pt idx="991">
                  <c:v>0.65506665496014804</c:v>
                </c:pt>
                <c:pt idx="992">
                  <c:v>0.65622924960451223</c:v>
                </c:pt>
                <c:pt idx="993">
                  <c:v>0.66128961705983369</c:v>
                </c:pt>
                <c:pt idx="994">
                  <c:v>0.6684401032208287</c:v>
                </c:pt>
                <c:pt idx="995">
                  <c:v>0.68087728641736922</c:v>
                </c:pt>
                <c:pt idx="996">
                  <c:v>0.70386874270637445</c:v>
                </c:pt>
                <c:pt idx="997">
                  <c:v>0.73768004981167323</c:v>
                </c:pt>
                <c:pt idx="998">
                  <c:v>0.76756156694011834</c:v>
                </c:pt>
                <c:pt idx="999">
                  <c:v>0.76983298887387508</c:v>
                </c:pt>
                <c:pt idx="1000">
                  <c:v>0.7398630442676315</c:v>
                </c:pt>
                <c:pt idx="1001">
                  <c:v>0.69412134488195287</c:v>
                </c:pt>
                <c:pt idx="1002">
                  <c:v>0.65036158559801815</c:v>
                </c:pt>
                <c:pt idx="1003">
                  <c:v>0.61799081430040859</c:v>
                </c:pt>
                <c:pt idx="1004">
                  <c:v>0.59716914233296203</c:v>
                </c:pt>
                <c:pt idx="1005">
                  <c:v>0.58563714643527587</c:v>
                </c:pt>
                <c:pt idx="1006">
                  <c:v>0.58074408921763754</c:v>
                </c:pt>
                <c:pt idx="1007">
                  <c:v>0.58040068066195805</c:v>
                </c:pt>
                <c:pt idx="1008">
                  <c:v>0.58177402186868721</c:v>
                </c:pt>
                <c:pt idx="1009">
                  <c:v>0.58280653872316801</c:v>
                </c:pt>
                <c:pt idx="1010">
                  <c:v>0.58204938248101812</c:v>
                </c:pt>
                <c:pt idx="1011">
                  <c:v>0.57964665000321836</c:v>
                </c:pt>
                <c:pt idx="1012">
                  <c:v>0.57944172318097453</c:v>
                </c:pt>
                <c:pt idx="1013">
                  <c:v>0.586745927396772</c:v>
                </c:pt>
                <c:pt idx="1014">
                  <c:v>0.60469759721510574</c:v>
                </c:pt>
                <c:pt idx="1015">
                  <c:v>0.63247265961081567</c:v>
                </c:pt>
                <c:pt idx="1016">
                  <c:v>0.66678329212105414</c:v>
                </c:pt>
                <c:pt idx="1017">
                  <c:v>0.70470099603966496</c:v>
                </c:pt>
                <c:pt idx="1018">
                  <c:v>0.74468781758143032</c:v>
                </c:pt>
                <c:pt idx="1019">
                  <c:v>0.78527069580102093</c:v>
                </c:pt>
                <c:pt idx="1020">
                  <c:v>0.82474446070643537</c:v>
                </c:pt>
                <c:pt idx="1021">
                  <c:v>0.86160798527125415</c:v>
                </c:pt>
                <c:pt idx="1022">
                  <c:v>0.89186091341345675</c:v>
                </c:pt>
                <c:pt idx="1023">
                  <c:v>0.91362362129989239</c:v>
                </c:pt>
                <c:pt idx="1024">
                  <c:v>0.92492272525294339</c:v>
                </c:pt>
                <c:pt idx="1025">
                  <c:v>0.92306568232726161</c:v>
                </c:pt>
                <c:pt idx="1026">
                  <c:v>0.91297654821690888</c:v>
                </c:pt>
                <c:pt idx="1027">
                  <c:v>0.90577587219481359</c:v>
                </c:pt>
                <c:pt idx="1028">
                  <c:v>0.90459912861001524</c:v>
                </c:pt>
                <c:pt idx="1029">
                  <c:v>0.90235696828793699</c:v>
                </c:pt>
                <c:pt idx="1030">
                  <c:v>0.88545389899986393</c:v>
                </c:pt>
                <c:pt idx="1031">
                  <c:v>0.85027947856657049</c:v>
                </c:pt>
                <c:pt idx="1032">
                  <c:v>0.8191102529306189</c:v>
                </c:pt>
                <c:pt idx="1033">
                  <c:v>0.81814288202839935</c:v>
                </c:pt>
                <c:pt idx="1034">
                  <c:v>0.85208977735093949</c:v>
                </c:pt>
                <c:pt idx="1035">
                  <c:v>0.89778309225795216</c:v>
                </c:pt>
                <c:pt idx="1036">
                  <c:v>0.91676098896862923</c:v>
                </c:pt>
                <c:pt idx="1037">
                  <c:v>0.8927042095995662</c:v>
                </c:pt>
                <c:pt idx="1038">
                  <c:v>0.84088532383041159</c:v>
                </c:pt>
                <c:pt idx="1039">
                  <c:v>0.78147416708022766</c:v>
                </c:pt>
                <c:pt idx="1040">
                  <c:v>0.72454711721236431</c:v>
                </c:pt>
                <c:pt idx="1041">
                  <c:v>0.67542815517897969</c:v>
                </c:pt>
                <c:pt idx="1042">
                  <c:v>0.63999175519034712</c:v>
                </c:pt>
                <c:pt idx="1043">
                  <c:v>0.61799081430040859</c:v>
                </c:pt>
                <c:pt idx="1044">
                  <c:v>0.60828102889639057</c:v>
                </c:pt>
                <c:pt idx="1045">
                  <c:v>0.61101926793466188</c:v>
                </c:pt>
                <c:pt idx="1046">
                  <c:v>0.6164590479749622</c:v>
                </c:pt>
                <c:pt idx="1047">
                  <c:v>0.60948021889752446</c:v>
                </c:pt>
                <c:pt idx="1048">
                  <c:v>0.59186880299187983</c:v>
                </c:pt>
                <c:pt idx="1049">
                  <c:v>0.57368759797226276</c:v>
                </c:pt>
                <c:pt idx="1050">
                  <c:v>0.57584624756674518</c:v>
                </c:pt>
                <c:pt idx="1051">
                  <c:v>0.61692082537796877</c:v>
                </c:pt>
                <c:pt idx="1052">
                  <c:v>0.69189159848289916</c:v>
                </c:pt>
                <c:pt idx="1053">
                  <c:v>0.77675834659837428</c:v>
                </c:pt>
                <c:pt idx="1054">
                  <c:v>0.84891765731359525</c:v>
                </c:pt>
                <c:pt idx="1055">
                  <c:v>0.89216473297810017</c:v>
                </c:pt>
                <c:pt idx="1056">
                  <c:v>0.89681607259156737</c:v>
                </c:pt>
                <c:pt idx="1057">
                  <c:v>0.86538422040986196</c:v>
                </c:pt>
                <c:pt idx="1058">
                  <c:v>0.81092339626630117</c:v>
                </c:pt>
                <c:pt idx="1059">
                  <c:v>0.74510808899552705</c:v>
                </c:pt>
                <c:pt idx="1060">
                  <c:v>0.67657323248046053</c:v>
                </c:pt>
                <c:pt idx="1061">
                  <c:v>0.61727701486477393</c:v>
                </c:pt>
                <c:pt idx="1062">
                  <c:v>0.57319036906080956</c:v>
                </c:pt>
                <c:pt idx="1063">
                  <c:v>0.54650900974926486</c:v>
                </c:pt>
                <c:pt idx="1064">
                  <c:v>0.53766156116876351</c:v>
                </c:pt>
                <c:pt idx="1065">
                  <c:v>0.54737859551789492</c:v>
                </c:pt>
                <c:pt idx="1066">
                  <c:v>0.57385318810654451</c:v>
                </c:pt>
                <c:pt idx="1067">
                  <c:v>0.61656403989064013</c:v>
                </c:pt>
                <c:pt idx="1068">
                  <c:v>0.6714133671764706</c:v>
                </c:pt>
                <c:pt idx="1069">
                  <c:v>0.72671958928592251</c:v>
                </c:pt>
                <c:pt idx="1070">
                  <c:v>0.7694998002968626</c:v>
                </c:pt>
                <c:pt idx="1071">
                  <c:v>0.79091064260413546</c:v>
                </c:pt>
                <c:pt idx="1072">
                  <c:v>0.78092068872571085</c:v>
                </c:pt>
                <c:pt idx="1073">
                  <c:v>0.73442288018402813</c:v>
                </c:pt>
                <c:pt idx="1074">
                  <c:v>0.6660044776764189</c:v>
                </c:pt>
                <c:pt idx="1075">
                  <c:v>0.59961332777343757</c:v>
                </c:pt>
                <c:pt idx="1076">
                  <c:v>0.55126624392010126</c:v>
                </c:pt>
                <c:pt idx="1077">
                  <c:v>0.52378693747193361</c:v>
                </c:pt>
                <c:pt idx="1078">
                  <c:v>0.51278199495900378</c:v>
                </c:pt>
                <c:pt idx="1079">
                  <c:v>0.51078603982105519</c:v>
                </c:pt>
                <c:pt idx="1080">
                  <c:v>0.51426602696545665</c:v>
                </c:pt>
                <c:pt idx="1081">
                  <c:v>0.52499901886203304</c:v>
                </c:pt>
                <c:pt idx="1082">
                  <c:v>0.54257661093393839</c:v>
                </c:pt>
                <c:pt idx="1083">
                  <c:v>0.56562385704354545</c:v>
                </c:pt>
                <c:pt idx="1084">
                  <c:v>0.58727018425658406</c:v>
                </c:pt>
                <c:pt idx="1085">
                  <c:v>0.60195638574497312</c:v>
                </c:pt>
                <c:pt idx="1086">
                  <c:v>0.61327772603766051</c:v>
                </c:pt>
                <c:pt idx="1087">
                  <c:v>0.62961372332195031</c:v>
                </c:pt>
                <c:pt idx="1088">
                  <c:v>0.65285966218726366</c:v>
                </c:pt>
                <c:pt idx="1089">
                  <c:v>0.67813799098325322</c:v>
                </c:pt>
                <c:pt idx="1090">
                  <c:v>0.69690617826274848</c:v>
                </c:pt>
                <c:pt idx="1091">
                  <c:v>0.69872049191191221</c:v>
                </c:pt>
                <c:pt idx="1092">
                  <c:v>0.68641677965251102</c:v>
                </c:pt>
                <c:pt idx="1093">
                  <c:v>0.66793107946196206</c:v>
                </c:pt>
                <c:pt idx="1094">
                  <c:v>0.64825555509643473</c:v>
                </c:pt>
                <c:pt idx="1095">
                  <c:v>0.62508334556872625</c:v>
                </c:pt>
                <c:pt idx="1096">
                  <c:v>0.59702010751535461</c:v>
                </c:pt>
                <c:pt idx="1097">
                  <c:v>0.56947671411563705</c:v>
                </c:pt>
                <c:pt idx="1098">
                  <c:v>0.54919973630818519</c:v>
                </c:pt>
                <c:pt idx="1099">
                  <c:v>0.54093352325044708</c:v>
                </c:pt>
                <c:pt idx="1100">
                  <c:v>0.54453961456883704</c:v>
                </c:pt>
                <c:pt idx="1101">
                  <c:v>0.55678824314482056</c:v>
                </c:pt>
                <c:pt idx="1102">
                  <c:v>0.57418451177753249</c:v>
                </c:pt>
                <c:pt idx="1103">
                  <c:v>0.59435310389935858</c:v>
                </c:pt>
                <c:pt idx="1104">
                  <c:v>0.61611934937725255</c:v>
                </c:pt>
                <c:pt idx="1105">
                  <c:v>0.64405555876386544</c:v>
                </c:pt>
                <c:pt idx="1106">
                  <c:v>0.68078789309846255</c:v>
                </c:pt>
                <c:pt idx="1107">
                  <c:v>0.73145865188428782</c:v>
                </c:pt>
                <c:pt idx="1108">
                  <c:v>0.79388665070325404</c:v>
                </c:pt>
                <c:pt idx="1109">
                  <c:v>0.84659116634131926</c:v>
                </c:pt>
                <c:pt idx="1110">
                  <c:v>0.86550910436302753</c:v>
                </c:pt>
                <c:pt idx="1111">
                  <c:v>0.84390564536534685</c:v>
                </c:pt>
                <c:pt idx="1112">
                  <c:v>0.80543700522556982</c:v>
                </c:pt>
                <c:pt idx="1113">
                  <c:v>0.77979361908424838</c:v>
                </c:pt>
                <c:pt idx="1114">
                  <c:v>0.77340001127807312</c:v>
                </c:pt>
                <c:pt idx="1115">
                  <c:v>0.7732874124338257</c:v>
                </c:pt>
                <c:pt idx="1116">
                  <c:v>0.76705782814177514</c:v>
                </c:pt>
                <c:pt idx="1117">
                  <c:v>0.75257178976651407</c:v>
                </c:pt>
                <c:pt idx="1118">
                  <c:v>0.73569666494514674</c:v>
                </c:pt>
                <c:pt idx="1119">
                  <c:v>0.72347225263154924</c:v>
                </c:pt>
                <c:pt idx="1120">
                  <c:v>0.71124566730232153</c:v>
                </c:pt>
                <c:pt idx="1121">
                  <c:v>0.69569955532683136</c:v>
                </c:pt>
                <c:pt idx="1122">
                  <c:v>0.67853040730651459</c:v>
                </c:pt>
                <c:pt idx="1123">
                  <c:v>0.66850962460661312</c:v>
                </c:pt>
                <c:pt idx="1124">
                  <c:v>0.67725698437334647</c:v>
                </c:pt>
                <c:pt idx="1125">
                  <c:v>0.71371590696487508</c:v>
                </c:pt>
                <c:pt idx="1126">
                  <c:v>0.77821784682492934</c:v>
                </c:pt>
                <c:pt idx="1127">
                  <c:v>0.86713649126016157</c:v>
                </c:pt>
                <c:pt idx="1128">
                  <c:v>0.96691103845075177</c:v>
                </c:pt>
                <c:pt idx="1129">
                  <c:v>1.0488286969304965</c:v>
                </c:pt>
                <c:pt idx="1130">
                  <c:v>1.0660876171063689</c:v>
                </c:pt>
                <c:pt idx="1131">
                  <c:v>1.0174923448053828</c:v>
                </c:pt>
                <c:pt idx="1132">
                  <c:v>0.93761619711699484</c:v>
                </c:pt>
                <c:pt idx="1133">
                  <c:v>0.85754494679651883</c:v>
                </c:pt>
                <c:pt idx="1134">
                  <c:v>0.79802561326310839</c:v>
                </c:pt>
                <c:pt idx="1135">
                  <c:v>0.77061199183421381</c:v>
                </c:pt>
                <c:pt idx="1136">
                  <c:v>0.78058270132221319</c:v>
                </c:pt>
                <c:pt idx="1137">
                  <c:v>0.81420965458581362</c:v>
                </c:pt>
                <c:pt idx="1138">
                  <c:v>0.84561332608420825</c:v>
                </c:pt>
                <c:pt idx="1139">
                  <c:v>0.8519889810924951</c:v>
                </c:pt>
                <c:pt idx="1140">
                  <c:v>0.84793712988394931</c:v>
                </c:pt>
                <c:pt idx="1141">
                  <c:v>0.86238904207105305</c:v>
                </c:pt>
                <c:pt idx="1142">
                  <c:v>0.91144321498794978</c:v>
                </c:pt>
                <c:pt idx="1143">
                  <c:v>0.97730266452497017</c:v>
                </c:pt>
                <c:pt idx="1144">
                  <c:v>1.0270901579475751</c:v>
                </c:pt>
                <c:pt idx="1145">
                  <c:v>1.0439913612625871</c:v>
                </c:pt>
                <c:pt idx="1146">
                  <c:v>1.0354315690899007</c:v>
                </c:pt>
                <c:pt idx="1147">
                  <c:v>1.0138244001455328</c:v>
                </c:pt>
                <c:pt idx="1148">
                  <c:v>0.98866029940283029</c:v>
                </c:pt>
                <c:pt idx="1149">
                  <c:v>0.96453950808896827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9-4614-B2F5-5A64FF9B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7408"/>
        <c:axId val="1976311968"/>
      </c:scatterChart>
      <c:valAx>
        <c:axId val="1976317408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1968"/>
        <c:crosses val="autoZero"/>
        <c:crossBetween val="midCat"/>
      </c:valAx>
      <c:valAx>
        <c:axId val="1976311968"/>
        <c:scaling>
          <c:orientation val="minMax"/>
          <c:max val="1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70-4621-8FC7-64AA27A18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51472"/>
        <c:axId val="1968552016"/>
      </c:scatterChart>
      <c:valAx>
        <c:axId val="19685514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2016"/>
        <c:crosses val="autoZero"/>
        <c:crossBetween val="midCat"/>
      </c:valAx>
      <c:valAx>
        <c:axId val="1968552016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89-4B76-BAE3-2460B318B7B6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89-4B76-BAE3-2460B318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8272"/>
        <c:axId val="2024966640"/>
      </c:scatterChart>
      <c:valAx>
        <c:axId val="20249682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6640"/>
        <c:crosses val="autoZero"/>
        <c:crossBetween val="midCat"/>
      </c:valAx>
      <c:valAx>
        <c:axId val="202496664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BF-4262-A5F9-39F60B12432B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BF-4262-A5F9-39F60B12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5552"/>
        <c:axId val="2024967728"/>
      </c:scatterChart>
      <c:valAx>
        <c:axId val="20249655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7728"/>
        <c:crosses val="autoZero"/>
        <c:crossBetween val="midCat"/>
      </c:valAx>
      <c:valAx>
        <c:axId val="2024967728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C-4848-8FE2-55018095BF6A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848-8FE2-55018095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85088"/>
        <c:axId val="1859185632"/>
      </c:scatterChart>
      <c:valAx>
        <c:axId val="185918508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632"/>
        <c:crosses val="autoZero"/>
        <c:crossBetween val="midCat"/>
      </c:valAx>
      <c:valAx>
        <c:axId val="1859185632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B-4010-9632-8B34F60C64B8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FB-4010-9632-8B34F60C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822976"/>
        <c:axId val="1972823520"/>
      </c:scatterChart>
      <c:valAx>
        <c:axId val="19728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3520"/>
        <c:crosses val="autoZero"/>
        <c:crossBetween val="midCat"/>
      </c:valAx>
      <c:valAx>
        <c:axId val="197282352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9-4FF1-ABC5-5E5D506491B6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29-4FF1-ABC5-5E5D5064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1248"/>
        <c:axId val="1970357984"/>
      </c:scatterChart>
      <c:valAx>
        <c:axId val="197036124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984"/>
        <c:crosses val="autoZero"/>
        <c:crossBetween val="midCat"/>
      </c:valAx>
      <c:valAx>
        <c:axId val="1970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6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0C-465D-B922-F877034983D4}"/>
            </c:ext>
          </c:extLst>
        </c:ser>
        <c:ser>
          <c:idx val="2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C-465D-B922-F877034983D4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0.60311461165644642</c:v>
                </c:pt>
                <c:pt idx="1">
                  <c:v>0.64102677557786503</c:v>
                </c:pt>
                <c:pt idx="2">
                  <c:v>0.63058724324584547</c:v>
                </c:pt>
                <c:pt idx="3">
                  <c:v>0.56774704600464365</c:v>
                </c:pt>
                <c:pt idx="4">
                  <c:v>0.54462781209836308</c:v>
                </c:pt>
                <c:pt idx="5">
                  <c:v>0.64980151729207092</c:v>
                </c:pt>
                <c:pt idx="6">
                  <c:v>0.75252079510261094</c:v>
                </c:pt>
                <c:pt idx="7">
                  <c:v>0.67717083779683862</c:v>
                </c:pt>
                <c:pt idx="8">
                  <c:v>0.64508840275284474</c:v>
                </c:pt>
                <c:pt idx="9">
                  <c:v>0.69052091653728864</c:v>
                </c:pt>
                <c:pt idx="10">
                  <c:v>0.7031560281539655</c:v>
                </c:pt>
                <c:pt idx="11">
                  <c:v>0.70080849236217024</c:v>
                </c:pt>
                <c:pt idx="12">
                  <c:v>0.62037105025182027</c:v>
                </c:pt>
                <c:pt idx="13">
                  <c:v>0.52215420691536796</c:v>
                </c:pt>
                <c:pt idx="14">
                  <c:v>0.50351096863508704</c:v>
                </c:pt>
                <c:pt idx="15">
                  <c:v>0.66985526297371667</c:v>
                </c:pt>
                <c:pt idx="16">
                  <c:v>0.70042237285114906</c:v>
                </c:pt>
                <c:pt idx="17">
                  <c:v>0.59090813888701132</c:v>
                </c:pt>
                <c:pt idx="18">
                  <c:v>0.52523046681410579</c:v>
                </c:pt>
                <c:pt idx="19">
                  <c:v>0.60600382818448817</c:v>
                </c:pt>
                <c:pt idx="20">
                  <c:v>0.64387738475042722</c:v>
                </c:pt>
                <c:pt idx="21">
                  <c:v>0.81865739524132075</c:v>
                </c:pt>
                <c:pt idx="22">
                  <c:v>0.88679283828880051</c:v>
                </c:pt>
                <c:pt idx="23">
                  <c:v>0.71387630066026131</c:v>
                </c:pt>
                <c:pt idx="24">
                  <c:v>0.63080809461000487</c:v>
                </c:pt>
                <c:pt idx="25">
                  <c:v>0.59964177730052426</c:v>
                </c:pt>
                <c:pt idx="26">
                  <c:v>0.61377281046343302</c:v>
                </c:pt>
                <c:pt idx="27">
                  <c:v>0.56183076562933643</c:v>
                </c:pt>
                <c:pt idx="28">
                  <c:v>0.54292598843672168</c:v>
                </c:pt>
                <c:pt idx="29">
                  <c:v>0.63018579966265575</c:v>
                </c:pt>
                <c:pt idx="30">
                  <c:v>0.85131910619378748</c:v>
                </c:pt>
                <c:pt idx="31">
                  <c:v>0.77308150928458519</c:v>
                </c:pt>
                <c:pt idx="32">
                  <c:v>0.68415360113140322</c:v>
                </c:pt>
                <c:pt idx="33">
                  <c:v>0.80671152144700775</c:v>
                </c:pt>
                <c:pt idx="34">
                  <c:v>0.75366653046391963</c:v>
                </c:pt>
                <c:pt idx="35">
                  <c:v>0.94822180507999421</c:v>
                </c:pt>
                <c:pt idx="36">
                  <c:v>0.85356214540044717</c:v>
                </c:pt>
                <c:pt idx="37">
                  <c:v>0.87640622204459429</c:v>
                </c:pt>
                <c:pt idx="38">
                  <c:v>0.98869926642806205</c:v>
                </c:pt>
                <c:pt idx="39">
                  <c:v>0.93611840376965394</c:v>
                </c:pt>
                <c:pt idx="40">
                  <c:v>0.82021214508385309</c:v>
                </c:pt>
                <c:pt idx="41">
                  <c:v>0.97093270860352487</c:v>
                </c:pt>
                <c:pt idx="42">
                  <c:v>1.1005528097566177</c:v>
                </c:pt>
                <c:pt idx="43">
                  <c:v>1.1266270205108111</c:v>
                </c:pt>
                <c:pt idx="44">
                  <c:v>0.85241701838706752</c:v>
                </c:pt>
                <c:pt idx="45">
                  <c:v>0.8895090264520441</c:v>
                </c:pt>
                <c:pt idx="46">
                  <c:v>0.85961933339383811</c:v>
                </c:pt>
                <c:pt idx="47">
                  <c:v>0.82636692775196496</c:v>
                </c:pt>
                <c:pt idx="48">
                  <c:v>0.79746528643389225</c:v>
                </c:pt>
                <c:pt idx="49">
                  <c:v>0.77333051291731758</c:v>
                </c:pt>
                <c:pt idx="50">
                  <c:v>0.72839785236252608</c:v>
                </c:pt>
                <c:pt idx="51">
                  <c:v>0.62790656272557666</c:v>
                </c:pt>
                <c:pt idx="52">
                  <c:v>0.74150239435190646</c:v>
                </c:pt>
                <c:pt idx="53">
                  <c:v>0.88927649387487695</c:v>
                </c:pt>
                <c:pt idx="54">
                  <c:v>0.98628149131298914</c:v>
                </c:pt>
                <c:pt idx="55">
                  <c:v>0.90130521284457887</c:v>
                </c:pt>
                <c:pt idx="56">
                  <c:v>0.79565694771959972</c:v>
                </c:pt>
                <c:pt idx="57">
                  <c:v>0.85788620649012826</c:v>
                </c:pt>
                <c:pt idx="58">
                  <c:v>0.71171791436877285</c:v>
                </c:pt>
                <c:pt idx="59">
                  <c:v>0.76027122021462756</c:v>
                </c:pt>
                <c:pt idx="60">
                  <c:v>0.70422167156568538</c:v>
                </c:pt>
                <c:pt idx="61">
                  <c:v>0.76671243158972913</c:v>
                </c:pt>
                <c:pt idx="62">
                  <c:v>0.75039076425955098</c:v>
                </c:pt>
                <c:pt idx="63">
                  <c:v>0.76098212776803975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0C-465D-B922-F87703498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7440"/>
        <c:axId val="1970358528"/>
      </c:scatterChart>
      <c:valAx>
        <c:axId val="1970357440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8528"/>
        <c:crosses val="autoZero"/>
        <c:crossBetween val="midCat"/>
      </c:valAx>
      <c:valAx>
        <c:axId val="197035852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7E-46BD-AC65-0B290316432B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7E-46BD-AC65-0B290316432B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1.35375</c:v>
                </c:pt>
                <c:pt idx="1">
                  <c:v>0.86145000000000016</c:v>
                </c:pt>
                <c:pt idx="2">
                  <c:v>1.7228000000000003</c:v>
                </c:pt>
                <c:pt idx="3">
                  <c:v>1.1075999999999997</c:v>
                </c:pt>
                <c:pt idx="4">
                  <c:v>1.1998499999999992</c:v>
                </c:pt>
                <c:pt idx="5">
                  <c:v>0.89225000000000065</c:v>
                </c:pt>
                <c:pt idx="6">
                  <c:v>0.92294999999999927</c:v>
                </c:pt>
                <c:pt idx="7">
                  <c:v>1.1383500000000009</c:v>
                </c:pt>
                <c:pt idx="8">
                  <c:v>1.1998500000000005</c:v>
                </c:pt>
                <c:pt idx="9">
                  <c:v>1.1382999999999992</c:v>
                </c:pt>
                <c:pt idx="10">
                  <c:v>1.1999000000000004</c:v>
                </c:pt>
                <c:pt idx="11">
                  <c:v>1.0459999999999994</c:v>
                </c:pt>
                <c:pt idx="12">
                  <c:v>1.0767999999999995</c:v>
                </c:pt>
                <c:pt idx="13">
                  <c:v>1.1998500000000014</c:v>
                </c:pt>
                <c:pt idx="14">
                  <c:v>1.4152499999999986</c:v>
                </c:pt>
                <c:pt idx="15">
                  <c:v>1.0459999999999994</c:v>
                </c:pt>
                <c:pt idx="16">
                  <c:v>1.169100000000002</c:v>
                </c:pt>
                <c:pt idx="17">
                  <c:v>0.98449999999999882</c:v>
                </c:pt>
                <c:pt idx="18">
                  <c:v>1.4767499999999991</c:v>
                </c:pt>
                <c:pt idx="19">
                  <c:v>0.98450000000000237</c:v>
                </c:pt>
                <c:pt idx="20">
                  <c:v>1.3536999999999981</c:v>
                </c:pt>
                <c:pt idx="21">
                  <c:v>0.98445000000000249</c:v>
                </c:pt>
                <c:pt idx="22">
                  <c:v>1.0767999999999986</c:v>
                </c:pt>
                <c:pt idx="23">
                  <c:v>0.76915000000000155</c:v>
                </c:pt>
                <c:pt idx="24">
                  <c:v>0.73839999999999684</c:v>
                </c:pt>
                <c:pt idx="25">
                  <c:v>0.73835000000000051</c:v>
                </c:pt>
                <c:pt idx="26">
                  <c:v>1.1997999999999998</c:v>
                </c:pt>
                <c:pt idx="27">
                  <c:v>0.86150000000000304</c:v>
                </c:pt>
                <c:pt idx="28">
                  <c:v>0.89214999999999911</c:v>
                </c:pt>
                <c:pt idx="29">
                  <c:v>1.2917500000000146</c:v>
                </c:pt>
                <c:pt idx="30">
                  <c:v>0.5843500000000077</c:v>
                </c:pt>
                <c:pt idx="31">
                  <c:v>0.953599999999998</c:v>
                </c:pt>
                <c:pt idx="32">
                  <c:v>0.89200000000001012</c:v>
                </c:pt>
                <c:pt idx="33">
                  <c:v>1.0151000000000039</c:v>
                </c:pt>
                <c:pt idx="34">
                  <c:v>0.98425000000000651</c:v>
                </c:pt>
                <c:pt idx="35">
                  <c:v>1.3534000000000113</c:v>
                </c:pt>
                <c:pt idx="36">
                  <c:v>1.1072500000000076</c:v>
                </c:pt>
                <c:pt idx="37">
                  <c:v>1.4763000000000126</c:v>
                </c:pt>
                <c:pt idx="38">
                  <c:v>0.98425000000000651</c:v>
                </c:pt>
                <c:pt idx="39">
                  <c:v>0.98400000000001597</c:v>
                </c:pt>
                <c:pt idx="40">
                  <c:v>1.1377500000000147</c:v>
                </c:pt>
                <c:pt idx="41">
                  <c:v>1.0147500000000136</c:v>
                </c:pt>
                <c:pt idx="42">
                  <c:v>1.0147500000000171</c:v>
                </c:pt>
                <c:pt idx="43">
                  <c:v>1.0147500000000171</c:v>
                </c:pt>
                <c:pt idx="44">
                  <c:v>1.0762500000000124</c:v>
                </c:pt>
                <c:pt idx="45">
                  <c:v>1.0147500000000171</c:v>
                </c:pt>
                <c:pt idx="46">
                  <c:v>1.2300000000000146</c:v>
                </c:pt>
                <c:pt idx="47">
                  <c:v>1.1070000000000171</c:v>
                </c:pt>
                <c:pt idx="48">
                  <c:v>0.95325000000001481</c:v>
                </c:pt>
                <c:pt idx="49">
                  <c:v>1.1685000000000159</c:v>
                </c:pt>
                <c:pt idx="50">
                  <c:v>1.0147500000000171</c:v>
                </c:pt>
                <c:pt idx="51">
                  <c:v>1.1070000000000135</c:v>
                </c:pt>
                <c:pt idx="52">
                  <c:v>1.199250000000017</c:v>
                </c:pt>
                <c:pt idx="53">
                  <c:v>1.0762500000000159</c:v>
                </c:pt>
                <c:pt idx="54">
                  <c:v>1.0455000000000183</c:v>
                </c:pt>
                <c:pt idx="55">
                  <c:v>1.4452500000000192</c:v>
                </c:pt>
                <c:pt idx="56">
                  <c:v>1.4452500000000228</c:v>
                </c:pt>
                <c:pt idx="57">
                  <c:v>1.0147500000000136</c:v>
                </c:pt>
                <c:pt idx="58">
                  <c:v>1.1992500000000135</c:v>
                </c:pt>
                <c:pt idx="59">
                  <c:v>0.92250000000001364</c:v>
                </c:pt>
                <c:pt idx="60">
                  <c:v>1.2607500000000229</c:v>
                </c:pt>
                <c:pt idx="61">
                  <c:v>1.1685000000000159</c:v>
                </c:pt>
                <c:pt idx="62">
                  <c:v>1.3530000000000229</c:v>
                </c:pt>
                <c:pt idx="63">
                  <c:v>1.1070000000000135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7E-46BD-AC65-0B290316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604256"/>
        <c:axId val="1974603168"/>
      </c:scatterChart>
      <c:valAx>
        <c:axId val="19746042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3168"/>
        <c:crosses val="autoZero"/>
        <c:crossBetween val="midCat"/>
      </c:valAx>
      <c:valAx>
        <c:axId val="197460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CE-43EA-A8D4-8477AC3B9563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CE-43EA-A8D4-8477AC3B9563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0.81009438801886469</c:v>
                </c:pt>
                <c:pt idx="1">
                  <c:v>0.56149233377870889</c:v>
                </c:pt>
                <c:pt idx="2">
                  <c:v>1.0863757026639427</c:v>
                </c:pt>
                <c:pt idx="3">
                  <c:v>0.62224998411163934</c:v>
                </c:pt>
                <c:pt idx="4">
                  <c:v>0.6777687247394939</c:v>
                </c:pt>
                <c:pt idx="5">
                  <c:v>0.547942083886645</c:v>
                </c:pt>
                <c:pt idx="6">
                  <c:v>0.69454069755618275</c:v>
                </c:pt>
                <c:pt idx="7">
                  <c:v>0.76597106495393241</c:v>
                </c:pt>
                <c:pt idx="8">
                  <c:v>0.79190421356481677</c:v>
                </c:pt>
                <c:pt idx="9">
                  <c:v>0.7785860357571599</c:v>
                </c:pt>
                <c:pt idx="10">
                  <c:v>0.84297111283401027</c:v>
                </c:pt>
                <c:pt idx="11">
                  <c:v>0.72659751620929547</c:v>
                </c:pt>
                <c:pt idx="12">
                  <c:v>0.63436953618382286</c:v>
                </c:pt>
                <c:pt idx="13">
                  <c:v>0.62825932422899133</c:v>
                </c:pt>
                <c:pt idx="14">
                  <c:v>0.70817841468913467</c:v>
                </c:pt>
                <c:pt idx="15">
                  <c:v>0.7112400589340323</c:v>
                </c:pt>
                <c:pt idx="16">
                  <c:v>0.83845006315563886</c:v>
                </c:pt>
                <c:pt idx="17">
                  <c:v>0.5878509286592386</c:v>
                </c:pt>
                <c:pt idx="18">
                  <c:v>0.77563411951750616</c:v>
                </c:pt>
                <c:pt idx="19">
                  <c:v>0.59923534487344865</c:v>
                </c:pt>
                <c:pt idx="20">
                  <c:v>0.87073936792275708</c:v>
                </c:pt>
                <c:pt idx="21">
                  <c:v>0.76456859730954474</c:v>
                </c:pt>
                <c:pt idx="22">
                  <c:v>0.95349089884239235</c:v>
                </c:pt>
                <c:pt idx="23">
                  <c:v>0.56062985979710434</c:v>
                </c:pt>
                <c:pt idx="24">
                  <c:v>0.46578869706002546</c:v>
                </c:pt>
                <c:pt idx="25">
                  <c:v>0.45654865897371777</c:v>
                </c:pt>
                <c:pt idx="26">
                  <c:v>0.73933151141646281</c:v>
                </c:pt>
                <c:pt idx="27">
                  <c:v>0.4475926524383611</c:v>
                </c:pt>
                <c:pt idx="28">
                  <c:v>0.49782862848653975</c:v>
                </c:pt>
                <c:pt idx="29">
                  <c:v>0.7917263393273033</c:v>
                </c:pt>
                <c:pt idx="30">
                  <c:v>0.43740082648687018</c:v>
                </c:pt>
                <c:pt idx="31">
                  <c:v>0.8207217989291149</c:v>
                </c:pt>
                <c:pt idx="32">
                  <c:v>0.62844632968363867</c:v>
                </c:pt>
                <c:pt idx="33">
                  <c:v>0.92498358043147844</c:v>
                </c:pt>
                <c:pt idx="34">
                  <c:v>0.74184980576599502</c:v>
                </c:pt>
                <c:pt idx="35">
                  <c:v>1.327986978907326</c:v>
                </c:pt>
                <c:pt idx="36">
                  <c:v>0.91672792466913133</c:v>
                </c:pt>
                <c:pt idx="37">
                  <c:v>1.2794970652312596</c:v>
                </c:pt>
                <c:pt idx="38">
                  <c:v>0.97314973128323734</c:v>
                </c:pt>
                <c:pt idx="39">
                  <c:v>0.92114050930935454</c:v>
                </c:pt>
                <c:pt idx="40">
                  <c:v>0.9282087796393661</c:v>
                </c:pt>
                <c:pt idx="41">
                  <c:v>1.0406172215315421</c:v>
                </c:pt>
                <c:pt idx="42">
                  <c:v>1.1751815183538787</c:v>
                </c:pt>
                <c:pt idx="43">
                  <c:v>1.1492558233494645</c:v>
                </c:pt>
                <c:pt idx="44">
                  <c:v>0.92293524783444103</c:v>
                </c:pt>
                <c:pt idx="45">
                  <c:v>0.90029527806292453</c:v>
                </c:pt>
                <c:pt idx="46">
                  <c:v>1.0342960447019784</c:v>
                </c:pt>
                <c:pt idx="47">
                  <c:v>0.89666196306588142</c:v>
                </c:pt>
                <c:pt idx="48">
                  <c:v>0.73662903919935274</c:v>
                </c:pt>
                <c:pt idx="49">
                  <c:v>0.87664602037562023</c:v>
                </c:pt>
                <c:pt idx="50">
                  <c:v>0.74159735890132206</c:v>
                </c:pt>
                <c:pt idx="51">
                  <c:v>0.67195068269831959</c:v>
                </c:pt>
                <c:pt idx="52">
                  <c:v>0.88358319507871808</c:v>
                </c:pt>
                <c:pt idx="53">
                  <c:v>0.92843315787561553</c:v>
                </c:pt>
                <c:pt idx="54">
                  <c:v>1.0192212592081</c:v>
                </c:pt>
                <c:pt idx="55">
                  <c:v>1.3226994493873183</c:v>
                </c:pt>
                <c:pt idx="56">
                  <c:v>1.1399065468476559</c:v>
                </c:pt>
                <c:pt idx="57">
                  <c:v>0.86285922324616426</c:v>
                </c:pt>
                <c:pt idx="58">
                  <c:v>0.85360651340615123</c:v>
                </c:pt>
                <c:pt idx="59">
                  <c:v>0.70135020064800435</c:v>
                </c:pt>
                <c:pt idx="60">
                  <c:v>0.89050069080297301</c:v>
                </c:pt>
                <c:pt idx="61">
                  <c:v>0.89590347631260991</c:v>
                </c:pt>
                <c:pt idx="62">
                  <c:v>1.0098077511960828</c:v>
                </c:pt>
                <c:pt idx="63">
                  <c:v>0.81664394793153006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CE-43EA-A8D4-8477AC3B9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2352"/>
        <c:axId val="1965195616"/>
      </c:scatterChart>
      <c:valAx>
        <c:axId val="196519235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5616"/>
        <c:crosses val="autoZero"/>
        <c:crossBetween val="midCat"/>
      </c:valAx>
      <c:valAx>
        <c:axId val="1965195616"/>
        <c:scaling>
          <c:orientation val="minMax"/>
          <c:max val="2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D-423E-B681-0DFD59A50D5E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D-423E-B681-0DFD59A5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3440"/>
        <c:axId val="1965190176"/>
      </c:scatterChart>
      <c:valAx>
        <c:axId val="1965193440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0176"/>
        <c:crosses val="autoZero"/>
        <c:crossBetween val="midCat"/>
      </c:valAx>
      <c:valAx>
        <c:axId val="196519017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C-4589-B97B-87FBA699D107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C-4589-B97B-87FBA699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6416"/>
        <c:axId val="1471239136"/>
      </c:scatterChart>
      <c:valAx>
        <c:axId val="1471236416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9136"/>
        <c:crosses val="autoZero"/>
        <c:crossBetween val="midCat"/>
      </c:valAx>
      <c:valAx>
        <c:axId val="14712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VarRates!$T$3:$T$66</c:f>
              <c:numCache>
                <c:formatCode>General</c:formatCode>
                <c:ptCount val="64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xVal>
          <c:yVal>
            <c:numRef>
              <c:f>VarRates!$V$3:$V$66</c:f>
              <c:numCache>
                <c:formatCode>General</c:formatCode>
                <c:ptCount val="64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8-4BBB-8498-3C24496E0613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A8-4BBB-8498-3C24496E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5872"/>
        <c:axId val="1471236960"/>
      </c:scatterChart>
      <c:valAx>
        <c:axId val="147123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960"/>
        <c:crosses val="autoZero"/>
        <c:crossBetween val="midCat"/>
      </c:valAx>
      <c:valAx>
        <c:axId val="1471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A-49F0-8672-A50E0A432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9200"/>
        <c:axId val="1849964304"/>
      </c:scatterChart>
      <c:valAx>
        <c:axId val="184996920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4304"/>
        <c:crosses val="autoZero"/>
        <c:crossBetween val="midCat"/>
      </c:valAx>
      <c:valAx>
        <c:axId val="184996430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0-4A2F-9265-97CC9444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7568"/>
        <c:axId val="1849967024"/>
      </c:scatterChart>
      <c:valAx>
        <c:axId val="18499675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024"/>
        <c:crosses val="autoZero"/>
        <c:crossBetween val="midCat"/>
      </c:valAx>
      <c:valAx>
        <c:axId val="184996702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B-444B-A4A6-95162AD8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4128"/>
        <c:axId val="1849528688"/>
      </c:scatterChart>
      <c:valAx>
        <c:axId val="1849534128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8688"/>
        <c:crosses val="autoZero"/>
        <c:crossBetween val="midCat"/>
      </c:valAx>
      <c:valAx>
        <c:axId val="18495286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0.60311461165644642</c:v>
                </c:pt>
                <c:pt idx="1">
                  <c:v>0.64102677557786503</c:v>
                </c:pt>
                <c:pt idx="2">
                  <c:v>0.63058724324584547</c:v>
                </c:pt>
                <c:pt idx="3">
                  <c:v>0.56774704600464365</c:v>
                </c:pt>
                <c:pt idx="4">
                  <c:v>0.54462781209836308</c:v>
                </c:pt>
                <c:pt idx="5">
                  <c:v>0.64980151729207092</c:v>
                </c:pt>
                <c:pt idx="6">
                  <c:v>0.75252079510261094</c:v>
                </c:pt>
                <c:pt idx="7">
                  <c:v>0.67717083779683862</c:v>
                </c:pt>
                <c:pt idx="8">
                  <c:v>0.64508840275284474</c:v>
                </c:pt>
                <c:pt idx="9">
                  <c:v>0.69052091653728864</c:v>
                </c:pt>
                <c:pt idx="10">
                  <c:v>0.7031560281539655</c:v>
                </c:pt>
                <c:pt idx="11">
                  <c:v>0.70080849236217024</c:v>
                </c:pt>
                <c:pt idx="12">
                  <c:v>0.62037105025182027</c:v>
                </c:pt>
                <c:pt idx="13">
                  <c:v>0.52215420691536796</c:v>
                </c:pt>
                <c:pt idx="14">
                  <c:v>0.50351096863508704</c:v>
                </c:pt>
                <c:pt idx="15">
                  <c:v>0.66985526297371667</c:v>
                </c:pt>
                <c:pt idx="16">
                  <c:v>0.70042237285114906</c:v>
                </c:pt>
                <c:pt idx="17">
                  <c:v>0.59090813888701132</c:v>
                </c:pt>
                <c:pt idx="18">
                  <c:v>0.52523046681410579</c:v>
                </c:pt>
                <c:pt idx="19">
                  <c:v>0.60600382818448817</c:v>
                </c:pt>
                <c:pt idx="20">
                  <c:v>0.64387738475042722</c:v>
                </c:pt>
                <c:pt idx="21">
                  <c:v>0.81865739524132075</c:v>
                </c:pt>
                <c:pt idx="22">
                  <c:v>0.88679283828880051</c:v>
                </c:pt>
                <c:pt idx="23">
                  <c:v>0.71387630066026131</c:v>
                </c:pt>
                <c:pt idx="24">
                  <c:v>0.63080809461000487</c:v>
                </c:pt>
                <c:pt idx="25">
                  <c:v>0.59964177730052426</c:v>
                </c:pt>
                <c:pt idx="26">
                  <c:v>0.61377281046343302</c:v>
                </c:pt>
                <c:pt idx="27">
                  <c:v>0.56183076562933643</c:v>
                </c:pt>
                <c:pt idx="28">
                  <c:v>0.54292598843672168</c:v>
                </c:pt>
                <c:pt idx="29">
                  <c:v>0.63018579966265575</c:v>
                </c:pt>
                <c:pt idx="30">
                  <c:v>0.85131910619378748</c:v>
                </c:pt>
                <c:pt idx="31">
                  <c:v>0.77308150928458519</c:v>
                </c:pt>
                <c:pt idx="32">
                  <c:v>0.68415360113140322</c:v>
                </c:pt>
                <c:pt idx="33">
                  <c:v>0.80671152144700775</c:v>
                </c:pt>
                <c:pt idx="34">
                  <c:v>0.75366653046391963</c:v>
                </c:pt>
                <c:pt idx="35">
                  <c:v>0.94822180507999421</c:v>
                </c:pt>
                <c:pt idx="36">
                  <c:v>0.85356214540044717</c:v>
                </c:pt>
                <c:pt idx="37">
                  <c:v>0.87640622204459429</c:v>
                </c:pt>
                <c:pt idx="38">
                  <c:v>0.98869926642806205</c:v>
                </c:pt>
                <c:pt idx="39">
                  <c:v>0.93611840376965394</c:v>
                </c:pt>
                <c:pt idx="40">
                  <c:v>0.82021214508385309</c:v>
                </c:pt>
                <c:pt idx="41">
                  <c:v>0.97093270860352487</c:v>
                </c:pt>
                <c:pt idx="42">
                  <c:v>1.1005528097566177</c:v>
                </c:pt>
                <c:pt idx="43">
                  <c:v>1.1266270205108111</c:v>
                </c:pt>
                <c:pt idx="44">
                  <c:v>0.85241701838706752</c:v>
                </c:pt>
                <c:pt idx="45">
                  <c:v>0.8895090264520441</c:v>
                </c:pt>
                <c:pt idx="46">
                  <c:v>0.85961933339383811</c:v>
                </c:pt>
                <c:pt idx="47">
                  <c:v>0.82636692775196496</c:v>
                </c:pt>
                <c:pt idx="48">
                  <c:v>0.79746528643389225</c:v>
                </c:pt>
                <c:pt idx="49">
                  <c:v>0.77333051291731758</c:v>
                </c:pt>
                <c:pt idx="50">
                  <c:v>0.72839785236252608</c:v>
                </c:pt>
                <c:pt idx="51">
                  <c:v>0.62790656272557666</c:v>
                </c:pt>
                <c:pt idx="52">
                  <c:v>0.74150239435190646</c:v>
                </c:pt>
                <c:pt idx="53">
                  <c:v>0.88927649387487695</c:v>
                </c:pt>
                <c:pt idx="54">
                  <c:v>0.98628149131298914</c:v>
                </c:pt>
                <c:pt idx="55">
                  <c:v>0.90130521284457887</c:v>
                </c:pt>
                <c:pt idx="56">
                  <c:v>0.79565694771959972</c:v>
                </c:pt>
                <c:pt idx="57">
                  <c:v>0.85788620649012826</c:v>
                </c:pt>
                <c:pt idx="58">
                  <c:v>0.71171791436877285</c:v>
                </c:pt>
                <c:pt idx="59">
                  <c:v>0.76027122021462756</c:v>
                </c:pt>
                <c:pt idx="60">
                  <c:v>0.70422167156568538</c:v>
                </c:pt>
                <c:pt idx="61">
                  <c:v>0.76671243158972913</c:v>
                </c:pt>
                <c:pt idx="62">
                  <c:v>0.75039076425955098</c:v>
                </c:pt>
                <c:pt idx="63">
                  <c:v>0.76098212776803975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99-40A3-AC0B-A456D94F2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29232"/>
        <c:axId val="1849529776"/>
      </c:scatterChart>
      <c:valAx>
        <c:axId val="18495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776"/>
        <c:crosses val="autoZero"/>
        <c:crossBetween val="midCat"/>
      </c:valAx>
      <c:valAx>
        <c:axId val="1849529776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1.35375</c:v>
                </c:pt>
                <c:pt idx="1">
                  <c:v>0.86145000000000016</c:v>
                </c:pt>
                <c:pt idx="2">
                  <c:v>1.7228000000000003</c:v>
                </c:pt>
                <c:pt idx="3">
                  <c:v>1.1075999999999997</c:v>
                </c:pt>
                <c:pt idx="4">
                  <c:v>1.1998499999999992</c:v>
                </c:pt>
                <c:pt idx="5">
                  <c:v>0.89225000000000065</c:v>
                </c:pt>
                <c:pt idx="6">
                  <c:v>0.92294999999999927</c:v>
                </c:pt>
                <c:pt idx="7">
                  <c:v>1.1383500000000009</c:v>
                </c:pt>
                <c:pt idx="8">
                  <c:v>1.1998500000000005</c:v>
                </c:pt>
                <c:pt idx="9">
                  <c:v>1.1382999999999992</c:v>
                </c:pt>
                <c:pt idx="10">
                  <c:v>1.1999000000000004</c:v>
                </c:pt>
                <c:pt idx="11">
                  <c:v>1.0459999999999994</c:v>
                </c:pt>
                <c:pt idx="12">
                  <c:v>1.0767999999999995</c:v>
                </c:pt>
                <c:pt idx="13">
                  <c:v>1.1998500000000014</c:v>
                </c:pt>
                <c:pt idx="14">
                  <c:v>1.4152499999999986</c:v>
                </c:pt>
                <c:pt idx="15">
                  <c:v>1.0459999999999994</c:v>
                </c:pt>
                <c:pt idx="16">
                  <c:v>1.169100000000002</c:v>
                </c:pt>
                <c:pt idx="17">
                  <c:v>0.98449999999999882</c:v>
                </c:pt>
                <c:pt idx="18">
                  <c:v>1.4767499999999991</c:v>
                </c:pt>
                <c:pt idx="19">
                  <c:v>0.98450000000000237</c:v>
                </c:pt>
                <c:pt idx="20">
                  <c:v>1.3536999999999981</c:v>
                </c:pt>
                <c:pt idx="21">
                  <c:v>0.98445000000000249</c:v>
                </c:pt>
                <c:pt idx="22">
                  <c:v>1.0767999999999986</c:v>
                </c:pt>
                <c:pt idx="23">
                  <c:v>0.76915000000000155</c:v>
                </c:pt>
                <c:pt idx="24">
                  <c:v>0.73839999999999684</c:v>
                </c:pt>
                <c:pt idx="25">
                  <c:v>0.73835000000000051</c:v>
                </c:pt>
                <c:pt idx="26">
                  <c:v>1.1997999999999998</c:v>
                </c:pt>
                <c:pt idx="27">
                  <c:v>0.86150000000000304</c:v>
                </c:pt>
                <c:pt idx="28">
                  <c:v>0.89214999999999911</c:v>
                </c:pt>
                <c:pt idx="29">
                  <c:v>1.2917500000000146</c:v>
                </c:pt>
                <c:pt idx="30">
                  <c:v>0.5843500000000077</c:v>
                </c:pt>
                <c:pt idx="31">
                  <c:v>0.953599999999998</c:v>
                </c:pt>
                <c:pt idx="32">
                  <c:v>0.89200000000001012</c:v>
                </c:pt>
                <c:pt idx="33">
                  <c:v>1.0151000000000039</c:v>
                </c:pt>
                <c:pt idx="34">
                  <c:v>0.98425000000000651</c:v>
                </c:pt>
                <c:pt idx="35">
                  <c:v>1.3534000000000113</c:v>
                </c:pt>
                <c:pt idx="36">
                  <c:v>1.1072500000000076</c:v>
                </c:pt>
                <c:pt idx="37">
                  <c:v>1.4763000000000126</c:v>
                </c:pt>
                <c:pt idx="38">
                  <c:v>0.98425000000000651</c:v>
                </c:pt>
                <c:pt idx="39">
                  <c:v>0.98400000000001597</c:v>
                </c:pt>
                <c:pt idx="40">
                  <c:v>1.1377500000000147</c:v>
                </c:pt>
                <c:pt idx="41">
                  <c:v>1.0147500000000136</c:v>
                </c:pt>
                <c:pt idx="42">
                  <c:v>1.0147500000000171</c:v>
                </c:pt>
                <c:pt idx="43">
                  <c:v>1.0147500000000171</c:v>
                </c:pt>
                <c:pt idx="44">
                  <c:v>1.0762500000000124</c:v>
                </c:pt>
                <c:pt idx="45">
                  <c:v>1.0147500000000171</c:v>
                </c:pt>
                <c:pt idx="46">
                  <c:v>1.2300000000000146</c:v>
                </c:pt>
                <c:pt idx="47">
                  <c:v>1.1070000000000171</c:v>
                </c:pt>
                <c:pt idx="48">
                  <c:v>0.95325000000001481</c:v>
                </c:pt>
                <c:pt idx="49">
                  <c:v>1.1685000000000159</c:v>
                </c:pt>
                <c:pt idx="50">
                  <c:v>1.0147500000000171</c:v>
                </c:pt>
                <c:pt idx="51">
                  <c:v>1.1070000000000135</c:v>
                </c:pt>
                <c:pt idx="52">
                  <c:v>1.199250000000017</c:v>
                </c:pt>
                <c:pt idx="53">
                  <c:v>1.0762500000000159</c:v>
                </c:pt>
                <c:pt idx="54">
                  <c:v>1.0455000000000183</c:v>
                </c:pt>
                <c:pt idx="55">
                  <c:v>1.4452500000000192</c:v>
                </c:pt>
                <c:pt idx="56">
                  <c:v>1.4452500000000228</c:v>
                </c:pt>
                <c:pt idx="57">
                  <c:v>1.0147500000000136</c:v>
                </c:pt>
                <c:pt idx="58">
                  <c:v>1.1992500000000135</c:v>
                </c:pt>
                <c:pt idx="59">
                  <c:v>0.92250000000001364</c:v>
                </c:pt>
                <c:pt idx="60">
                  <c:v>1.2607500000000229</c:v>
                </c:pt>
                <c:pt idx="61">
                  <c:v>1.1685000000000159</c:v>
                </c:pt>
                <c:pt idx="62">
                  <c:v>1.3530000000000229</c:v>
                </c:pt>
                <c:pt idx="63">
                  <c:v>1.1070000000000135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B9-4D51-8438-8D63FE7F0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2496"/>
        <c:axId val="1849533584"/>
      </c:scatterChart>
      <c:valAx>
        <c:axId val="18495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3584"/>
        <c:crosses val="autoZero"/>
        <c:crossBetween val="midCat"/>
      </c:valAx>
      <c:valAx>
        <c:axId val="18495335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0.81009438801886469</c:v>
                </c:pt>
                <c:pt idx="1">
                  <c:v>0.56149233377870889</c:v>
                </c:pt>
                <c:pt idx="2">
                  <c:v>1.0863757026639427</c:v>
                </c:pt>
                <c:pt idx="3">
                  <c:v>0.62224998411163934</c:v>
                </c:pt>
                <c:pt idx="4">
                  <c:v>0.6777687247394939</c:v>
                </c:pt>
                <c:pt idx="5">
                  <c:v>0.547942083886645</c:v>
                </c:pt>
                <c:pt idx="6">
                  <c:v>0.69454069755618275</c:v>
                </c:pt>
                <c:pt idx="7">
                  <c:v>0.76597106495393241</c:v>
                </c:pt>
                <c:pt idx="8">
                  <c:v>0.79190421356481677</c:v>
                </c:pt>
                <c:pt idx="9">
                  <c:v>0.7785860357571599</c:v>
                </c:pt>
                <c:pt idx="10">
                  <c:v>0.84297111283401027</c:v>
                </c:pt>
                <c:pt idx="11">
                  <c:v>0.72659751620929547</c:v>
                </c:pt>
                <c:pt idx="12">
                  <c:v>0.63436953618382286</c:v>
                </c:pt>
                <c:pt idx="13">
                  <c:v>0.62825932422899133</c:v>
                </c:pt>
                <c:pt idx="14">
                  <c:v>0.70817841468913467</c:v>
                </c:pt>
                <c:pt idx="15">
                  <c:v>0.7112400589340323</c:v>
                </c:pt>
                <c:pt idx="16">
                  <c:v>0.83845006315563886</c:v>
                </c:pt>
                <c:pt idx="17">
                  <c:v>0.5878509286592386</c:v>
                </c:pt>
                <c:pt idx="18">
                  <c:v>0.77563411951750616</c:v>
                </c:pt>
                <c:pt idx="19">
                  <c:v>0.59923534487344865</c:v>
                </c:pt>
                <c:pt idx="20">
                  <c:v>0.87073936792275708</c:v>
                </c:pt>
                <c:pt idx="21">
                  <c:v>0.76456859730954474</c:v>
                </c:pt>
                <c:pt idx="22">
                  <c:v>0.95349089884239235</c:v>
                </c:pt>
                <c:pt idx="23">
                  <c:v>0.56062985979710434</c:v>
                </c:pt>
                <c:pt idx="24">
                  <c:v>0.46578869706002546</c:v>
                </c:pt>
                <c:pt idx="25">
                  <c:v>0.45654865897371777</c:v>
                </c:pt>
                <c:pt idx="26">
                  <c:v>0.73933151141646281</c:v>
                </c:pt>
                <c:pt idx="27">
                  <c:v>0.4475926524383611</c:v>
                </c:pt>
                <c:pt idx="28">
                  <c:v>0.49782862848653975</c:v>
                </c:pt>
                <c:pt idx="29">
                  <c:v>0.7917263393273033</c:v>
                </c:pt>
                <c:pt idx="30">
                  <c:v>0.43740082648687018</c:v>
                </c:pt>
                <c:pt idx="31">
                  <c:v>0.8207217989291149</c:v>
                </c:pt>
                <c:pt idx="32">
                  <c:v>0.62844632968363867</c:v>
                </c:pt>
                <c:pt idx="33">
                  <c:v>0.92498358043147844</c:v>
                </c:pt>
                <c:pt idx="34">
                  <c:v>0.74184980576599502</c:v>
                </c:pt>
                <c:pt idx="35">
                  <c:v>1.327986978907326</c:v>
                </c:pt>
                <c:pt idx="36">
                  <c:v>0.91672792466913133</c:v>
                </c:pt>
                <c:pt idx="37">
                  <c:v>1.2794970652312596</c:v>
                </c:pt>
                <c:pt idx="38">
                  <c:v>0.97314973128323734</c:v>
                </c:pt>
                <c:pt idx="39">
                  <c:v>0.92114050930935454</c:v>
                </c:pt>
                <c:pt idx="40">
                  <c:v>0.9282087796393661</c:v>
                </c:pt>
                <c:pt idx="41">
                  <c:v>1.0406172215315421</c:v>
                </c:pt>
                <c:pt idx="42">
                  <c:v>1.1751815183538787</c:v>
                </c:pt>
                <c:pt idx="43">
                  <c:v>1.1492558233494645</c:v>
                </c:pt>
                <c:pt idx="44">
                  <c:v>0.92293524783444103</c:v>
                </c:pt>
                <c:pt idx="45">
                  <c:v>0.90029527806292453</c:v>
                </c:pt>
                <c:pt idx="46">
                  <c:v>1.0342960447019784</c:v>
                </c:pt>
                <c:pt idx="47">
                  <c:v>0.89666196306588142</c:v>
                </c:pt>
                <c:pt idx="48">
                  <c:v>0.73662903919935274</c:v>
                </c:pt>
                <c:pt idx="49">
                  <c:v>0.87664602037562023</c:v>
                </c:pt>
                <c:pt idx="50">
                  <c:v>0.74159735890132206</c:v>
                </c:pt>
                <c:pt idx="51">
                  <c:v>0.67195068269831959</c:v>
                </c:pt>
                <c:pt idx="52">
                  <c:v>0.88358319507871808</c:v>
                </c:pt>
                <c:pt idx="53">
                  <c:v>0.92843315787561553</c:v>
                </c:pt>
                <c:pt idx="54">
                  <c:v>1.0192212592081</c:v>
                </c:pt>
                <c:pt idx="55">
                  <c:v>1.3226994493873183</c:v>
                </c:pt>
                <c:pt idx="56">
                  <c:v>1.1399065468476559</c:v>
                </c:pt>
                <c:pt idx="57">
                  <c:v>0.86285922324616426</c:v>
                </c:pt>
                <c:pt idx="58">
                  <c:v>0.85360651340615123</c:v>
                </c:pt>
                <c:pt idx="59">
                  <c:v>0.70135020064800435</c:v>
                </c:pt>
                <c:pt idx="60">
                  <c:v>0.89050069080297301</c:v>
                </c:pt>
                <c:pt idx="61">
                  <c:v>0.89590347631260991</c:v>
                </c:pt>
                <c:pt idx="62">
                  <c:v>1.0098077511960828</c:v>
                </c:pt>
                <c:pt idx="63">
                  <c:v>0.81664394793153006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6C-49C5-A5E7-4B8BC2B25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312960"/>
        <c:axId val="2024307520"/>
      </c:scatterChart>
      <c:valAx>
        <c:axId val="2024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07520"/>
        <c:crosses val="autoZero"/>
        <c:crossBetween val="midCat"/>
      </c:valAx>
      <c:valAx>
        <c:axId val="2024307520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7-4914-9D5F-9CE526BF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51472"/>
        <c:axId val="1968552016"/>
      </c:scatterChart>
      <c:valAx>
        <c:axId val="19685514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2016"/>
        <c:crosses val="autoZero"/>
        <c:crossBetween val="midCat"/>
      </c:valAx>
      <c:valAx>
        <c:axId val="1968552016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6-4331-92C4-CFFE7589BD1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76-4331-92C4-CFFE7589B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8272"/>
        <c:axId val="2024966640"/>
      </c:scatterChart>
      <c:valAx>
        <c:axId val="20249682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6640"/>
        <c:crosses val="autoZero"/>
        <c:crossBetween val="midCat"/>
      </c:valAx>
      <c:valAx>
        <c:axId val="202496664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F-400C-BEA7-80B79DBD3079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CF-400C-BEA7-80B79DBD3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5552"/>
        <c:axId val="2024967728"/>
      </c:scatterChart>
      <c:valAx>
        <c:axId val="20249655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7728"/>
        <c:crosses val="autoZero"/>
        <c:crossBetween val="midCat"/>
      </c:valAx>
      <c:valAx>
        <c:axId val="2024967728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4-407D-9844-A02783670A33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4-407D-9844-A02783670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85088"/>
        <c:axId val="1859185632"/>
      </c:scatterChart>
      <c:valAx>
        <c:axId val="185918508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632"/>
        <c:crosses val="autoZero"/>
        <c:crossBetween val="midCat"/>
      </c:valAx>
      <c:valAx>
        <c:axId val="1859185632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B-4512-82B4-443D9B64979E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B-4512-82B4-443D9B649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822976"/>
        <c:axId val="1972823520"/>
      </c:scatterChart>
      <c:valAx>
        <c:axId val="19728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3520"/>
        <c:crosses val="autoZero"/>
        <c:crossBetween val="midCat"/>
      </c:valAx>
      <c:valAx>
        <c:axId val="197282352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B-4C90-AA71-0CFDCAF57AB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B-4C90-AA71-0CFDCAF5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1248"/>
        <c:axId val="1970357984"/>
      </c:scatterChart>
      <c:valAx>
        <c:axId val="197036124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984"/>
        <c:crosses val="autoZero"/>
        <c:crossBetween val="midCat"/>
      </c:valAx>
      <c:valAx>
        <c:axId val="1970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6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D6-409C-AAAD-E556760A59A3}"/>
            </c:ext>
          </c:extLst>
        </c:ser>
        <c:ser>
          <c:idx val="2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D6-409C-AAAD-E556760A59A3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0.61826624255645168</c:v>
                </c:pt>
                <c:pt idx="1">
                  <c:v>0.64569230055696591</c:v>
                </c:pt>
                <c:pt idx="2">
                  <c:v>0.57526658898284655</c:v>
                </c:pt>
                <c:pt idx="3">
                  <c:v>0.51892141838754657</c:v>
                </c:pt>
                <c:pt idx="4">
                  <c:v>0.61377614193891739</c:v>
                </c:pt>
                <c:pt idx="5">
                  <c:v>0.74819628346308675</c:v>
                </c:pt>
                <c:pt idx="6">
                  <c:v>0.65715558406044816</c:v>
                </c:pt>
                <c:pt idx="7">
                  <c:v>0.67840809448974282</c:v>
                </c:pt>
                <c:pt idx="8">
                  <c:v>0.65501788309176101</c:v>
                </c:pt>
                <c:pt idx="9">
                  <c:v>0.6845389978120936</c:v>
                </c:pt>
                <c:pt idx="10">
                  <c:v>0.71589704733561366</c:v>
                </c:pt>
                <c:pt idx="11">
                  <c:v>0.62225655958704973</c:v>
                </c:pt>
                <c:pt idx="12">
                  <c:v>0.54959937264975833</c:v>
                </c:pt>
                <c:pt idx="13">
                  <c:v>0.47976431786340634</c:v>
                </c:pt>
                <c:pt idx="14">
                  <c:v>0.59815422903421167</c:v>
                </c:pt>
                <c:pt idx="15">
                  <c:v>0.69591070088890672</c:v>
                </c:pt>
                <c:pt idx="16">
                  <c:v>0.60405952334951984</c:v>
                </c:pt>
                <c:pt idx="17">
                  <c:v>0.53454276195179018</c:v>
                </c:pt>
                <c:pt idx="18">
                  <c:v>0.55737698402762337</c:v>
                </c:pt>
                <c:pt idx="19">
                  <c:v>0.60248732314532139</c:v>
                </c:pt>
                <c:pt idx="20">
                  <c:v>0.74133274128759408</c:v>
                </c:pt>
                <c:pt idx="21">
                  <c:v>0.91691216473193526</c:v>
                </c:pt>
                <c:pt idx="22">
                  <c:v>0.76749040592229756</c:v>
                </c:pt>
                <c:pt idx="23">
                  <c:v>0.64267102207842819</c:v>
                </c:pt>
                <c:pt idx="24">
                  <c:v>0.60191129171930791</c:v>
                </c:pt>
                <c:pt idx="25">
                  <c:v>0.60608975170053259</c:v>
                </c:pt>
                <c:pt idx="26">
                  <c:v>0.58451913989618953</c:v>
                </c:pt>
                <c:pt idx="27">
                  <c:v>0.52261711218186346</c:v>
                </c:pt>
                <c:pt idx="28">
                  <c:v>0.55030689828165269</c:v>
                </c:pt>
                <c:pt idx="29">
                  <c:v>0.69572265011782086</c:v>
                </c:pt>
                <c:pt idx="30">
                  <c:v>0.79392222727547201</c:v>
                </c:pt>
                <c:pt idx="31">
                  <c:v>0.6654122051999436</c:v>
                </c:pt>
                <c:pt idx="32">
                  <c:v>0.76866075058219063</c:v>
                </c:pt>
                <c:pt idx="33">
                  <c:v>0.76802462183885967</c:v>
                </c:pt>
                <c:pt idx="34">
                  <c:v>0.88238869918918783</c:v>
                </c:pt>
                <c:pt idx="35">
                  <c:v>0.86423416700091316</c:v>
                </c:pt>
                <c:pt idx="36">
                  <c:v>0.81659445928667063</c:v>
                </c:pt>
                <c:pt idx="37">
                  <c:v>0.96573299560200943</c:v>
                </c:pt>
                <c:pt idx="38">
                  <c:v>0.91029411115037995</c:v>
                </c:pt>
                <c:pt idx="39">
                  <c:v>0.88349843161035846</c:v>
                </c:pt>
                <c:pt idx="40">
                  <c:v>0.86893447809268709</c:v>
                </c:pt>
                <c:pt idx="41">
                  <c:v>1.0419176981666902</c:v>
                </c:pt>
                <c:pt idx="42">
                  <c:v>1.1644081362741523</c:v>
                </c:pt>
                <c:pt idx="43">
                  <c:v>0.90072847875662587</c:v>
                </c:pt>
                <c:pt idx="44">
                  <c:v>0.85406953566278654</c:v>
                </c:pt>
                <c:pt idx="45">
                  <c:v>0.86759741578529048</c:v>
                </c:pt>
                <c:pt idx="46">
                  <c:v>0.78282949437071014</c:v>
                </c:pt>
                <c:pt idx="47">
                  <c:v>0.81240493154126869</c:v>
                </c:pt>
                <c:pt idx="48">
                  <c:v>0.77752196143556551</c:v>
                </c:pt>
                <c:pt idx="49">
                  <c:v>0.73307292893477238</c:v>
                </c:pt>
                <c:pt idx="50">
                  <c:v>0.66013972589681447</c:v>
                </c:pt>
                <c:pt idx="51">
                  <c:v>0.65033474771932753</c:v>
                </c:pt>
                <c:pt idx="52">
                  <c:v>0.81664784671890667</c:v>
                </c:pt>
                <c:pt idx="53">
                  <c:v>0.94816725294691451</c:v>
                </c:pt>
                <c:pt idx="54">
                  <c:v>0.9509120386641845</c:v>
                </c:pt>
                <c:pt idx="55">
                  <c:v>0.7756487813045071</c:v>
                </c:pt>
                <c:pt idx="56">
                  <c:v>0.85931304920909435</c:v>
                </c:pt>
                <c:pt idx="57">
                  <c:v>0.69495741568664182</c:v>
                </c:pt>
                <c:pt idx="58">
                  <c:v>0.75476225833748178</c:v>
                </c:pt>
                <c:pt idx="59">
                  <c:v>0.71651219800935206</c:v>
                </c:pt>
                <c:pt idx="60">
                  <c:v>0.736849402933895</c:v>
                </c:pt>
                <c:pt idx="61">
                  <c:v>0.73111334533416827</c:v>
                </c:pt>
                <c:pt idx="62">
                  <c:v>0.73017901647306982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D6-409C-AAAD-E556760A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7440"/>
        <c:axId val="1970358528"/>
      </c:scatterChart>
      <c:valAx>
        <c:axId val="1970357440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8528"/>
        <c:crosses val="autoZero"/>
        <c:crossBetween val="midCat"/>
      </c:valAx>
      <c:valAx>
        <c:axId val="197035852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B5-48AF-93C0-491181AFD92B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B5-48AF-93C0-491181AFD92B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1.5382999999999998</c:v>
                </c:pt>
                <c:pt idx="2">
                  <c:v>1.3536499999999996</c:v>
                </c:pt>
                <c:pt idx="3">
                  <c:v>0.9845000000000006</c:v>
                </c:pt>
                <c:pt idx="4">
                  <c:v>0.92300000000000093</c:v>
                </c:pt>
                <c:pt idx="5">
                  <c:v>0.79985000000000017</c:v>
                </c:pt>
                <c:pt idx="6">
                  <c:v>0.76909999999999989</c:v>
                </c:pt>
                <c:pt idx="7">
                  <c:v>1.2613999999999992</c:v>
                </c:pt>
                <c:pt idx="8">
                  <c:v>1.0460499999999993</c:v>
                </c:pt>
                <c:pt idx="9">
                  <c:v>1.1690500000000004</c:v>
                </c:pt>
                <c:pt idx="10">
                  <c:v>1.1075500000000007</c:v>
                </c:pt>
                <c:pt idx="11">
                  <c:v>0.95375000000000032</c:v>
                </c:pt>
                <c:pt idx="12">
                  <c:v>1.2306500000000025</c:v>
                </c:pt>
                <c:pt idx="13">
                  <c:v>1.3537000000000008</c:v>
                </c:pt>
                <c:pt idx="14">
                  <c:v>0.76914999999999978</c:v>
                </c:pt>
                <c:pt idx="15">
                  <c:v>1.3229500000000005</c:v>
                </c:pt>
                <c:pt idx="16">
                  <c:v>0.92295000000000016</c:v>
                </c:pt>
                <c:pt idx="17">
                  <c:v>1.3229500000000005</c:v>
                </c:pt>
                <c:pt idx="18">
                  <c:v>1.0152999999999981</c:v>
                </c:pt>
                <c:pt idx="19">
                  <c:v>1.1998499999999996</c:v>
                </c:pt>
                <c:pt idx="20">
                  <c:v>1.01525</c:v>
                </c:pt>
                <c:pt idx="21">
                  <c:v>0.98449999999999704</c:v>
                </c:pt>
                <c:pt idx="22">
                  <c:v>0.83070000000000199</c:v>
                </c:pt>
                <c:pt idx="23">
                  <c:v>0.67684999999999995</c:v>
                </c:pt>
                <c:pt idx="24">
                  <c:v>0.67684999999999818</c:v>
                </c:pt>
                <c:pt idx="25">
                  <c:v>1.1691000000000003</c:v>
                </c:pt>
                <c:pt idx="26">
                  <c:v>0.70754999999999946</c:v>
                </c:pt>
                <c:pt idx="27">
                  <c:v>0.92295000000000194</c:v>
                </c:pt>
                <c:pt idx="28">
                  <c:v>1.076400000000012</c:v>
                </c:pt>
                <c:pt idx="29">
                  <c:v>0.67670000000000385</c:v>
                </c:pt>
                <c:pt idx="30">
                  <c:v>0.83050000000000779</c:v>
                </c:pt>
                <c:pt idx="31">
                  <c:v>0.79970000000000496</c:v>
                </c:pt>
                <c:pt idx="32">
                  <c:v>0.8612500000000054</c:v>
                </c:pt>
                <c:pt idx="33">
                  <c:v>0.83050000000000423</c:v>
                </c:pt>
                <c:pt idx="34">
                  <c:v>1.4764500000000069</c:v>
                </c:pt>
                <c:pt idx="35">
                  <c:v>1.0457000000000072</c:v>
                </c:pt>
                <c:pt idx="36">
                  <c:v>1.0457000000000107</c:v>
                </c:pt>
                <c:pt idx="37">
                  <c:v>1.1996000000000038</c:v>
                </c:pt>
                <c:pt idx="38">
                  <c:v>0.83030000000001181</c:v>
                </c:pt>
                <c:pt idx="39">
                  <c:v>1.0762500000000159</c:v>
                </c:pt>
                <c:pt idx="40">
                  <c:v>1.0455000000000148</c:v>
                </c:pt>
                <c:pt idx="41">
                  <c:v>1.0455000000000148</c:v>
                </c:pt>
                <c:pt idx="42">
                  <c:v>0.98400000000001242</c:v>
                </c:pt>
                <c:pt idx="43">
                  <c:v>0.8302500000000137</c:v>
                </c:pt>
                <c:pt idx="44">
                  <c:v>1.0455000000000148</c:v>
                </c:pt>
                <c:pt idx="45">
                  <c:v>1.2300000000000182</c:v>
                </c:pt>
                <c:pt idx="46">
                  <c:v>0.92250000000001364</c:v>
                </c:pt>
                <c:pt idx="47">
                  <c:v>0.92250000000001009</c:v>
                </c:pt>
                <c:pt idx="48">
                  <c:v>0.95325000000001125</c:v>
                </c:pt>
                <c:pt idx="49">
                  <c:v>1.1377500000000147</c:v>
                </c:pt>
                <c:pt idx="50">
                  <c:v>0.92250000000001364</c:v>
                </c:pt>
                <c:pt idx="51">
                  <c:v>1.0147500000000136</c:v>
                </c:pt>
                <c:pt idx="52">
                  <c:v>1.0762500000000159</c:v>
                </c:pt>
                <c:pt idx="53">
                  <c:v>1.1685000000000194</c:v>
                </c:pt>
                <c:pt idx="54">
                  <c:v>1.3530000000000157</c:v>
                </c:pt>
                <c:pt idx="55">
                  <c:v>1.1685000000000194</c:v>
                </c:pt>
                <c:pt idx="56">
                  <c:v>1.3530000000000157</c:v>
                </c:pt>
                <c:pt idx="57">
                  <c:v>0.98400000000001242</c:v>
                </c:pt>
                <c:pt idx="58">
                  <c:v>0.86100000000001842</c:v>
                </c:pt>
                <c:pt idx="59">
                  <c:v>1.1377500000000182</c:v>
                </c:pt>
                <c:pt idx="60">
                  <c:v>1.1377500000000111</c:v>
                </c:pt>
                <c:pt idx="61">
                  <c:v>1.3837500000000134</c:v>
                </c:pt>
                <c:pt idx="62">
                  <c:v>0.8302500000000137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B5-48AF-93C0-491181AFD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604256"/>
        <c:axId val="1974603168"/>
      </c:scatterChart>
      <c:valAx>
        <c:axId val="19746042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3168"/>
        <c:crosses val="autoZero"/>
        <c:crossBetween val="midCat"/>
      </c:valAx>
      <c:valAx>
        <c:axId val="197460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2-430A-815F-F40EE70F18C5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2-430A-815F-F40EE70F18C5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0.53257454133812732</c:v>
                </c:pt>
                <c:pt idx="1">
                  <c:v>1.0090895711487804</c:v>
                </c:pt>
                <c:pt idx="2">
                  <c:v>0.76657250770141994</c:v>
                </c:pt>
                <c:pt idx="3">
                  <c:v>0.53274885587988385</c:v>
                </c:pt>
                <c:pt idx="4">
                  <c:v>0.54661248434118581</c:v>
                </c:pt>
                <c:pt idx="5">
                  <c:v>0.59346543125775031</c:v>
                </c:pt>
                <c:pt idx="6">
                  <c:v>0.50735544257476473</c:v>
                </c:pt>
                <c:pt idx="7">
                  <c:v>0.86982506766241463</c:v>
                </c:pt>
                <c:pt idx="8">
                  <c:v>0.67909473902468953</c:v>
                </c:pt>
                <c:pt idx="9">
                  <c:v>0.80458147587201401</c:v>
                </c:pt>
                <c:pt idx="10">
                  <c:v>0.78300006651697984</c:v>
                </c:pt>
                <c:pt idx="11">
                  <c:v>0.57665741130969561</c:v>
                </c:pt>
                <c:pt idx="12">
                  <c:v>0.68592308708048333</c:v>
                </c:pt>
                <c:pt idx="13">
                  <c:v>0.64512452118904084</c:v>
                </c:pt>
                <c:pt idx="14">
                  <c:v>0.45457392439469047</c:v>
                </c:pt>
                <c:pt idx="15">
                  <c:v>0.98044872201187827</c:v>
                </c:pt>
                <c:pt idx="16">
                  <c:v>0.5688426062547991</c:v>
                </c:pt>
                <c:pt idx="17">
                  <c:v>0.7079827845566643</c:v>
                </c:pt>
                <c:pt idx="18">
                  <c:v>0.56754457843994666</c:v>
                </c:pt>
                <c:pt idx="19">
                  <c:v>0.73042642307553118</c:v>
                </c:pt>
                <c:pt idx="20">
                  <c:v>0.74221923116165744</c:v>
                </c:pt>
                <c:pt idx="21">
                  <c:v>0.88079251201418152</c:v>
                </c:pt>
                <c:pt idx="22">
                  <c:v>0.63955688640168196</c:v>
                </c:pt>
                <c:pt idx="23">
                  <c:v>0.43499455444849533</c:v>
                </c:pt>
                <c:pt idx="24">
                  <c:v>0.42087791896779247</c:v>
                </c:pt>
                <c:pt idx="25">
                  <c:v>0.70857952871309249</c:v>
                </c:pt>
                <c:pt idx="26">
                  <c:v>0.38331467622569965</c:v>
                </c:pt>
                <c:pt idx="27">
                  <c:v>0.49827720647785534</c:v>
                </c:pt>
                <c:pt idx="28">
                  <c:v>0.59154951805883338</c:v>
                </c:pt>
                <c:pt idx="29">
                  <c:v>0.48589332175633448</c:v>
                </c:pt>
                <c:pt idx="30">
                  <c:v>0.77540454762132394</c:v>
                </c:pt>
                <c:pt idx="31">
                  <c:v>0.55387888685753328</c:v>
                </c:pt>
                <c:pt idx="32">
                  <c:v>0.71133204241418713</c:v>
                </c:pt>
                <c:pt idx="33">
                  <c:v>0.65622899000483037</c:v>
                </c:pt>
                <c:pt idx="34">
                  <c:v>1.4046179247433019</c:v>
                </c:pt>
                <c:pt idx="35">
                  <c:v>0.87109419079340533</c:v>
                </c:pt>
                <c:pt idx="36">
                  <c:v>0.82147586323326416</c:v>
                </c:pt>
                <c:pt idx="37">
                  <c:v>1.1607863406363363</c:v>
                </c:pt>
                <c:pt idx="38">
                  <c:v>0.74969729524898088</c:v>
                </c:pt>
                <c:pt idx="39">
                  <c:v>0.94675935240949616</c:v>
                </c:pt>
                <c:pt idx="40">
                  <c:v>0.90847099684591759</c:v>
                </c:pt>
                <c:pt idx="41">
                  <c:v>1.192919919935111</c:v>
                </c:pt>
                <c:pt idx="42">
                  <c:v>1.1457776060937812</c:v>
                </c:pt>
                <c:pt idx="43">
                  <c:v>0.75003110122727135</c:v>
                </c:pt>
                <c:pt idx="44">
                  <c:v>0.90411069035289593</c:v>
                </c:pt>
                <c:pt idx="45">
                  <c:v>1.037037551615986</c:v>
                </c:pt>
                <c:pt idx="46">
                  <c:v>0.74573948547449986</c:v>
                </c:pt>
                <c:pt idx="47">
                  <c:v>0.72350098338134983</c:v>
                </c:pt>
                <c:pt idx="48">
                  <c:v>0.71777299533270855</c:v>
                </c:pt>
                <c:pt idx="49">
                  <c:v>0.8122184116684158</c:v>
                </c:pt>
                <c:pt idx="50">
                  <c:v>0.60274765421289689</c:v>
                </c:pt>
                <c:pt idx="51">
                  <c:v>0.64401216249822357</c:v>
                </c:pt>
                <c:pt idx="52">
                  <c:v>0.8660029562787448</c:v>
                </c:pt>
                <c:pt idx="53">
                  <c:v>1.0802203862631958</c:v>
                </c:pt>
                <c:pt idx="54">
                  <c:v>1.2911927538522496</c:v>
                </c:pt>
                <c:pt idx="55">
                  <c:v>0.88995711927943022</c:v>
                </c:pt>
                <c:pt idx="56">
                  <c:v>1.1685352906170372</c:v>
                </c:pt>
                <c:pt idx="57">
                  <c:v>0.68383809703566412</c:v>
                </c:pt>
                <c:pt idx="58">
                  <c:v>0.64985030442858571</c:v>
                </c:pt>
                <c:pt idx="59">
                  <c:v>0.83399752085881196</c:v>
                </c:pt>
                <c:pt idx="60">
                  <c:v>0.83453064234348162</c:v>
                </c:pt>
                <c:pt idx="61">
                  <c:v>1.0117887869063482</c:v>
                </c:pt>
                <c:pt idx="62">
                  <c:v>0.59257348872642435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2-430A-815F-F40EE70F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2352"/>
        <c:axId val="1965195616"/>
      </c:scatterChart>
      <c:valAx>
        <c:axId val="196519235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5616"/>
        <c:crosses val="autoZero"/>
        <c:crossBetween val="midCat"/>
      </c:valAx>
      <c:valAx>
        <c:axId val="1965195616"/>
        <c:scaling>
          <c:orientation val="minMax"/>
          <c:max val="2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8-4475-8BDA-2F599350560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8-4475-8BDA-2F599350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3440"/>
        <c:axId val="1965190176"/>
      </c:scatterChart>
      <c:valAx>
        <c:axId val="1965193440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0176"/>
        <c:crosses val="autoZero"/>
        <c:crossBetween val="midCat"/>
      </c:valAx>
      <c:valAx>
        <c:axId val="196519017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B-4344-9A67-AEB6177A6940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B-4344-9A67-AEB6177A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6416"/>
        <c:axId val="1471239136"/>
      </c:scatterChart>
      <c:valAx>
        <c:axId val="1471236416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9136"/>
        <c:crosses val="autoZero"/>
        <c:crossBetween val="midCat"/>
      </c:valAx>
      <c:valAx>
        <c:axId val="14712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'VarRates-match'!$T$3:$T$66</c:f>
              <c:numCache>
                <c:formatCode>General</c:formatCode>
                <c:ptCount val="64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xVal>
          <c:yVal>
            <c:numRef>
              <c:f>'VarRates-match'!$V$3:$V$66</c:f>
              <c:numCache>
                <c:formatCode>General</c:formatCode>
                <c:ptCount val="64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1-4B7C-9334-204034695DC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11-4B7C-9334-204034695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5872"/>
        <c:axId val="1471236960"/>
      </c:scatterChart>
      <c:valAx>
        <c:axId val="147123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960"/>
        <c:crosses val="autoZero"/>
        <c:crossBetween val="midCat"/>
      </c:valAx>
      <c:valAx>
        <c:axId val="1471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6-47FF-BAC1-6ECC6CA4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9200"/>
        <c:axId val="1849964304"/>
      </c:scatterChart>
      <c:valAx>
        <c:axId val="184996920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4304"/>
        <c:crosses val="autoZero"/>
        <c:crossBetween val="midCat"/>
      </c:valAx>
      <c:valAx>
        <c:axId val="184996430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6-42E2-A3EE-B3EC3C27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7568"/>
        <c:axId val="1849967024"/>
      </c:scatterChart>
      <c:valAx>
        <c:axId val="18499675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024"/>
        <c:crosses val="autoZero"/>
        <c:crossBetween val="midCat"/>
      </c:valAx>
      <c:valAx>
        <c:axId val="184996702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0-49A6-A85E-E5AB9F579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4128"/>
        <c:axId val="1849528688"/>
      </c:scatterChart>
      <c:valAx>
        <c:axId val="1849534128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8688"/>
        <c:crosses val="autoZero"/>
        <c:crossBetween val="midCat"/>
      </c:valAx>
      <c:valAx>
        <c:axId val="18495286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0.61826624255645168</c:v>
                </c:pt>
                <c:pt idx="1">
                  <c:v>0.64569230055696591</c:v>
                </c:pt>
                <c:pt idx="2">
                  <c:v>0.57526658898284655</c:v>
                </c:pt>
                <c:pt idx="3">
                  <c:v>0.51892141838754657</c:v>
                </c:pt>
                <c:pt idx="4">
                  <c:v>0.61377614193891739</c:v>
                </c:pt>
                <c:pt idx="5">
                  <c:v>0.74819628346308675</c:v>
                </c:pt>
                <c:pt idx="6">
                  <c:v>0.65715558406044816</c:v>
                </c:pt>
                <c:pt idx="7">
                  <c:v>0.67840809448974282</c:v>
                </c:pt>
                <c:pt idx="8">
                  <c:v>0.65501788309176101</c:v>
                </c:pt>
                <c:pt idx="9">
                  <c:v>0.6845389978120936</c:v>
                </c:pt>
                <c:pt idx="10">
                  <c:v>0.71589704733561366</c:v>
                </c:pt>
                <c:pt idx="11">
                  <c:v>0.62225655958704973</c:v>
                </c:pt>
                <c:pt idx="12">
                  <c:v>0.54959937264975833</c:v>
                </c:pt>
                <c:pt idx="13">
                  <c:v>0.47976431786340634</c:v>
                </c:pt>
                <c:pt idx="14">
                  <c:v>0.59815422903421167</c:v>
                </c:pt>
                <c:pt idx="15">
                  <c:v>0.69591070088890672</c:v>
                </c:pt>
                <c:pt idx="16">
                  <c:v>0.60405952334951984</c:v>
                </c:pt>
                <c:pt idx="17">
                  <c:v>0.53454276195179018</c:v>
                </c:pt>
                <c:pt idx="18">
                  <c:v>0.55737698402762337</c:v>
                </c:pt>
                <c:pt idx="19">
                  <c:v>0.60248732314532139</c:v>
                </c:pt>
                <c:pt idx="20">
                  <c:v>0.74133274128759408</c:v>
                </c:pt>
                <c:pt idx="21">
                  <c:v>0.91691216473193526</c:v>
                </c:pt>
                <c:pt idx="22">
                  <c:v>0.76749040592229756</c:v>
                </c:pt>
                <c:pt idx="23">
                  <c:v>0.64267102207842819</c:v>
                </c:pt>
                <c:pt idx="24">
                  <c:v>0.60191129171930791</c:v>
                </c:pt>
                <c:pt idx="25">
                  <c:v>0.60608975170053259</c:v>
                </c:pt>
                <c:pt idx="26">
                  <c:v>0.58451913989618953</c:v>
                </c:pt>
                <c:pt idx="27">
                  <c:v>0.52261711218186346</c:v>
                </c:pt>
                <c:pt idx="28">
                  <c:v>0.55030689828165269</c:v>
                </c:pt>
                <c:pt idx="29">
                  <c:v>0.69572265011782086</c:v>
                </c:pt>
                <c:pt idx="30">
                  <c:v>0.79392222727547201</c:v>
                </c:pt>
                <c:pt idx="31">
                  <c:v>0.6654122051999436</c:v>
                </c:pt>
                <c:pt idx="32">
                  <c:v>0.76866075058219063</c:v>
                </c:pt>
                <c:pt idx="33">
                  <c:v>0.76802462183885967</c:v>
                </c:pt>
                <c:pt idx="34">
                  <c:v>0.88238869918918783</c:v>
                </c:pt>
                <c:pt idx="35">
                  <c:v>0.86423416700091316</c:v>
                </c:pt>
                <c:pt idx="36">
                  <c:v>0.81659445928667063</c:v>
                </c:pt>
                <c:pt idx="37">
                  <c:v>0.96573299560200943</c:v>
                </c:pt>
                <c:pt idx="38">
                  <c:v>0.91029411115037995</c:v>
                </c:pt>
                <c:pt idx="39">
                  <c:v>0.88349843161035846</c:v>
                </c:pt>
                <c:pt idx="40">
                  <c:v>0.86893447809268709</c:v>
                </c:pt>
                <c:pt idx="41">
                  <c:v>1.0419176981666902</c:v>
                </c:pt>
                <c:pt idx="42">
                  <c:v>1.1644081362741523</c:v>
                </c:pt>
                <c:pt idx="43">
                  <c:v>0.90072847875662587</c:v>
                </c:pt>
                <c:pt idx="44">
                  <c:v>0.85406953566278654</c:v>
                </c:pt>
                <c:pt idx="45">
                  <c:v>0.86759741578529048</c:v>
                </c:pt>
                <c:pt idx="46">
                  <c:v>0.78282949437071014</c:v>
                </c:pt>
                <c:pt idx="47">
                  <c:v>0.81240493154126869</c:v>
                </c:pt>
                <c:pt idx="48">
                  <c:v>0.77752196143556551</c:v>
                </c:pt>
                <c:pt idx="49">
                  <c:v>0.73307292893477238</c:v>
                </c:pt>
                <c:pt idx="50">
                  <c:v>0.66013972589681447</c:v>
                </c:pt>
                <c:pt idx="51">
                  <c:v>0.65033474771932753</c:v>
                </c:pt>
                <c:pt idx="52">
                  <c:v>0.81664784671890667</c:v>
                </c:pt>
                <c:pt idx="53">
                  <c:v>0.94816725294691451</c:v>
                </c:pt>
                <c:pt idx="54">
                  <c:v>0.9509120386641845</c:v>
                </c:pt>
                <c:pt idx="55">
                  <c:v>0.7756487813045071</c:v>
                </c:pt>
                <c:pt idx="56">
                  <c:v>0.85931304920909435</c:v>
                </c:pt>
                <c:pt idx="57">
                  <c:v>0.69495741568664182</c:v>
                </c:pt>
                <c:pt idx="58">
                  <c:v>0.75476225833748178</c:v>
                </c:pt>
                <c:pt idx="59">
                  <c:v>0.71651219800935206</c:v>
                </c:pt>
                <c:pt idx="60">
                  <c:v>0.736849402933895</c:v>
                </c:pt>
                <c:pt idx="61">
                  <c:v>0.73111334533416827</c:v>
                </c:pt>
                <c:pt idx="62">
                  <c:v>0.73017901647306982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2-450A-99C0-85D37AD6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29232"/>
        <c:axId val="1849529776"/>
      </c:scatterChart>
      <c:valAx>
        <c:axId val="18495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776"/>
        <c:crosses val="autoZero"/>
        <c:crossBetween val="midCat"/>
      </c:valAx>
      <c:valAx>
        <c:axId val="1849529776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1.5382999999999998</c:v>
                </c:pt>
                <c:pt idx="2">
                  <c:v>1.3536499999999996</c:v>
                </c:pt>
                <c:pt idx="3">
                  <c:v>0.9845000000000006</c:v>
                </c:pt>
                <c:pt idx="4">
                  <c:v>0.92300000000000093</c:v>
                </c:pt>
                <c:pt idx="5">
                  <c:v>0.79985000000000017</c:v>
                </c:pt>
                <c:pt idx="6">
                  <c:v>0.76909999999999989</c:v>
                </c:pt>
                <c:pt idx="7">
                  <c:v>1.2613999999999992</c:v>
                </c:pt>
                <c:pt idx="8">
                  <c:v>1.0460499999999993</c:v>
                </c:pt>
                <c:pt idx="9">
                  <c:v>1.1690500000000004</c:v>
                </c:pt>
                <c:pt idx="10">
                  <c:v>1.1075500000000007</c:v>
                </c:pt>
                <c:pt idx="11">
                  <c:v>0.95375000000000032</c:v>
                </c:pt>
                <c:pt idx="12">
                  <c:v>1.2306500000000025</c:v>
                </c:pt>
                <c:pt idx="13">
                  <c:v>1.3537000000000008</c:v>
                </c:pt>
                <c:pt idx="14">
                  <c:v>0.76914999999999978</c:v>
                </c:pt>
                <c:pt idx="15">
                  <c:v>1.3229500000000005</c:v>
                </c:pt>
                <c:pt idx="16">
                  <c:v>0.92295000000000016</c:v>
                </c:pt>
                <c:pt idx="17">
                  <c:v>1.3229500000000005</c:v>
                </c:pt>
                <c:pt idx="18">
                  <c:v>1.0152999999999981</c:v>
                </c:pt>
                <c:pt idx="19">
                  <c:v>1.1998499999999996</c:v>
                </c:pt>
                <c:pt idx="20">
                  <c:v>1.01525</c:v>
                </c:pt>
                <c:pt idx="21">
                  <c:v>0.98449999999999704</c:v>
                </c:pt>
                <c:pt idx="22">
                  <c:v>0.83070000000000199</c:v>
                </c:pt>
                <c:pt idx="23">
                  <c:v>0.67684999999999995</c:v>
                </c:pt>
                <c:pt idx="24">
                  <c:v>0.67684999999999818</c:v>
                </c:pt>
                <c:pt idx="25">
                  <c:v>1.1691000000000003</c:v>
                </c:pt>
                <c:pt idx="26">
                  <c:v>0.70754999999999946</c:v>
                </c:pt>
                <c:pt idx="27">
                  <c:v>0.92295000000000194</c:v>
                </c:pt>
                <c:pt idx="28">
                  <c:v>1.076400000000012</c:v>
                </c:pt>
                <c:pt idx="29">
                  <c:v>0.67670000000000385</c:v>
                </c:pt>
                <c:pt idx="30">
                  <c:v>0.83050000000000779</c:v>
                </c:pt>
                <c:pt idx="31">
                  <c:v>0.79970000000000496</c:v>
                </c:pt>
                <c:pt idx="32">
                  <c:v>0.8612500000000054</c:v>
                </c:pt>
                <c:pt idx="33">
                  <c:v>0.83050000000000423</c:v>
                </c:pt>
                <c:pt idx="34">
                  <c:v>1.4764500000000069</c:v>
                </c:pt>
                <c:pt idx="35">
                  <c:v>1.0457000000000072</c:v>
                </c:pt>
                <c:pt idx="36">
                  <c:v>1.0457000000000107</c:v>
                </c:pt>
                <c:pt idx="37">
                  <c:v>1.1996000000000038</c:v>
                </c:pt>
                <c:pt idx="38">
                  <c:v>0.83030000000001181</c:v>
                </c:pt>
                <c:pt idx="39">
                  <c:v>1.0762500000000159</c:v>
                </c:pt>
                <c:pt idx="40">
                  <c:v>1.0455000000000148</c:v>
                </c:pt>
                <c:pt idx="41">
                  <c:v>1.0455000000000148</c:v>
                </c:pt>
                <c:pt idx="42">
                  <c:v>0.98400000000001242</c:v>
                </c:pt>
                <c:pt idx="43">
                  <c:v>0.8302500000000137</c:v>
                </c:pt>
                <c:pt idx="44">
                  <c:v>1.0455000000000148</c:v>
                </c:pt>
                <c:pt idx="45">
                  <c:v>1.2300000000000182</c:v>
                </c:pt>
                <c:pt idx="46">
                  <c:v>0.92250000000001364</c:v>
                </c:pt>
                <c:pt idx="47">
                  <c:v>0.92250000000001009</c:v>
                </c:pt>
                <c:pt idx="48">
                  <c:v>0.95325000000001125</c:v>
                </c:pt>
                <c:pt idx="49">
                  <c:v>1.1377500000000147</c:v>
                </c:pt>
                <c:pt idx="50">
                  <c:v>0.92250000000001364</c:v>
                </c:pt>
                <c:pt idx="51">
                  <c:v>1.0147500000000136</c:v>
                </c:pt>
                <c:pt idx="52">
                  <c:v>1.0762500000000159</c:v>
                </c:pt>
                <c:pt idx="53">
                  <c:v>1.1685000000000194</c:v>
                </c:pt>
                <c:pt idx="54">
                  <c:v>1.3530000000000157</c:v>
                </c:pt>
                <c:pt idx="55">
                  <c:v>1.1685000000000194</c:v>
                </c:pt>
                <c:pt idx="56">
                  <c:v>1.3530000000000157</c:v>
                </c:pt>
                <c:pt idx="57">
                  <c:v>0.98400000000001242</c:v>
                </c:pt>
                <c:pt idx="58">
                  <c:v>0.86100000000001842</c:v>
                </c:pt>
                <c:pt idx="59">
                  <c:v>1.1377500000000182</c:v>
                </c:pt>
                <c:pt idx="60">
                  <c:v>1.1377500000000111</c:v>
                </c:pt>
                <c:pt idx="61">
                  <c:v>1.3837500000000134</c:v>
                </c:pt>
                <c:pt idx="62">
                  <c:v>0.8302500000000137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09-4D2F-A48A-E0D168EE7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2496"/>
        <c:axId val="1849533584"/>
      </c:scatterChart>
      <c:valAx>
        <c:axId val="18495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3584"/>
        <c:crosses val="autoZero"/>
        <c:crossBetween val="midCat"/>
      </c:valAx>
      <c:valAx>
        <c:axId val="18495335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0.53257454133812732</c:v>
                </c:pt>
                <c:pt idx="1">
                  <c:v>1.0090895711487804</c:v>
                </c:pt>
                <c:pt idx="2">
                  <c:v>0.76657250770141994</c:v>
                </c:pt>
                <c:pt idx="3">
                  <c:v>0.53274885587988385</c:v>
                </c:pt>
                <c:pt idx="4">
                  <c:v>0.54661248434118581</c:v>
                </c:pt>
                <c:pt idx="5">
                  <c:v>0.59346543125775031</c:v>
                </c:pt>
                <c:pt idx="6">
                  <c:v>0.50735544257476473</c:v>
                </c:pt>
                <c:pt idx="7">
                  <c:v>0.86982506766241463</c:v>
                </c:pt>
                <c:pt idx="8">
                  <c:v>0.67909473902468953</c:v>
                </c:pt>
                <c:pt idx="9">
                  <c:v>0.80458147587201401</c:v>
                </c:pt>
                <c:pt idx="10">
                  <c:v>0.78300006651697984</c:v>
                </c:pt>
                <c:pt idx="11">
                  <c:v>0.57665741130969561</c:v>
                </c:pt>
                <c:pt idx="12">
                  <c:v>0.68592308708048333</c:v>
                </c:pt>
                <c:pt idx="13">
                  <c:v>0.64512452118904084</c:v>
                </c:pt>
                <c:pt idx="14">
                  <c:v>0.45457392439469047</c:v>
                </c:pt>
                <c:pt idx="15">
                  <c:v>0.98044872201187827</c:v>
                </c:pt>
                <c:pt idx="16">
                  <c:v>0.5688426062547991</c:v>
                </c:pt>
                <c:pt idx="17">
                  <c:v>0.7079827845566643</c:v>
                </c:pt>
                <c:pt idx="18">
                  <c:v>0.56754457843994666</c:v>
                </c:pt>
                <c:pt idx="19">
                  <c:v>0.73042642307553118</c:v>
                </c:pt>
                <c:pt idx="20">
                  <c:v>0.74221923116165744</c:v>
                </c:pt>
                <c:pt idx="21">
                  <c:v>0.88079251201418152</c:v>
                </c:pt>
                <c:pt idx="22">
                  <c:v>0.63955688640168196</c:v>
                </c:pt>
                <c:pt idx="23">
                  <c:v>0.43499455444849533</c:v>
                </c:pt>
                <c:pt idx="24">
                  <c:v>0.42087791896779247</c:v>
                </c:pt>
                <c:pt idx="25">
                  <c:v>0.70857952871309249</c:v>
                </c:pt>
                <c:pt idx="26">
                  <c:v>0.38331467622569965</c:v>
                </c:pt>
                <c:pt idx="27">
                  <c:v>0.49827720647785534</c:v>
                </c:pt>
                <c:pt idx="28">
                  <c:v>0.59154951805883338</c:v>
                </c:pt>
                <c:pt idx="29">
                  <c:v>0.48589332175633448</c:v>
                </c:pt>
                <c:pt idx="30">
                  <c:v>0.77540454762132394</c:v>
                </c:pt>
                <c:pt idx="31">
                  <c:v>0.55387888685753328</c:v>
                </c:pt>
                <c:pt idx="32">
                  <c:v>0.71133204241418713</c:v>
                </c:pt>
                <c:pt idx="33">
                  <c:v>0.65622899000483037</c:v>
                </c:pt>
                <c:pt idx="34">
                  <c:v>1.4046179247433019</c:v>
                </c:pt>
                <c:pt idx="35">
                  <c:v>0.87109419079340533</c:v>
                </c:pt>
                <c:pt idx="36">
                  <c:v>0.82147586323326416</c:v>
                </c:pt>
                <c:pt idx="37">
                  <c:v>1.1607863406363363</c:v>
                </c:pt>
                <c:pt idx="38">
                  <c:v>0.74969729524898088</c:v>
                </c:pt>
                <c:pt idx="39">
                  <c:v>0.94675935240949616</c:v>
                </c:pt>
                <c:pt idx="40">
                  <c:v>0.90847099684591759</c:v>
                </c:pt>
                <c:pt idx="41">
                  <c:v>1.192919919935111</c:v>
                </c:pt>
                <c:pt idx="42">
                  <c:v>1.1457776060937812</c:v>
                </c:pt>
                <c:pt idx="43">
                  <c:v>0.75003110122727135</c:v>
                </c:pt>
                <c:pt idx="44">
                  <c:v>0.90411069035289593</c:v>
                </c:pt>
                <c:pt idx="45">
                  <c:v>1.037037551615986</c:v>
                </c:pt>
                <c:pt idx="46">
                  <c:v>0.74573948547449986</c:v>
                </c:pt>
                <c:pt idx="47">
                  <c:v>0.72350098338134983</c:v>
                </c:pt>
                <c:pt idx="48">
                  <c:v>0.71777299533270855</c:v>
                </c:pt>
                <c:pt idx="49">
                  <c:v>0.8122184116684158</c:v>
                </c:pt>
                <c:pt idx="50">
                  <c:v>0.60274765421289689</c:v>
                </c:pt>
                <c:pt idx="51">
                  <c:v>0.64401216249822357</c:v>
                </c:pt>
                <c:pt idx="52">
                  <c:v>0.8660029562787448</c:v>
                </c:pt>
                <c:pt idx="53">
                  <c:v>1.0802203862631958</c:v>
                </c:pt>
                <c:pt idx="54">
                  <c:v>1.2911927538522496</c:v>
                </c:pt>
                <c:pt idx="55">
                  <c:v>0.88995711927943022</c:v>
                </c:pt>
                <c:pt idx="56">
                  <c:v>1.1685352906170372</c:v>
                </c:pt>
                <c:pt idx="57">
                  <c:v>0.68383809703566412</c:v>
                </c:pt>
                <c:pt idx="58">
                  <c:v>0.64985030442858571</c:v>
                </c:pt>
                <c:pt idx="59">
                  <c:v>0.83399752085881196</c:v>
                </c:pt>
                <c:pt idx="60">
                  <c:v>0.83453064234348162</c:v>
                </c:pt>
                <c:pt idx="61">
                  <c:v>1.0117887869063482</c:v>
                </c:pt>
                <c:pt idx="62">
                  <c:v>0.59257348872642435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07-491D-96E7-8A8BDAE6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312960"/>
        <c:axId val="2024307520"/>
      </c:scatterChart>
      <c:valAx>
        <c:axId val="2024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07520"/>
        <c:crosses val="autoZero"/>
        <c:crossBetween val="midCat"/>
      </c:valAx>
      <c:valAx>
        <c:axId val="2024307520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MonthlyRates!$AG$4:$AG$783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MonthlyRates!$AH$4:$AH$783</c:f>
              <c:numCache>
                <c:formatCode>0.0</c:formatCode>
                <c:ptCount val="780"/>
                <c:pt idx="0">
                  <c:v>-0.94024598054814623</c:v>
                </c:pt>
                <c:pt idx="1">
                  <c:v>-0.98147875198403767</c:v>
                </c:pt>
                <c:pt idx="2">
                  <c:v>-0.75817851275716941</c:v>
                </c:pt>
                <c:pt idx="3">
                  <c:v>-0.90400091479703271</c:v>
                </c:pt>
                <c:pt idx="4">
                  <c:v>-0.60519984723854625</c:v>
                </c:pt>
                <c:pt idx="5">
                  <c:v>-0.88361490438289192</c:v>
                </c:pt>
                <c:pt idx="6">
                  <c:v>-0.4659747849796001</c:v>
                </c:pt>
                <c:pt idx="7">
                  <c:v>-0.56654850088538344</c:v>
                </c:pt>
                <c:pt idx="8">
                  <c:v>-0.67857765482248544</c:v>
                </c:pt>
                <c:pt idx="9">
                  <c:v>-0.77434616767807141</c:v>
                </c:pt>
                <c:pt idx="10">
                  <c:v>-0.85563816172423235</c:v>
                </c:pt>
                <c:pt idx="11">
                  <c:v>-0.81056277291183443</c:v>
                </c:pt>
                <c:pt idx="12">
                  <c:v>-0.74424923872756654</c:v>
                </c:pt>
                <c:pt idx="13">
                  <c:v>-0.67623702295413168</c:v>
                </c:pt>
                <c:pt idx="14">
                  <c:v>-0.60730467733275417</c:v>
                </c:pt>
                <c:pt idx="15">
                  <c:v>-0.44142572545858771</c:v>
                </c:pt>
                <c:pt idx="16">
                  <c:v>-0.25075478446181487</c:v>
                </c:pt>
                <c:pt idx="17">
                  <c:v>-4.9405739392165561E-2</c:v>
                </c:pt>
                <c:pt idx="18">
                  <c:v>8.0234101037690561E-2</c:v>
                </c:pt>
                <c:pt idx="19">
                  <c:v>-0.27873816127059364</c:v>
                </c:pt>
                <c:pt idx="20">
                  <c:v>-0.61858874229174732</c:v>
                </c:pt>
                <c:pt idx="21">
                  <c:v>-0.96753563577823543</c:v>
                </c:pt>
                <c:pt idx="22">
                  <c:v>-1.1445936518606408</c:v>
                </c:pt>
                <c:pt idx="23">
                  <c:v>-1.133124451235682</c:v>
                </c:pt>
                <c:pt idx="24">
                  <c:v>-1.0317244822095968</c:v>
                </c:pt>
                <c:pt idx="25">
                  <c:v>-0.87432833905841789</c:v>
                </c:pt>
                <c:pt idx="26">
                  <c:v>-0.85952440695186916</c:v>
                </c:pt>
                <c:pt idx="27">
                  <c:v>-0.92239996380570111</c:v>
                </c:pt>
                <c:pt idx="28">
                  <c:v>-0.861279436328236</c:v>
                </c:pt>
                <c:pt idx="29">
                  <c:v>-0.86800304013249452</c:v>
                </c:pt>
                <c:pt idx="30">
                  <c:v>-0.80258818293421652</c:v>
                </c:pt>
                <c:pt idx="31">
                  <c:v>-0.97760774674072948</c:v>
                </c:pt>
                <c:pt idx="32">
                  <c:v>-0.86935322694237172</c:v>
                </c:pt>
                <c:pt idx="33">
                  <c:v>-1.0403351241600962</c:v>
                </c:pt>
                <c:pt idx="34">
                  <c:v>-1.1827531000732405</c:v>
                </c:pt>
                <c:pt idx="36">
                  <c:v>-1.1517288852030241</c:v>
                </c:pt>
                <c:pt idx="38">
                  <c:v>-1.0948161707300927</c:v>
                </c:pt>
                <c:pt idx="40">
                  <c:v>-1.036130787289979</c:v>
                </c:pt>
                <c:pt idx="42">
                  <c:v>-1.1531920979992776</c:v>
                </c:pt>
                <c:pt idx="43">
                  <c:v>-1.3434309548114265</c:v>
                </c:pt>
                <c:pt idx="44">
                  <c:v>-1.4355165430334904</c:v>
                </c:pt>
                <c:pt idx="45">
                  <c:v>-1.1505243957681637</c:v>
                </c:pt>
                <c:pt idx="46">
                  <c:v>-1.2207867296926287</c:v>
                </c:pt>
                <c:pt idx="47">
                  <c:v>-1.1153691644716499</c:v>
                </c:pt>
                <c:pt idx="48">
                  <c:v>-0.61284035461356245</c:v>
                </c:pt>
                <c:pt idx="49">
                  <c:v>-0.86332155616479878</c:v>
                </c:pt>
                <c:pt idx="50">
                  <c:v>-0.69107990404828457</c:v>
                </c:pt>
                <c:pt idx="51">
                  <c:v>-0.12468852641397292</c:v>
                </c:pt>
                <c:pt idx="52">
                  <c:v>-0.51529464987356688</c:v>
                </c:pt>
                <c:pt idx="53">
                  <c:v>4.0771858895094548E-2</c:v>
                </c:pt>
                <c:pt idx="54">
                  <c:v>-0.45740264656380969</c:v>
                </c:pt>
                <c:pt idx="55">
                  <c:v>-0.59526044627666985</c:v>
                </c:pt>
                <c:pt idx="56">
                  <c:v>-0.62493176459957289</c:v>
                </c:pt>
                <c:pt idx="57">
                  <c:v>-0.80063207646947043</c:v>
                </c:pt>
                <c:pt idx="58">
                  <c:v>-1.057842671803322</c:v>
                </c:pt>
                <c:pt idx="59">
                  <c:v>-0.8646712532662878</c:v>
                </c:pt>
                <c:pt idx="61">
                  <c:v>-0.51611215997481119</c:v>
                </c:pt>
                <c:pt idx="62">
                  <c:v>-0.1297478697219947</c:v>
                </c:pt>
                <c:pt idx="64">
                  <c:v>0.29686165994112046</c:v>
                </c:pt>
                <c:pt idx="66">
                  <c:v>0.3701936915071064</c:v>
                </c:pt>
                <c:pt idx="67">
                  <c:v>0.31677697037476454</c:v>
                </c:pt>
                <c:pt idx="68">
                  <c:v>0.18278723911091233</c:v>
                </c:pt>
                <c:pt idx="69">
                  <c:v>-0.11115955171848803</c:v>
                </c:pt>
                <c:pt idx="70">
                  <c:v>-0.28382089934085053</c:v>
                </c:pt>
                <c:pt idx="71">
                  <c:v>-0.31575756283157208</c:v>
                </c:pt>
                <c:pt idx="72">
                  <c:v>-0.21930591398938015</c:v>
                </c:pt>
                <c:pt idx="73">
                  <c:v>-0.10136340468099236</c:v>
                </c:pt>
                <c:pt idx="74">
                  <c:v>1.110023587451232E-2</c:v>
                </c:pt>
                <c:pt idx="75">
                  <c:v>-4.7518263905967431E-3</c:v>
                </c:pt>
                <c:pt idx="76">
                  <c:v>0.44924317518710566</c:v>
                </c:pt>
                <c:pt idx="77">
                  <c:v>0.70385962739564445</c:v>
                </c:pt>
                <c:pt idx="78">
                  <c:v>0.34516400401654651</c:v>
                </c:pt>
                <c:pt idx="79">
                  <c:v>-3.4005321484546332E-2</c:v>
                </c:pt>
                <c:pt idx="80">
                  <c:v>-0.49706914046787865</c:v>
                </c:pt>
                <c:pt idx="81">
                  <c:v>-0.85140163684601766</c:v>
                </c:pt>
                <c:pt idx="82">
                  <c:v>-1.1339841240699042</c:v>
                </c:pt>
                <c:pt idx="83">
                  <c:v>-0.93051138816733192</c:v>
                </c:pt>
                <c:pt idx="84">
                  <c:v>-0.70297859284311981</c:v>
                </c:pt>
                <c:pt idx="85">
                  <c:v>-0.53958357784023414</c:v>
                </c:pt>
                <c:pt idx="86">
                  <c:v>-0.31619804261660889</c:v>
                </c:pt>
                <c:pt idx="87">
                  <c:v>1.6956497140926664E-2</c:v>
                </c:pt>
                <c:pt idx="88">
                  <c:v>0.30738821666524502</c:v>
                </c:pt>
                <c:pt idx="89">
                  <c:v>0.56886585839626425</c:v>
                </c:pt>
                <c:pt idx="90">
                  <c:v>0.43380124401627407</c:v>
                </c:pt>
                <c:pt idx="91">
                  <c:v>-0.28779706640429148</c:v>
                </c:pt>
                <c:pt idx="92">
                  <c:v>-0.71360692581891172</c:v>
                </c:pt>
                <c:pt idx="93">
                  <c:v>-0.932102027553946</c:v>
                </c:pt>
                <c:pt idx="94">
                  <c:v>-1.0378095345325531</c:v>
                </c:pt>
                <c:pt idx="95">
                  <c:v>-0.99804038762508018</c:v>
                </c:pt>
                <c:pt idx="96">
                  <c:v>-0.93080206655530551</c:v>
                </c:pt>
                <c:pt idx="97">
                  <c:v>-0.86689264506409602</c:v>
                </c:pt>
                <c:pt idx="98">
                  <c:v>-0.80509698198364088</c:v>
                </c:pt>
                <c:pt idx="99">
                  <c:v>-0.64363128804628844</c:v>
                </c:pt>
                <c:pt idx="100">
                  <c:v>-0.32727767008348446</c:v>
                </c:pt>
                <c:pt idx="101">
                  <c:v>-2.7381081703113444E-2</c:v>
                </c:pt>
                <c:pt idx="102">
                  <c:v>0.27685254664392001</c:v>
                </c:pt>
                <c:pt idx="103">
                  <c:v>-7.4686514422528591E-2</c:v>
                </c:pt>
                <c:pt idx="104">
                  <c:v>-0.44932815108932567</c:v>
                </c:pt>
                <c:pt idx="105">
                  <c:v>-0.64166324894070026</c:v>
                </c:pt>
                <c:pt idx="106">
                  <c:v>-0.74462924964556398</c:v>
                </c:pt>
                <c:pt idx="107">
                  <c:v>-0.60764426784324976</c:v>
                </c:pt>
                <c:pt idx="108">
                  <c:v>-0.43789760186848842</c:v>
                </c:pt>
                <c:pt idx="109">
                  <c:v>-0.32897297474478415</c:v>
                </c:pt>
                <c:pt idx="110">
                  <c:v>-0.28579728780015867</c:v>
                </c:pt>
                <c:pt idx="111">
                  <c:v>-0.2272637171379204</c:v>
                </c:pt>
                <c:pt idx="112">
                  <c:v>-3.5735726248361181E-2</c:v>
                </c:pt>
                <c:pt idx="113">
                  <c:v>0.20865754450117782</c:v>
                </c:pt>
                <c:pt idx="114">
                  <c:v>0.30321802184419921</c:v>
                </c:pt>
                <c:pt idx="115">
                  <c:v>-0.19847914079834295</c:v>
                </c:pt>
                <c:pt idx="116">
                  <c:v>-0.41514701499964973</c:v>
                </c:pt>
                <c:pt idx="117">
                  <c:v>-0.48788264198161591</c:v>
                </c:pt>
                <c:pt idx="118">
                  <c:v>-0.64425817126529183</c:v>
                </c:pt>
                <c:pt idx="119">
                  <c:v>-0.5748686832129033</c:v>
                </c:pt>
                <c:pt idx="120">
                  <c:v>-0.44462125589155227</c:v>
                </c:pt>
                <c:pt idx="121">
                  <c:v>-0.33346255491163118</c:v>
                </c:pt>
                <c:pt idx="122">
                  <c:v>-0.22612135761089364</c:v>
                </c:pt>
                <c:pt idx="123">
                  <c:v>-0.10326641158143288</c:v>
                </c:pt>
                <c:pt idx="124">
                  <c:v>0.11222112588747239</c:v>
                </c:pt>
                <c:pt idx="125">
                  <c:v>0.30181555287680584</c:v>
                </c:pt>
                <c:pt idx="126">
                  <c:v>0.35924865437131692</c:v>
                </c:pt>
                <c:pt idx="127">
                  <c:v>6.1878635252661664E-2</c:v>
                </c:pt>
                <c:pt idx="128">
                  <c:v>-5.848377209387455E-2</c:v>
                </c:pt>
                <c:pt idx="129">
                  <c:v>-0.291251307964638</c:v>
                </c:pt>
                <c:pt idx="130">
                  <c:v>-0.49453487977244442</c:v>
                </c:pt>
                <c:pt idx="131">
                  <c:v>-0.71447397217006259</c:v>
                </c:pt>
                <c:pt idx="132">
                  <c:v>-0.45388785219229816</c:v>
                </c:pt>
                <c:pt idx="133">
                  <c:v>-0.41461736032517438</c:v>
                </c:pt>
                <c:pt idx="134">
                  <c:v>-0.36483735925117328</c:v>
                </c:pt>
                <c:pt idx="135">
                  <c:v>-0.30742228600016391</c:v>
                </c:pt>
                <c:pt idx="136">
                  <c:v>-0.28339795741111523</c:v>
                </c:pt>
                <c:pt idx="138">
                  <c:v>-0.33346941913316563</c:v>
                </c:pt>
                <c:pt idx="139">
                  <c:v>-0.56961275392499566</c:v>
                </c:pt>
                <c:pt idx="140">
                  <c:v>-0.77508532579157285</c:v>
                </c:pt>
                <c:pt idx="141">
                  <c:v>-1.5330012758067293</c:v>
                </c:pt>
                <c:pt idx="142">
                  <c:v>-1.2844280288856669</c:v>
                </c:pt>
                <c:pt idx="143">
                  <c:v>-1.1881268999365997</c:v>
                </c:pt>
                <c:pt idx="144">
                  <c:v>-1.0198477765903147</c:v>
                </c:pt>
                <c:pt idx="145">
                  <c:v>-0.84346598618936719</c:v>
                </c:pt>
                <c:pt idx="146">
                  <c:v>-0.68843633937491766</c:v>
                </c:pt>
                <c:pt idx="147">
                  <c:v>-0.61819663158624616</c:v>
                </c:pt>
                <c:pt idx="148">
                  <c:v>-0.59606701113481864</c:v>
                </c:pt>
                <c:pt idx="149">
                  <c:v>-0.57386969533208365</c:v>
                </c:pt>
                <c:pt idx="150">
                  <c:v>-0.71987277868431121</c:v>
                </c:pt>
                <c:pt idx="151">
                  <c:v>-1.11414753424498</c:v>
                </c:pt>
                <c:pt idx="152">
                  <c:v>-1.2797500908504342</c:v>
                </c:pt>
                <c:pt idx="153">
                  <c:v>-1.480956490126724</c:v>
                </c:pt>
                <c:pt idx="154">
                  <c:v>-1.7258999662766255</c:v>
                </c:pt>
                <c:pt idx="155">
                  <c:v>-2.049461048094201</c:v>
                </c:pt>
                <c:pt idx="156">
                  <c:v>-1.639212865764839</c:v>
                </c:pt>
                <c:pt idx="157">
                  <c:v>-1.7244927360700264</c:v>
                </c:pt>
                <c:pt idx="158">
                  <c:v>-1.4139169815147432</c:v>
                </c:pt>
                <c:pt idx="159">
                  <c:v>-1.4342629167145513</c:v>
                </c:pt>
                <c:pt idx="160">
                  <c:v>-1.2885294490792225</c:v>
                </c:pt>
                <c:pt idx="161">
                  <c:v>-1.366255369849926</c:v>
                </c:pt>
                <c:pt idx="162">
                  <c:v>-1.3439210529947312</c:v>
                </c:pt>
                <c:pt idx="163">
                  <c:v>-1.66275718235777</c:v>
                </c:pt>
                <c:pt idx="164">
                  <c:v>-1.4673857821369942</c:v>
                </c:pt>
                <c:pt idx="165">
                  <c:v>-1.4131392129611651</c:v>
                </c:pt>
                <c:pt idx="166">
                  <c:v>-1.6559947976796323</c:v>
                </c:pt>
                <c:pt idx="167">
                  <c:v>-1.5316253601396181</c:v>
                </c:pt>
                <c:pt idx="168">
                  <c:v>-1.5405467015348184</c:v>
                </c:pt>
                <c:pt idx="169">
                  <c:v>-1.203781031351058</c:v>
                </c:pt>
                <c:pt idx="170">
                  <c:v>-0.93397784539413908</c:v>
                </c:pt>
                <c:pt idx="171">
                  <c:v>-1.0742034484006162</c:v>
                </c:pt>
                <c:pt idx="172">
                  <c:v>-0.56763846953846198</c:v>
                </c:pt>
                <c:pt idx="173">
                  <c:v>-0.75463430921833374</c:v>
                </c:pt>
                <c:pt idx="174">
                  <c:v>-0.39383068094007923</c:v>
                </c:pt>
                <c:pt idx="175">
                  <c:v>-0.52584528099585082</c:v>
                </c:pt>
                <c:pt idx="176">
                  <c:v>-0.70487689051506719</c:v>
                </c:pt>
                <c:pt idx="177">
                  <c:v>-0.92799429366215025</c:v>
                </c:pt>
                <c:pt idx="178">
                  <c:v>-0.97969397674388492</c:v>
                </c:pt>
                <c:pt idx="179">
                  <c:v>-0.85897965173002311</c:v>
                </c:pt>
                <c:pt idx="180">
                  <c:v>-0.67700985855499385</c:v>
                </c:pt>
                <c:pt idx="181">
                  <c:v>-0.41928419863158167</c:v>
                </c:pt>
                <c:pt idx="182">
                  <c:v>-0.18342111671322153</c:v>
                </c:pt>
                <c:pt idx="183">
                  <c:v>2.2402709570769709E-2</c:v>
                </c:pt>
                <c:pt idx="184">
                  <c:v>0.20636564783741626</c:v>
                </c:pt>
                <c:pt idx="185">
                  <c:v>1.1324366910165631</c:v>
                </c:pt>
                <c:pt idx="186">
                  <c:v>0.33586521102805472</c:v>
                </c:pt>
                <c:pt idx="187">
                  <c:v>4.6569043520547349E-4</c:v>
                </c:pt>
                <c:pt idx="188">
                  <c:v>-0.28367373129591172</c:v>
                </c:pt>
                <c:pt idx="189">
                  <c:v>-0.55814358451102208</c:v>
                </c:pt>
                <c:pt idx="190">
                  <c:v>-0.70963694595422777</c:v>
                </c:pt>
                <c:pt idx="191">
                  <c:v>-0.6360338862058813</c:v>
                </c:pt>
                <c:pt idx="192">
                  <c:v>-1.3812321983292863</c:v>
                </c:pt>
                <c:pt idx="193">
                  <c:v>-0.42547575230004442</c:v>
                </c:pt>
                <c:pt idx="194">
                  <c:v>-0.240798641040183</c:v>
                </c:pt>
                <c:pt idx="195">
                  <c:v>-1.0316676103429738</c:v>
                </c:pt>
                <c:pt idx="196">
                  <c:v>4.1256863755762777E-2</c:v>
                </c:pt>
                <c:pt idx="197">
                  <c:v>-0.72315510074763201</c:v>
                </c:pt>
                <c:pt idx="198">
                  <c:v>-1.0482705123278581E-3</c:v>
                </c:pt>
                <c:pt idx="199">
                  <c:v>-0.70481516888005591</c:v>
                </c:pt>
                <c:pt idx="200">
                  <c:v>-1.1361975614308299</c:v>
                </c:pt>
                <c:pt idx="201">
                  <c:v>-1.2043047036665973</c:v>
                </c:pt>
                <c:pt idx="202">
                  <c:v>-1.2735376102847047</c:v>
                </c:pt>
                <c:pt idx="203">
                  <c:v>-1.2267856377934634</c:v>
                </c:pt>
                <c:pt idx="204">
                  <c:v>-1.1098284434817896</c:v>
                </c:pt>
                <c:pt idx="205">
                  <c:v>-1.0812388959328461</c:v>
                </c:pt>
                <c:pt idx="206">
                  <c:v>-0.91359229612931581</c:v>
                </c:pt>
                <c:pt idx="207">
                  <c:v>-0.99939061542732854</c:v>
                </c:pt>
                <c:pt idx="208">
                  <c:v>-0.67579176010818942</c:v>
                </c:pt>
                <c:pt idx="209">
                  <c:v>-0.85231443660235384</c:v>
                </c:pt>
                <c:pt idx="210">
                  <c:v>-0.85032287673816542</c:v>
                </c:pt>
                <c:pt idx="211">
                  <c:v>-1.0806601863018335</c:v>
                </c:pt>
                <c:pt idx="212">
                  <c:v>-1.2138333766519211</c:v>
                </c:pt>
                <c:pt idx="213">
                  <c:v>-1.5442224744920099</c:v>
                </c:pt>
                <c:pt idx="214">
                  <c:v>-1.668874364823443</c:v>
                </c:pt>
                <c:pt idx="215">
                  <c:v>-1.4804032064041477</c:v>
                </c:pt>
                <c:pt idx="216">
                  <c:v>-1.4892966573013471</c:v>
                </c:pt>
                <c:pt idx="217">
                  <c:v>-1.2835372728916781</c:v>
                </c:pt>
                <c:pt idx="218">
                  <c:v>-1.3839474360052264</c:v>
                </c:pt>
                <c:pt idx="219">
                  <c:v>-1.1843181106129512</c:v>
                </c:pt>
                <c:pt idx="220">
                  <c:v>-1.1907790271175061</c:v>
                </c:pt>
                <c:pt idx="221">
                  <c:v>-0.76170548906805113</c:v>
                </c:pt>
                <c:pt idx="222">
                  <c:v>-1.0443838892137083</c:v>
                </c:pt>
                <c:pt idx="223">
                  <c:v>-1.043002542811891</c:v>
                </c:pt>
                <c:pt idx="224">
                  <c:v>-0.82679187509655472</c:v>
                </c:pt>
                <c:pt idx="225">
                  <c:v>-0.7043115717272812</c:v>
                </c:pt>
                <c:pt idx="226">
                  <c:v>-0.76977780004205731</c:v>
                </c:pt>
                <c:pt idx="227">
                  <c:v>-0.71588808628103962</c:v>
                </c:pt>
                <c:pt idx="228">
                  <c:v>-1.0200097677363014</c:v>
                </c:pt>
                <c:pt idx="229">
                  <c:v>-0.55348548181071555</c:v>
                </c:pt>
                <c:pt idx="230">
                  <c:v>-0.40606439721701276</c:v>
                </c:pt>
                <c:pt idx="231">
                  <c:v>-0.66142343725741848</c:v>
                </c:pt>
                <c:pt idx="232">
                  <c:v>-0.13143064047623154</c:v>
                </c:pt>
                <c:pt idx="233">
                  <c:v>-0.28607030965364205</c:v>
                </c:pt>
                <c:pt idx="234">
                  <c:v>-7.4902390487306431E-2</c:v>
                </c:pt>
                <c:pt idx="235">
                  <c:v>-0.79501423798461635</c:v>
                </c:pt>
                <c:pt idx="236">
                  <c:v>-1.0351908516063477</c:v>
                </c:pt>
                <c:pt idx="237">
                  <c:v>-1.2963468518533969</c:v>
                </c:pt>
                <c:pt idx="238">
                  <c:v>-1.4176859971331208</c:v>
                </c:pt>
                <c:pt idx="239">
                  <c:v>-1.2258553187089438</c:v>
                </c:pt>
                <c:pt idx="240">
                  <c:v>-0.90109494927941813</c:v>
                </c:pt>
                <c:pt idx="241">
                  <c:v>-0.69030791817600579</c:v>
                </c:pt>
                <c:pt idx="242">
                  <c:v>-0.19855640400223476</c:v>
                </c:pt>
                <c:pt idx="243">
                  <c:v>0.37912274139267399</c:v>
                </c:pt>
                <c:pt idx="244">
                  <c:v>0.44609009792676257</c:v>
                </c:pt>
                <c:pt idx="245">
                  <c:v>1.1083678754897814</c:v>
                </c:pt>
                <c:pt idx="246">
                  <c:v>0.58540090808333334</c:v>
                </c:pt>
                <c:pt idx="247">
                  <c:v>0.15113307013872743</c:v>
                </c:pt>
                <c:pt idx="248">
                  <c:v>0.31302918087989839</c:v>
                </c:pt>
                <c:pt idx="249">
                  <c:v>0.23186335563859145</c:v>
                </c:pt>
                <c:pt idx="250">
                  <c:v>-0.11825850506544254</c:v>
                </c:pt>
                <c:pt idx="251">
                  <c:v>-0.46638908541229457</c:v>
                </c:pt>
                <c:pt idx="252">
                  <c:v>0.22249400472368416</c:v>
                </c:pt>
                <c:pt idx="253">
                  <c:v>-0.11274361469919317</c:v>
                </c:pt>
                <c:pt idx="254">
                  <c:v>0.61752908209710367</c:v>
                </c:pt>
                <c:pt idx="255">
                  <c:v>0.49841119455159399</c:v>
                </c:pt>
                <c:pt idx="256">
                  <c:v>1.2085276185981013</c:v>
                </c:pt>
                <c:pt idx="257">
                  <c:v>1.3498878665936287</c:v>
                </c:pt>
                <c:pt idx="258">
                  <c:v>1.435699063221195</c:v>
                </c:pt>
                <c:pt idx="259">
                  <c:v>1.2517745512267016</c:v>
                </c:pt>
                <c:pt idx="260">
                  <c:v>1.4231759617892752</c:v>
                </c:pt>
                <c:pt idx="261">
                  <c:v>1.0616416620635927</c:v>
                </c:pt>
                <c:pt idx="262">
                  <c:v>0.64814674037537623</c:v>
                </c:pt>
                <c:pt idx="263">
                  <c:v>0.94815656971385953</c:v>
                </c:pt>
                <c:pt idx="264">
                  <c:v>0.55889162616154897</c:v>
                </c:pt>
                <c:pt idx="265">
                  <c:v>0.61795815929463993</c:v>
                </c:pt>
                <c:pt idx="266">
                  <c:v>0.56535801806601926</c:v>
                </c:pt>
                <c:pt idx="267">
                  <c:v>0.24069359516388991</c:v>
                </c:pt>
                <c:pt idx="268">
                  <c:v>0.65642652918388467</c:v>
                </c:pt>
                <c:pt idx="269">
                  <c:v>0.16665438824584108</c:v>
                </c:pt>
                <c:pt idx="270">
                  <c:v>0.45335633578116924</c:v>
                </c:pt>
                <c:pt idx="271">
                  <c:v>-0.16766833016370447</c:v>
                </c:pt>
                <c:pt idx="272">
                  <c:v>-8.0352711956390474E-2</c:v>
                </c:pt>
                <c:pt idx="273">
                  <c:v>-0.28591028611857761</c:v>
                </c:pt>
                <c:pt idx="274">
                  <c:v>-0.4769598861899722</c:v>
                </c:pt>
                <c:pt idx="276">
                  <c:v>-0.38105694829059655</c:v>
                </c:pt>
                <c:pt idx="278">
                  <c:v>-0.28278461607668615</c:v>
                </c:pt>
                <c:pt idx="280">
                  <c:v>-0.18194069426688769</c:v>
                </c:pt>
                <c:pt idx="282">
                  <c:v>-0.23123677658691302</c:v>
                </c:pt>
                <c:pt idx="283">
                  <c:v>-0.55220130105217602</c:v>
                </c:pt>
                <c:pt idx="284">
                  <c:v>-0.75750540116128784</c:v>
                </c:pt>
                <c:pt idx="285">
                  <c:v>-0.79283800261221804</c:v>
                </c:pt>
                <c:pt idx="286">
                  <c:v>-0.8114969523934894</c:v>
                </c:pt>
                <c:pt idx="287">
                  <c:v>-0.52986033930121412</c:v>
                </c:pt>
                <c:pt idx="288">
                  <c:v>-1.048842303956764</c:v>
                </c:pt>
                <c:pt idx="289">
                  <c:v>-0.36325513195392006</c:v>
                </c:pt>
                <c:pt idx="290">
                  <c:v>-0.60454438325362381</c:v>
                </c:pt>
                <c:pt idx="292">
                  <c:v>-0.49769241003541498</c:v>
                </c:pt>
                <c:pt idx="294">
                  <c:v>-0.63249947779758731</c:v>
                </c:pt>
                <c:pt idx="295">
                  <c:v>-1.0070289982425455</c:v>
                </c:pt>
                <c:pt idx="296">
                  <c:v>-0.74291745956075272</c:v>
                </c:pt>
                <c:pt idx="297">
                  <c:v>-0.79703438285776085</c:v>
                </c:pt>
                <c:pt idx="298">
                  <c:v>-0.91614000915715721</c:v>
                </c:pt>
                <c:pt idx="300">
                  <c:v>-0.82065395931385299</c:v>
                </c:pt>
                <c:pt idx="302">
                  <c:v>-0.72198264866182116</c:v>
                </c:pt>
                <c:pt idx="304">
                  <c:v>-0.62058559980622841</c:v>
                </c:pt>
                <c:pt idx="306">
                  <c:v>-0.63061235023383355</c:v>
                </c:pt>
                <c:pt idx="307">
                  <c:v>-0.71727782669319462</c:v>
                </c:pt>
                <c:pt idx="308">
                  <c:v>-0.66424155805350182</c:v>
                </c:pt>
                <c:pt idx="309">
                  <c:v>-0.85849919981333123</c:v>
                </c:pt>
                <c:pt idx="310">
                  <c:v>-1.1002957650817122</c:v>
                </c:pt>
                <c:pt idx="311">
                  <c:v>-1.5307299473304148</c:v>
                </c:pt>
                <c:pt idx="312">
                  <c:v>-0.3711121458026479</c:v>
                </c:pt>
                <c:pt idx="313">
                  <c:v>-1.3545531822308012</c:v>
                </c:pt>
                <c:pt idx="314">
                  <c:v>-0.60761021909837409</c:v>
                </c:pt>
                <c:pt idx="316">
                  <c:v>-0.33336742882298459</c:v>
                </c:pt>
                <c:pt idx="318">
                  <c:v>-0.29435382224560636</c:v>
                </c:pt>
                <c:pt idx="319">
                  <c:v>-0.83443620698343024</c:v>
                </c:pt>
                <c:pt idx="320">
                  <c:v>-1.0500693733894428</c:v>
                </c:pt>
                <c:pt idx="321">
                  <c:v>-1.2453994134770707</c:v>
                </c:pt>
                <c:pt idx="322">
                  <c:v>-1.3886616321500291</c:v>
                </c:pt>
                <c:pt idx="323">
                  <c:v>-1.6810110918153167</c:v>
                </c:pt>
                <c:pt idx="324">
                  <c:v>-1.269538019782209</c:v>
                </c:pt>
                <c:pt idx="325">
                  <c:v>-1.6616122569881107</c:v>
                </c:pt>
                <c:pt idx="326">
                  <c:v>-1.1387993793330777</c:v>
                </c:pt>
                <c:pt idx="327">
                  <c:v>-1.5806151517990379</c:v>
                </c:pt>
                <c:pt idx="328">
                  <c:v>-0.95304167375216486</c:v>
                </c:pt>
                <c:pt idx="329">
                  <c:v>-1.4545552886658013</c:v>
                </c:pt>
                <c:pt idx="330">
                  <c:v>-0.98497223368838138</c:v>
                </c:pt>
                <c:pt idx="331">
                  <c:v>-1.3170052163366166</c:v>
                </c:pt>
                <c:pt idx="332">
                  <c:v>-1.3097705448952754</c:v>
                </c:pt>
                <c:pt idx="333">
                  <c:v>-1.2889964851178606</c:v>
                </c:pt>
                <c:pt idx="334">
                  <c:v>-1.4082721540454815</c:v>
                </c:pt>
                <c:pt idx="335">
                  <c:v>-1.5975519297513023</c:v>
                </c:pt>
                <c:pt idx="336">
                  <c:v>-0.95870820549665903</c:v>
                </c:pt>
                <c:pt idx="337">
                  <c:v>-1.4158755189890078</c:v>
                </c:pt>
                <c:pt idx="338">
                  <c:v>-1.0436642630138655</c:v>
                </c:pt>
                <c:pt idx="340">
                  <c:v>-0.91516337047158269</c:v>
                </c:pt>
                <c:pt idx="342">
                  <c:v>-0.38215521233981398</c:v>
                </c:pt>
                <c:pt idx="343">
                  <c:v>-0.91994525230562296</c:v>
                </c:pt>
                <c:pt idx="344">
                  <c:v>-1.2420229063682562</c:v>
                </c:pt>
                <c:pt idx="345">
                  <c:v>-1.557574514170853</c:v>
                </c:pt>
                <c:pt idx="346">
                  <c:v>-1.6451800810107453</c:v>
                </c:pt>
                <c:pt idx="347">
                  <c:v>-1.1056360328215908</c:v>
                </c:pt>
                <c:pt idx="348">
                  <c:v>-1.3389966552678767</c:v>
                </c:pt>
                <c:pt idx="349">
                  <c:v>-0.35043778101805967</c:v>
                </c:pt>
                <c:pt idx="350">
                  <c:v>0.45553649235718524</c:v>
                </c:pt>
                <c:pt idx="351">
                  <c:v>-0.34956232737358756</c:v>
                </c:pt>
                <c:pt idx="352">
                  <c:v>1.5132353716036875</c:v>
                </c:pt>
                <c:pt idx="353">
                  <c:v>2.0609163047591705</c:v>
                </c:pt>
                <c:pt idx="354">
                  <c:v>0.33006477962046776</c:v>
                </c:pt>
                <c:pt idx="355">
                  <c:v>0.42141709246302494</c:v>
                </c:pt>
                <c:pt idx="356">
                  <c:v>-1.6122735118138634</c:v>
                </c:pt>
                <c:pt idx="357">
                  <c:v>0.49833205926399354</c:v>
                </c:pt>
                <c:pt idx="358">
                  <c:v>-1.6537381437223508</c:v>
                </c:pt>
                <c:pt idx="359">
                  <c:v>2.8406035310740987</c:v>
                </c:pt>
                <c:pt idx="360">
                  <c:v>0.72228563749800412</c:v>
                </c:pt>
                <c:pt idx="362">
                  <c:v>0.85520467903734942</c:v>
                </c:pt>
                <c:pt idx="364">
                  <c:v>0.99095754839049932</c:v>
                </c:pt>
                <c:pt idx="366">
                  <c:v>1.0591018892856627</c:v>
                </c:pt>
                <c:pt idx="367">
                  <c:v>0.57515189377266385</c:v>
                </c:pt>
                <c:pt idx="368">
                  <c:v>4.9307890516457176E-2</c:v>
                </c:pt>
                <c:pt idx="369">
                  <c:v>-0.3302535607933122</c:v>
                </c:pt>
                <c:pt idx="370">
                  <c:v>-0.86608573522977117</c:v>
                </c:pt>
                <c:pt idx="371">
                  <c:v>-1.7401552624947525</c:v>
                </c:pt>
                <c:pt idx="372">
                  <c:v>-0.5374351290899354</c:v>
                </c:pt>
                <c:pt idx="373">
                  <c:v>-1.4297800662128588</c:v>
                </c:pt>
                <c:pt idx="374">
                  <c:v>-0.18345983088611728</c:v>
                </c:pt>
                <c:pt idx="375">
                  <c:v>-1.2730202743312575</c:v>
                </c:pt>
                <c:pt idx="376">
                  <c:v>3.4524520837775581E-2</c:v>
                </c:pt>
                <c:pt idx="378">
                  <c:v>-2.9027005841690379E-2</c:v>
                </c:pt>
                <c:pt idx="379">
                  <c:v>-0.6659609192697501</c:v>
                </c:pt>
                <c:pt idx="380">
                  <c:v>-0.5065129642154127</c:v>
                </c:pt>
                <c:pt idx="381">
                  <c:v>-0.50173728943572327</c:v>
                </c:pt>
                <c:pt idx="382">
                  <c:v>-0.58748510163087531</c:v>
                </c:pt>
                <c:pt idx="383">
                  <c:v>-1.6040671442944412</c:v>
                </c:pt>
                <c:pt idx="384">
                  <c:v>-0.30489499893169414</c:v>
                </c:pt>
                <c:pt idx="385">
                  <c:v>-1.5224582785393601</c:v>
                </c:pt>
                <c:pt idx="386">
                  <c:v>2.7666443535354019E-3</c:v>
                </c:pt>
                <c:pt idx="387">
                  <c:v>-1.4097222438064154</c:v>
                </c:pt>
                <c:pt idx="388">
                  <c:v>0.36730315795639268</c:v>
                </c:pt>
                <c:pt idx="389">
                  <c:v>-1.2656911089891032</c:v>
                </c:pt>
                <c:pt idx="390">
                  <c:v>0.65457716629310436</c:v>
                </c:pt>
                <c:pt idx="391">
                  <c:v>0.37793653183653819</c:v>
                </c:pt>
                <c:pt idx="392">
                  <c:v>0.23298132367943619</c:v>
                </c:pt>
                <c:pt idx="393">
                  <c:v>5.2163916984337422E-2</c:v>
                </c:pt>
                <c:pt idx="394">
                  <c:v>-6.0393738593567052E-2</c:v>
                </c:pt>
                <c:pt idx="395">
                  <c:v>0.12168262133033876</c:v>
                </c:pt>
                <c:pt idx="396">
                  <c:v>1.4690296789549777</c:v>
                </c:pt>
                <c:pt idx="397">
                  <c:v>0.35293627964689134</c:v>
                </c:pt>
                <c:pt idx="398">
                  <c:v>0.53163486027884022</c:v>
                </c:pt>
                <c:pt idx="399">
                  <c:v>1.6677792500013053</c:v>
                </c:pt>
                <c:pt idx="400">
                  <c:v>0.76546752647240857</c:v>
                </c:pt>
                <c:pt idx="401">
                  <c:v>1.9282476918438833</c:v>
                </c:pt>
                <c:pt idx="402">
                  <c:v>0.9712918950820808</c:v>
                </c:pt>
                <c:pt idx="403">
                  <c:v>0.3834903799978151</c:v>
                </c:pt>
                <c:pt idx="404">
                  <c:v>-9.2721422463582837E-2</c:v>
                </c:pt>
                <c:pt idx="405">
                  <c:v>-0.4238893782338144</c:v>
                </c:pt>
                <c:pt idx="406">
                  <c:v>-0.6603771650783461</c:v>
                </c:pt>
                <c:pt idx="407">
                  <c:v>-0.53534496018610778</c:v>
                </c:pt>
                <c:pt idx="408">
                  <c:v>-0.40224913709151844</c:v>
                </c:pt>
                <c:pt idx="409">
                  <c:v>-0.34974833868885385</c:v>
                </c:pt>
                <c:pt idx="410">
                  <c:v>-0.33603743759031085</c:v>
                </c:pt>
                <c:pt idx="411">
                  <c:v>-0.19135898572387311</c:v>
                </c:pt>
                <c:pt idx="412">
                  <c:v>0.43598097950988773</c:v>
                </c:pt>
                <c:pt idx="413">
                  <c:v>1.1656210101372324</c:v>
                </c:pt>
                <c:pt idx="414">
                  <c:v>1.4545107130063979</c:v>
                </c:pt>
                <c:pt idx="415">
                  <c:v>1.105672598736086</c:v>
                </c:pt>
                <c:pt idx="416">
                  <c:v>1.2640068534238575</c:v>
                </c:pt>
                <c:pt idx="417">
                  <c:v>1.2326983407636323</c:v>
                </c:pt>
                <c:pt idx="418">
                  <c:v>0.72216790505755668</c:v>
                </c:pt>
                <c:pt idx="419">
                  <c:v>-1.194500822277816</c:v>
                </c:pt>
                <c:pt idx="420">
                  <c:v>0.84800118889101361</c:v>
                </c:pt>
                <c:pt idx="421">
                  <c:v>-1.1093706319379655</c:v>
                </c:pt>
                <c:pt idx="422">
                  <c:v>0.99625278082903779</c:v>
                </c:pt>
                <c:pt idx="423">
                  <c:v>-0.81576114280839762</c:v>
                </c:pt>
                <c:pt idx="424">
                  <c:v>1.3575235748039194</c:v>
                </c:pt>
                <c:pt idx="425">
                  <c:v>-0.26480303543211731</c:v>
                </c:pt>
                <c:pt idx="426">
                  <c:v>1.5057133503597595</c:v>
                </c:pt>
                <c:pt idx="427">
                  <c:v>0.82873543873210309</c:v>
                </c:pt>
                <c:pt idx="428">
                  <c:v>0.65030985888231518</c:v>
                </c:pt>
                <c:pt idx="429">
                  <c:v>0.11113648140647982</c:v>
                </c:pt>
                <c:pt idx="430">
                  <c:v>-0.35109550732007311</c:v>
                </c:pt>
                <c:pt idx="431">
                  <c:v>-0.99892095445306295</c:v>
                </c:pt>
                <c:pt idx="432">
                  <c:v>-2.0578636640076644E-3</c:v>
                </c:pt>
                <c:pt idx="433">
                  <c:v>-0.71294141879082862</c:v>
                </c:pt>
                <c:pt idx="434">
                  <c:v>0.4249956523839738</c:v>
                </c:pt>
                <c:pt idx="435">
                  <c:v>-0.41239280539807882</c:v>
                </c:pt>
                <c:pt idx="436">
                  <c:v>0.88555196749377452</c:v>
                </c:pt>
                <c:pt idx="437">
                  <c:v>-9.6561532819339199E-2</c:v>
                </c:pt>
                <c:pt idx="438">
                  <c:v>1.2488102157581025</c:v>
                </c:pt>
                <c:pt idx="439">
                  <c:v>0.73768244002989025</c:v>
                </c:pt>
                <c:pt idx="440">
                  <c:v>0.51628722415051287</c:v>
                </c:pt>
                <c:pt idx="441">
                  <c:v>0.19668935910167765</c:v>
                </c:pt>
                <c:pt idx="442">
                  <c:v>-4.4518387261367816E-2</c:v>
                </c:pt>
                <c:pt idx="443">
                  <c:v>8.0464142751226847E-2</c:v>
                </c:pt>
                <c:pt idx="444">
                  <c:v>0.25746772945609953</c:v>
                </c:pt>
                <c:pt idx="445">
                  <c:v>0.56527630677070695</c:v>
                </c:pt>
                <c:pt idx="446">
                  <c:v>0.90829391258252024</c:v>
                </c:pt>
                <c:pt idx="447">
                  <c:v>1.3031219378587173</c:v>
                </c:pt>
                <c:pt idx="448">
                  <c:v>1.812791095358262</c:v>
                </c:pt>
                <c:pt idx="449">
                  <c:v>2.1060763414063199</c:v>
                </c:pt>
                <c:pt idx="450">
                  <c:v>2.2545819568036314</c:v>
                </c:pt>
                <c:pt idx="451">
                  <c:v>1.8013195666269015</c:v>
                </c:pt>
                <c:pt idx="452">
                  <c:v>1.5224233288882683</c:v>
                </c:pt>
                <c:pt idx="453">
                  <c:v>1.1978756080258786</c:v>
                </c:pt>
                <c:pt idx="454">
                  <c:v>0.90008583226337624</c:v>
                </c:pt>
                <c:pt idx="455">
                  <c:v>0.5418546818259572</c:v>
                </c:pt>
                <c:pt idx="456">
                  <c:v>1.1883948698284756</c:v>
                </c:pt>
                <c:pt idx="457">
                  <c:v>0.74196047950367705</c:v>
                </c:pt>
                <c:pt idx="458">
                  <c:v>1.5434726324071726</c:v>
                </c:pt>
                <c:pt idx="459">
                  <c:v>0.94439787484452598</c:v>
                </c:pt>
                <c:pt idx="460">
                  <c:v>1.8939785514796912</c:v>
                </c:pt>
                <c:pt idx="461">
                  <c:v>1.0421723210324552</c:v>
                </c:pt>
                <c:pt idx="462">
                  <c:v>1.8709156749636671</c:v>
                </c:pt>
                <c:pt idx="463">
                  <c:v>1.2124481554272175</c:v>
                </c:pt>
                <c:pt idx="464">
                  <c:v>0.6254368522998287</c:v>
                </c:pt>
                <c:pt idx="466">
                  <c:v>5.9447476347658533E-2</c:v>
                </c:pt>
                <c:pt idx="467">
                  <c:v>0.42791430655418405</c:v>
                </c:pt>
                <c:pt idx="468">
                  <c:v>0.90886927481783431</c:v>
                </c:pt>
                <c:pt idx="469">
                  <c:v>1.2787828871954858</c:v>
                </c:pt>
                <c:pt idx="470">
                  <c:v>1.5105086624571815</c:v>
                </c:pt>
                <c:pt idx="471">
                  <c:v>1.6850712279750926</c:v>
                </c:pt>
                <c:pt idx="472">
                  <c:v>1.8245772064602208</c:v>
                </c:pt>
                <c:pt idx="473">
                  <c:v>1.9673712381325967</c:v>
                </c:pt>
                <c:pt idx="474">
                  <c:v>1.9163111832676323</c:v>
                </c:pt>
                <c:pt idx="475">
                  <c:v>0.97610960765386334</c:v>
                </c:pt>
                <c:pt idx="476">
                  <c:v>-1.9184260277908628E-2</c:v>
                </c:pt>
                <c:pt idx="477">
                  <c:v>-0.52331214272032456</c:v>
                </c:pt>
                <c:pt idx="478">
                  <c:v>-0.61995360789123388</c:v>
                </c:pt>
                <c:pt idx="479">
                  <c:v>-0.44965984055291186</c:v>
                </c:pt>
                <c:pt idx="480">
                  <c:v>-0.19412653025643831</c:v>
                </c:pt>
                <c:pt idx="481">
                  <c:v>3.3536853660168495E-2</c:v>
                </c:pt>
                <c:pt idx="482">
                  <c:v>0.26297535876511885</c:v>
                </c:pt>
                <c:pt idx="483">
                  <c:v>0.55531208179436509</c:v>
                </c:pt>
                <c:pt idx="484">
                  <c:v>0.9507312732521298</c:v>
                </c:pt>
                <c:pt idx="485">
                  <c:v>1.24688592991207</c:v>
                </c:pt>
                <c:pt idx="486">
                  <c:v>1.3190702049702745</c:v>
                </c:pt>
                <c:pt idx="487">
                  <c:v>1.1850005730330377</c:v>
                </c:pt>
                <c:pt idx="488">
                  <c:v>0.94006572221848084</c:v>
                </c:pt>
                <c:pt idx="489">
                  <c:v>0.59472131372054771</c:v>
                </c:pt>
                <c:pt idx="490">
                  <c:v>0.4467289763456847</c:v>
                </c:pt>
                <c:pt idx="491">
                  <c:v>1.4900252358262154</c:v>
                </c:pt>
                <c:pt idx="492">
                  <c:v>0.88949766758599069</c:v>
                </c:pt>
                <c:pt idx="493">
                  <c:v>2.5505443258259901</c:v>
                </c:pt>
                <c:pt idx="494">
                  <c:v>1.6530509892549099</c:v>
                </c:pt>
                <c:pt idx="495">
                  <c:v>3.7592792205561683</c:v>
                </c:pt>
                <c:pt idx="496">
                  <c:v>2.4596517562760907</c:v>
                </c:pt>
                <c:pt idx="497">
                  <c:v>4.8414767163396153</c:v>
                </c:pt>
                <c:pt idx="498">
                  <c:v>2.6576572515654679</c:v>
                </c:pt>
                <c:pt idx="499">
                  <c:v>1.7742588552976695</c:v>
                </c:pt>
                <c:pt idx="500">
                  <c:v>1.4842132243871453</c:v>
                </c:pt>
                <c:pt idx="501">
                  <c:v>1.3335709959605389</c:v>
                </c:pt>
                <c:pt idx="502">
                  <c:v>1.2801836116854419</c:v>
                </c:pt>
                <c:pt idx="503">
                  <c:v>1.4708832868108646</c:v>
                </c:pt>
                <c:pt idx="504">
                  <c:v>1.8149081042671511</c:v>
                </c:pt>
                <c:pt idx="505">
                  <c:v>3.5863926569701259</c:v>
                </c:pt>
                <c:pt idx="506">
                  <c:v>2.5304672072930621</c:v>
                </c:pt>
                <c:pt idx="507">
                  <c:v>2.9747632368523576</c:v>
                </c:pt>
                <c:pt idx="508">
                  <c:v>3.2674124892842213</c:v>
                </c:pt>
                <c:pt idx="510">
                  <c:v>3.6212536036904313</c:v>
                </c:pt>
                <c:pt idx="511">
                  <c:v>3.0626592180349586</c:v>
                </c:pt>
                <c:pt idx="512">
                  <c:v>2.3108957633008065</c:v>
                </c:pt>
                <c:pt idx="513">
                  <c:v>1.4755585724547549</c:v>
                </c:pt>
                <c:pt idx="514">
                  <c:v>1.1920989242319806</c:v>
                </c:pt>
                <c:pt idx="515">
                  <c:v>2.1796828709355713</c:v>
                </c:pt>
                <c:pt idx="516">
                  <c:v>1.4420853503692341</c:v>
                </c:pt>
                <c:pt idx="517">
                  <c:v>2.4461852758363567</c:v>
                </c:pt>
                <c:pt idx="518">
                  <c:v>1.7824476055795098</c:v>
                </c:pt>
                <c:pt idx="519">
                  <c:v>2.7025967481774971</c:v>
                </c:pt>
                <c:pt idx="520">
                  <c:v>2.1508410753443896</c:v>
                </c:pt>
                <c:pt idx="522">
                  <c:v>2.1920752329461175</c:v>
                </c:pt>
                <c:pt idx="523">
                  <c:v>1.2215680080691995</c:v>
                </c:pt>
                <c:pt idx="524">
                  <c:v>0.22400442307408441</c:v>
                </c:pt>
                <c:pt idx="525">
                  <c:v>-0.37530941950857621</c:v>
                </c:pt>
                <c:pt idx="526">
                  <c:v>-0.54006141099934191</c:v>
                </c:pt>
                <c:pt idx="527">
                  <c:v>-0.42748096779410061</c:v>
                </c:pt>
                <c:pt idx="528">
                  <c:v>-0.14603288087804947</c:v>
                </c:pt>
                <c:pt idx="529">
                  <c:v>0.13471164119554824</c:v>
                </c:pt>
                <c:pt idx="530">
                  <c:v>0.42036959362846282</c:v>
                </c:pt>
                <c:pt idx="531">
                  <c:v>0.73913336656631468</c:v>
                </c:pt>
                <c:pt idx="532">
                  <c:v>1.2251539333343824</c:v>
                </c:pt>
                <c:pt idx="533">
                  <c:v>2.3739955361683145</c:v>
                </c:pt>
                <c:pt idx="534">
                  <c:v>1.8785269165717851</c:v>
                </c:pt>
                <c:pt idx="535">
                  <c:v>1.4108330788973358</c:v>
                </c:pt>
                <c:pt idx="536">
                  <c:v>0.77605170661034351</c:v>
                </c:pt>
                <c:pt idx="537">
                  <c:v>4.7118227492614677E-2</c:v>
                </c:pt>
                <c:pt idx="538">
                  <c:v>-0.31019759863141533</c:v>
                </c:pt>
                <c:pt idx="539">
                  <c:v>-0.19434135505054267</c:v>
                </c:pt>
                <c:pt idx="540">
                  <c:v>-1.6760397804380184E-2</c:v>
                </c:pt>
                <c:pt idx="541">
                  <c:v>0.22277485770229766</c:v>
                </c:pt>
                <c:pt idx="542">
                  <c:v>0.63108793224484094</c:v>
                </c:pt>
                <c:pt idx="543">
                  <c:v>1.1661452503716601</c:v>
                </c:pt>
                <c:pt idx="544">
                  <c:v>1.7428346772141898</c:v>
                </c:pt>
                <c:pt idx="545">
                  <c:v>1.9344954438172606</c:v>
                </c:pt>
                <c:pt idx="546">
                  <c:v>1.9223276026888934</c:v>
                </c:pt>
                <c:pt idx="547">
                  <c:v>0.99120782648066652</c:v>
                </c:pt>
                <c:pt idx="548">
                  <c:v>0.28942298262641353</c:v>
                </c:pt>
                <c:pt idx="549">
                  <c:v>0.15789001232572941</c:v>
                </c:pt>
                <c:pt idx="550">
                  <c:v>4.7192919598445696E-2</c:v>
                </c:pt>
                <c:pt idx="551">
                  <c:v>0.99950038649246276</c:v>
                </c:pt>
                <c:pt idx="552">
                  <c:v>0.11210091256183978</c:v>
                </c:pt>
                <c:pt idx="553">
                  <c:v>1.0238420701827986</c:v>
                </c:pt>
                <c:pt idx="554">
                  <c:v>0.29323597510109162</c:v>
                </c:pt>
                <c:pt idx="555">
                  <c:v>1.4215746319893283</c:v>
                </c:pt>
                <c:pt idx="556">
                  <c:v>0.71241352930087876</c:v>
                </c:pt>
                <c:pt idx="557">
                  <c:v>2.0581832082477214</c:v>
                </c:pt>
                <c:pt idx="558">
                  <c:v>0.94620094188458226</c:v>
                </c:pt>
                <c:pt idx="559">
                  <c:v>0.49336488232991565</c:v>
                </c:pt>
                <c:pt idx="560">
                  <c:v>0.10896444434852244</c:v>
                </c:pt>
                <c:pt idx="561">
                  <c:v>-0.14627398007965867</c:v>
                </c:pt>
                <c:pt idx="562">
                  <c:v>-0.26697347300487645</c:v>
                </c:pt>
                <c:pt idx="563">
                  <c:v>-0.1310857860438959</c:v>
                </c:pt>
                <c:pt idx="564">
                  <c:v>9.4179860298058457E-2</c:v>
                </c:pt>
                <c:pt idx="565">
                  <c:v>-0.39682510002162519</c:v>
                </c:pt>
                <c:pt idx="566">
                  <c:v>0.56822722055613706</c:v>
                </c:pt>
                <c:pt idx="567">
                  <c:v>0.91612816114232376</c:v>
                </c:pt>
                <c:pt idx="568">
                  <c:v>1.2729392207407817</c:v>
                </c:pt>
                <c:pt idx="569">
                  <c:v>1.3256596995810506</c:v>
                </c:pt>
                <c:pt idx="570">
                  <c:v>1.4328368439376653</c:v>
                </c:pt>
                <c:pt idx="571">
                  <c:v>0.4345132366021931</c:v>
                </c:pt>
                <c:pt idx="572">
                  <c:v>-9.6554896031726636E-2</c:v>
                </c:pt>
                <c:pt idx="573">
                  <c:v>-0.36708114744012083</c:v>
                </c:pt>
                <c:pt idx="574">
                  <c:v>-0.40702591483737449</c:v>
                </c:pt>
                <c:pt idx="575">
                  <c:v>-0.29552656622010015</c:v>
                </c:pt>
                <c:pt idx="576">
                  <c:v>-0.12029411000068092</c:v>
                </c:pt>
                <c:pt idx="577">
                  <c:v>-0.63276998434325427</c:v>
                </c:pt>
                <c:pt idx="578">
                  <c:v>0.18784271185877402</c:v>
                </c:pt>
                <c:pt idx="579">
                  <c:v>0.44568736006278675</c:v>
                </c:pt>
                <c:pt idx="580">
                  <c:v>0.78698116884338598</c:v>
                </c:pt>
                <c:pt idx="581">
                  <c:v>0.90848316935736484</c:v>
                </c:pt>
                <c:pt idx="582">
                  <c:v>1.2979132832251599</c:v>
                </c:pt>
                <c:pt idx="583">
                  <c:v>0.55929159879948875</c:v>
                </c:pt>
                <c:pt idx="584">
                  <c:v>-3.2194780874674832E-2</c:v>
                </c:pt>
                <c:pt idx="585">
                  <c:v>-0.39844842978784228</c:v>
                </c:pt>
                <c:pt idx="586">
                  <c:v>-0.46530220802975703</c:v>
                </c:pt>
                <c:pt idx="587">
                  <c:v>-0.37947735813145428</c:v>
                </c:pt>
                <c:pt idx="588">
                  <c:v>-0.25296995497642005</c:v>
                </c:pt>
                <c:pt idx="589">
                  <c:v>-9.7430062869252668E-2</c:v>
                </c:pt>
                <c:pt idx="590">
                  <c:v>9.29959832242713E-2</c:v>
                </c:pt>
                <c:pt idx="591">
                  <c:v>0.28381274363500197</c:v>
                </c:pt>
                <c:pt idx="592">
                  <c:v>0.51262221068621217</c:v>
                </c:pt>
                <c:pt idx="593">
                  <c:v>0.75291447439450743</c:v>
                </c:pt>
                <c:pt idx="594">
                  <c:v>0.73400692439628357</c:v>
                </c:pt>
                <c:pt idx="595">
                  <c:v>6.4661779231986419E-2</c:v>
                </c:pt>
                <c:pt idx="596">
                  <c:v>-0.34884215249761141</c:v>
                </c:pt>
                <c:pt idx="597">
                  <c:v>-0.59611025641592674</c:v>
                </c:pt>
                <c:pt idx="598">
                  <c:v>-0.63834669723565041</c:v>
                </c:pt>
                <c:pt idx="599">
                  <c:v>-3.6075764515502248E-2</c:v>
                </c:pt>
                <c:pt idx="600">
                  <c:v>-0.2728788232457578</c:v>
                </c:pt>
                <c:pt idx="601">
                  <c:v>0.58360069752837507</c:v>
                </c:pt>
                <c:pt idx="602">
                  <c:v>1.7079376665957609E-2</c:v>
                </c:pt>
                <c:pt idx="603">
                  <c:v>0.59234470486537805</c:v>
                </c:pt>
                <c:pt idx="604">
                  <c:v>0.20853711855737772</c:v>
                </c:pt>
                <c:pt idx="605">
                  <c:v>0.88096738548905806</c:v>
                </c:pt>
                <c:pt idx="606">
                  <c:v>7.7959290185915603E-2</c:v>
                </c:pt>
                <c:pt idx="607">
                  <c:v>-0.39606439669362448</c:v>
                </c:pt>
                <c:pt idx="608">
                  <c:v>-0.82283043507511722</c:v>
                </c:pt>
                <c:pt idx="609">
                  <c:v>-1.2942869540258659</c:v>
                </c:pt>
                <c:pt idx="610">
                  <c:v>-1.3569702398334811</c:v>
                </c:pt>
                <c:pt idx="611">
                  <c:v>-1.1664534029380642</c:v>
                </c:pt>
                <c:pt idx="612">
                  <c:v>-1.2715236587469241</c:v>
                </c:pt>
                <c:pt idx="613">
                  <c:v>-0.73566761898150457</c:v>
                </c:pt>
                <c:pt idx="614">
                  <c:v>-0.46198855086000445</c:v>
                </c:pt>
                <c:pt idx="615">
                  <c:v>-0.52319395446295358</c:v>
                </c:pt>
                <c:pt idx="616">
                  <c:v>-0.22081042545429869</c:v>
                </c:pt>
                <c:pt idx="617">
                  <c:v>-0.42900667754588201</c:v>
                </c:pt>
                <c:pt idx="618">
                  <c:v>-0.16327456538404422</c:v>
                </c:pt>
                <c:pt idx="619">
                  <c:v>-0.26995101649776049</c:v>
                </c:pt>
                <c:pt idx="620">
                  <c:v>-0.46437340030546648</c:v>
                </c:pt>
                <c:pt idx="621">
                  <c:v>-0.71683095198994329</c:v>
                </c:pt>
                <c:pt idx="622">
                  <c:v>-0.76860915831712107</c:v>
                </c:pt>
                <c:pt idx="623">
                  <c:v>-0.55411524540411528</c:v>
                </c:pt>
                <c:pt idx="624">
                  <c:v>-0.22607912986306447</c:v>
                </c:pt>
                <c:pt idx="625">
                  <c:v>0.20522634711944052</c:v>
                </c:pt>
                <c:pt idx="626">
                  <c:v>0.55521676406584752</c:v>
                </c:pt>
                <c:pt idx="627">
                  <c:v>0.75347426229222536</c:v>
                </c:pt>
                <c:pt idx="628">
                  <c:v>0.8945746871190754</c:v>
                </c:pt>
                <c:pt idx="629">
                  <c:v>0.9586061399298007</c:v>
                </c:pt>
                <c:pt idx="630">
                  <c:v>1.2517971708574376</c:v>
                </c:pt>
                <c:pt idx="631">
                  <c:v>0.90781708662444183</c:v>
                </c:pt>
                <c:pt idx="632">
                  <c:v>0.47809388892218402</c:v>
                </c:pt>
                <c:pt idx="633">
                  <c:v>9.5686136499887695E-3</c:v>
                </c:pt>
                <c:pt idx="634">
                  <c:v>-0.18414365078185366</c:v>
                </c:pt>
                <c:pt idx="635">
                  <c:v>-3.3621807092330223E-2</c:v>
                </c:pt>
                <c:pt idx="636">
                  <c:v>0.28709213412002749</c:v>
                </c:pt>
                <c:pt idx="637">
                  <c:v>0.71877290874108002</c:v>
                </c:pt>
                <c:pt idx="638">
                  <c:v>0.96882472413087972</c:v>
                </c:pt>
                <c:pt idx="639">
                  <c:v>1.3271650738523064</c:v>
                </c:pt>
                <c:pt idx="640">
                  <c:v>1.7374985863759818</c:v>
                </c:pt>
                <c:pt idx="641">
                  <c:v>2.0193174607186037</c:v>
                </c:pt>
                <c:pt idx="642">
                  <c:v>1.6869984981360102</c:v>
                </c:pt>
                <c:pt idx="643">
                  <c:v>0.91852642411515262</c:v>
                </c:pt>
                <c:pt idx="644">
                  <c:v>1.2837410417559123</c:v>
                </c:pt>
                <c:pt idx="645">
                  <c:v>1.2308296338025393</c:v>
                </c:pt>
                <c:pt idx="646">
                  <c:v>1.1137106543404343</c:v>
                </c:pt>
                <c:pt idx="647">
                  <c:v>1.1370621925070137</c:v>
                </c:pt>
                <c:pt idx="648">
                  <c:v>1.270099559751446</c:v>
                </c:pt>
                <c:pt idx="649">
                  <c:v>1.4787964134122891</c:v>
                </c:pt>
                <c:pt idx="650">
                  <c:v>1.7624671946040722</c:v>
                </c:pt>
                <c:pt idx="651">
                  <c:v>2.1100603745639259</c:v>
                </c:pt>
                <c:pt idx="652">
                  <c:v>2.40970906039716</c:v>
                </c:pt>
                <c:pt idx="654">
                  <c:v>2.2968313047100506</c:v>
                </c:pt>
                <c:pt idx="655">
                  <c:v>0.933761126191474</c:v>
                </c:pt>
                <c:pt idx="656">
                  <c:v>0.67634506713869191</c:v>
                </c:pt>
                <c:pt idx="657">
                  <c:v>0.72765794677120066</c:v>
                </c:pt>
                <c:pt idx="658">
                  <c:v>0.47021529367921405</c:v>
                </c:pt>
                <c:pt idx="659">
                  <c:v>0.51262067860320337</c:v>
                </c:pt>
                <c:pt idx="660">
                  <c:v>0.56602356468923376</c:v>
                </c:pt>
                <c:pt idx="661">
                  <c:v>0.62643798595950551</c:v>
                </c:pt>
                <c:pt idx="662">
                  <c:v>0.72346827381333034</c:v>
                </c:pt>
                <c:pt idx="663">
                  <c:v>0.89696698273787401</c:v>
                </c:pt>
                <c:pt idx="664">
                  <c:v>1.1074976352911869</c:v>
                </c:pt>
                <c:pt idx="665">
                  <c:v>0.19647085084507443</c:v>
                </c:pt>
                <c:pt idx="666">
                  <c:v>1.0382413703194306</c:v>
                </c:pt>
                <c:pt idx="667">
                  <c:v>0.10909270768263396</c:v>
                </c:pt>
                <c:pt idx="668">
                  <c:v>-0.28507373635330518</c:v>
                </c:pt>
                <c:pt idx="669">
                  <c:v>-0.42329334516021921</c:v>
                </c:pt>
                <c:pt idx="670">
                  <c:v>-0.47454190618162662</c:v>
                </c:pt>
                <c:pt idx="671">
                  <c:v>-0.3542514918399105</c:v>
                </c:pt>
                <c:pt idx="672">
                  <c:v>-0.15041329328839737</c:v>
                </c:pt>
                <c:pt idx="673">
                  <c:v>0.20809163680897672</c:v>
                </c:pt>
                <c:pt idx="674">
                  <c:v>0.66901464776182229</c:v>
                </c:pt>
                <c:pt idx="675">
                  <c:v>1.0340232410555161</c:v>
                </c:pt>
                <c:pt idx="676">
                  <c:v>1.3759793618843292</c:v>
                </c:pt>
                <c:pt idx="677">
                  <c:v>1.5851414789025036</c:v>
                </c:pt>
                <c:pt idx="678">
                  <c:v>1.5322263205507005</c:v>
                </c:pt>
                <c:pt idx="679">
                  <c:v>0.71697415362427308</c:v>
                </c:pt>
                <c:pt idx="680">
                  <c:v>0.53229849590416545</c:v>
                </c:pt>
                <c:pt idx="681">
                  <c:v>0.32656162086461821</c:v>
                </c:pt>
                <c:pt idx="682">
                  <c:v>0.12084297403198911</c:v>
                </c:pt>
                <c:pt idx="684">
                  <c:v>0.2352315273101096</c:v>
                </c:pt>
                <c:pt idx="686">
                  <c:v>-6.4007421935461009E-2</c:v>
                </c:pt>
                <c:pt idx="687">
                  <c:v>0.95150517659084943</c:v>
                </c:pt>
                <c:pt idx="688">
                  <c:v>0.11901962215434347</c:v>
                </c:pt>
                <c:pt idx="690">
                  <c:v>0.45732706889549385</c:v>
                </c:pt>
                <c:pt idx="691">
                  <c:v>-0.25257818615608185</c:v>
                </c:pt>
                <c:pt idx="692">
                  <c:v>-0.57483679752418826</c:v>
                </c:pt>
                <c:pt idx="693">
                  <c:v>-0.70716629254061758</c:v>
                </c:pt>
                <c:pt idx="694">
                  <c:v>-0.86173074128631699</c:v>
                </c:pt>
                <c:pt idx="695">
                  <c:v>-0.82168003344073137</c:v>
                </c:pt>
                <c:pt idx="696">
                  <c:v>-0.5939703180525715</c:v>
                </c:pt>
                <c:pt idx="697">
                  <c:v>-0.19981586600804768</c:v>
                </c:pt>
                <c:pt idx="698">
                  <c:v>0.25565691319351352</c:v>
                </c:pt>
                <c:pt idx="699">
                  <c:v>0.65400270553902939</c:v>
                </c:pt>
                <c:pt idx="700">
                  <c:v>0.89957798880283579</c:v>
                </c:pt>
                <c:pt idx="702">
                  <c:v>0.86889623565181362</c:v>
                </c:pt>
                <c:pt idx="703">
                  <c:v>0.44371262231410619</c:v>
                </c:pt>
                <c:pt idx="704">
                  <c:v>-4.2509418812052099E-2</c:v>
                </c:pt>
                <c:pt idx="705">
                  <c:v>-0.38671294701486592</c:v>
                </c:pt>
                <c:pt idx="706">
                  <c:v>-0.49892959716018098</c:v>
                </c:pt>
                <c:pt idx="707">
                  <c:v>-0.44940254533041418</c:v>
                </c:pt>
                <c:pt idx="708">
                  <c:v>-0.3023707793910636</c:v>
                </c:pt>
                <c:pt idx="709">
                  <c:v>-7.8952124098943588E-2</c:v>
                </c:pt>
                <c:pt idx="710">
                  <c:v>0.18867351606302521</c:v>
                </c:pt>
                <c:pt idx="711">
                  <c:v>0.44603116748015043</c:v>
                </c:pt>
                <c:pt idx="712">
                  <c:v>0.64490251485732231</c:v>
                </c:pt>
                <c:pt idx="714">
                  <c:v>0.66326428482544486</c:v>
                </c:pt>
                <c:pt idx="715">
                  <c:v>1.2165421819545523E-2</c:v>
                </c:pt>
                <c:pt idx="716">
                  <c:v>-0.51623744442534925</c:v>
                </c:pt>
                <c:pt idx="717">
                  <c:v>-0.58092127151346806</c:v>
                </c:pt>
                <c:pt idx="718">
                  <c:v>-0.70406232611072062</c:v>
                </c:pt>
                <c:pt idx="719">
                  <c:v>-1.2099252844506383</c:v>
                </c:pt>
                <c:pt idx="720">
                  <c:v>-0.53344976182630199</c:v>
                </c:pt>
                <c:pt idx="721">
                  <c:v>-0.84887232287363601</c:v>
                </c:pt>
                <c:pt idx="722">
                  <c:v>-0.31035546811170184</c:v>
                </c:pt>
                <c:pt idx="723">
                  <c:v>-0.60336125709647692</c:v>
                </c:pt>
                <c:pt idx="724">
                  <c:v>-9.7659226122315326E-2</c:v>
                </c:pt>
                <c:pt idx="725">
                  <c:v>-0.21319447614382492</c:v>
                </c:pt>
                <c:pt idx="726">
                  <c:v>0.46021527128950529</c:v>
                </c:pt>
                <c:pt idx="727">
                  <c:v>0.25083550382231745</c:v>
                </c:pt>
                <c:pt idx="728">
                  <c:v>5.5874057752256533E-2</c:v>
                </c:pt>
                <c:pt idx="729">
                  <c:v>-0.18311209573673484</c:v>
                </c:pt>
                <c:pt idx="730">
                  <c:v>-0.30227394941373842</c:v>
                </c:pt>
                <c:pt idx="731">
                  <c:v>-0.22902782285201173</c:v>
                </c:pt>
                <c:pt idx="732">
                  <c:v>-0.86627453202951499</c:v>
                </c:pt>
                <c:pt idx="733">
                  <c:v>8.6226045348626861E-3</c:v>
                </c:pt>
                <c:pt idx="734">
                  <c:v>0.16256105142860797</c:v>
                </c:pt>
                <c:pt idx="735">
                  <c:v>-0.15975306152929822</c:v>
                </c:pt>
                <c:pt idx="736">
                  <c:v>0.64150290138404242</c:v>
                </c:pt>
                <c:pt idx="737">
                  <c:v>0.65469048966597398</c:v>
                </c:pt>
                <c:pt idx="738">
                  <c:v>0.69423960070356472</c:v>
                </c:pt>
                <c:pt idx="739">
                  <c:v>0.12330301285752369</c:v>
                </c:pt>
                <c:pt idx="740">
                  <c:v>-0.18688635583293303</c:v>
                </c:pt>
                <c:pt idx="741">
                  <c:v>-0.49213306366149068</c:v>
                </c:pt>
                <c:pt idx="742">
                  <c:v>-0.65609332923514396</c:v>
                </c:pt>
                <c:pt idx="743">
                  <c:v>-0.59364490173308881</c:v>
                </c:pt>
                <c:pt idx="744">
                  <c:v>-0.11573038834726304</c:v>
                </c:pt>
                <c:pt idx="745">
                  <c:v>-0.22016745493979867</c:v>
                </c:pt>
                <c:pt idx="746">
                  <c:v>0.14688559053915115</c:v>
                </c:pt>
                <c:pt idx="747">
                  <c:v>1.3523142756739694</c:v>
                </c:pt>
                <c:pt idx="748">
                  <c:v>0.77261194708928949</c:v>
                </c:pt>
                <c:pt idx="750">
                  <c:v>0.67472588870201045</c:v>
                </c:pt>
                <c:pt idx="751">
                  <c:v>0.12458188321391243</c:v>
                </c:pt>
                <c:pt idx="752">
                  <c:v>-0.16031506548235724</c:v>
                </c:pt>
                <c:pt idx="753">
                  <c:v>-0.43313682050854879</c:v>
                </c:pt>
                <c:pt idx="754">
                  <c:v>-0.53485543328698859</c:v>
                </c:pt>
                <c:pt idx="755">
                  <c:v>-0.36642893175734753</c:v>
                </c:pt>
                <c:pt idx="756">
                  <c:v>-0.97900809722900695</c:v>
                </c:pt>
                <c:pt idx="757">
                  <c:v>-0.79583628952614505</c:v>
                </c:pt>
                <c:pt idx="758">
                  <c:v>-0.68418379592025669</c:v>
                </c:pt>
                <c:pt idx="759">
                  <c:v>-0.27780991970050395</c:v>
                </c:pt>
                <c:pt idx="760">
                  <c:v>0.42080114015741699</c:v>
                </c:pt>
                <c:pt idx="761">
                  <c:v>0.83592068415230647</c:v>
                </c:pt>
                <c:pt idx="762">
                  <c:v>0.92505752726603607</c:v>
                </c:pt>
                <c:pt idx="763">
                  <c:v>0.66709405960250112</c:v>
                </c:pt>
                <c:pt idx="764">
                  <c:v>0.41401784550063375</c:v>
                </c:pt>
                <c:pt idx="765">
                  <c:v>6.9480574290278058E-5</c:v>
                </c:pt>
                <c:pt idx="766">
                  <c:v>-0.13124299941037132</c:v>
                </c:pt>
                <c:pt idx="767">
                  <c:v>-5.491763925523438E-2</c:v>
                </c:pt>
                <c:pt idx="768">
                  <c:v>0.15071875576075608</c:v>
                </c:pt>
                <c:pt idx="769">
                  <c:v>0.48059637784855741</c:v>
                </c:pt>
                <c:pt idx="770">
                  <c:v>0.90848316935736484</c:v>
                </c:pt>
                <c:pt idx="771">
                  <c:v>1.3750334374683508</c:v>
                </c:pt>
                <c:pt idx="772">
                  <c:v>1.7331486836051728</c:v>
                </c:pt>
                <c:pt idx="774">
                  <c:v>1.5242099888979215</c:v>
                </c:pt>
                <c:pt idx="775">
                  <c:v>0.49567559688308849</c:v>
                </c:pt>
                <c:pt idx="776">
                  <c:v>0.49208067150545182</c:v>
                </c:pt>
                <c:pt idx="777">
                  <c:v>0.51505515806724023</c:v>
                </c:pt>
                <c:pt idx="778">
                  <c:v>0.30938328616433131</c:v>
                </c:pt>
                <c:pt idx="779">
                  <c:v>0.35975140950883111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E5-4D8C-9351-B9021F27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52824"/>
        <c:axId val="6054531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MonthlyRates!$AI$4:$AI$783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-0.1883013680744752</c:v>
                      </c:pt>
                      <c:pt idx="1">
                        <c:v>-0.78876452892998272</c:v>
                      </c:pt>
                      <c:pt idx="2">
                        <c:v>-0.1883013680744752</c:v>
                      </c:pt>
                      <c:pt idx="3">
                        <c:v>-0.78876452892998272</c:v>
                      </c:pt>
                      <c:pt idx="4">
                        <c:v>-0.1883013680744752</c:v>
                      </c:pt>
                      <c:pt idx="5">
                        <c:v>-0.78876452892998272</c:v>
                      </c:pt>
                      <c:pt idx="6">
                        <c:v>-0.18830136807447412</c:v>
                      </c:pt>
                      <c:pt idx="7">
                        <c:v>-0.18830136807447412</c:v>
                      </c:pt>
                      <c:pt idx="8">
                        <c:v>-0.18830136807447412</c:v>
                      </c:pt>
                      <c:pt idx="9">
                        <c:v>-0.18830136807447412</c:v>
                      </c:pt>
                      <c:pt idx="10">
                        <c:v>-0.78876452892998183</c:v>
                      </c:pt>
                      <c:pt idx="11">
                        <c:v>-0.78876452892998183</c:v>
                      </c:pt>
                      <c:pt idx="12">
                        <c:v>-0.78876452892998183</c:v>
                      </c:pt>
                      <c:pt idx="13">
                        <c:v>-0.78876452892998183</c:v>
                      </c:pt>
                      <c:pt idx="14">
                        <c:v>-0.78876452892998183</c:v>
                      </c:pt>
                      <c:pt idx="15">
                        <c:v>-0.78876452892998183</c:v>
                      </c:pt>
                      <c:pt idx="16">
                        <c:v>-0.78876452892998183</c:v>
                      </c:pt>
                      <c:pt idx="17">
                        <c:v>-0.78876452892998183</c:v>
                      </c:pt>
                      <c:pt idx="18">
                        <c:v>3.4144775970585677</c:v>
                      </c:pt>
                      <c:pt idx="19">
                        <c:v>3.414477597058569</c:v>
                      </c:pt>
                      <c:pt idx="20">
                        <c:v>2.8140144362030615</c:v>
                      </c:pt>
                      <c:pt idx="21">
                        <c:v>2.8140144362030615</c:v>
                      </c:pt>
                      <c:pt idx="22">
                        <c:v>-0.1883013680744752</c:v>
                      </c:pt>
                      <c:pt idx="23">
                        <c:v>-0.1883013680744752</c:v>
                      </c:pt>
                      <c:pt idx="24">
                        <c:v>-0.1883013680744752</c:v>
                      </c:pt>
                      <c:pt idx="25">
                        <c:v>-0.1883013680744752</c:v>
                      </c:pt>
                      <c:pt idx="26">
                        <c:v>-0.1883013680744752</c:v>
                      </c:pt>
                      <c:pt idx="27">
                        <c:v>-0.1883013680744752</c:v>
                      </c:pt>
                      <c:pt idx="28">
                        <c:v>-0.1883013680744752</c:v>
                      </c:pt>
                      <c:pt idx="29">
                        <c:v>-0.78876452892998272</c:v>
                      </c:pt>
                      <c:pt idx="30">
                        <c:v>2.213551275347553</c:v>
                      </c:pt>
                      <c:pt idx="31">
                        <c:v>2.213551275347553</c:v>
                      </c:pt>
                      <c:pt idx="32">
                        <c:v>2.213551275347553</c:v>
                      </c:pt>
                      <c:pt idx="33">
                        <c:v>2.213551275347553</c:v>
                      </c:pt>
                      <c:pt idx="34">
                        <c:v>-0.78876452892998183</c:v>
                      </c:pt>
                      <c:pt idx="36">
                        <c:v>-0.78876452892998183</c:v>
                      </c:pt>
                      <c:pt idx="38">
                        <c:v>-0.78876452892998183</c:v>
                      </c:pt>
                      <c:pt idx="40">
                        <c:v>-0.78876452892998183</c:v>
                      </c:pt>
                      <c:pt idx="42">
                        <c:v>1.6130881144920481</c:v>
                      </c:pt>
                      <c:pt idx="43">
                        <c:v>1.6130881144920481</c:v>
                      </c:pt>
                      <c:pt idx="44">
                        <c:v>1.6130881144920481</c:v>
                      </c:pt>
                      <c:pt idx="45">
                        <c:v>1.6130881144920481</c:v>
                      </c:pt>
                      <c:pt idx="46">
                        <c:v>-0.78876452892998183</c:v>
                      </c:pt>
                      <c:pt idx="47">
                        <c:v>-0.78876452892998183</c:v>
                      </c:pt>
                      <c:pt idx="48">
                        <c:v>-0.78876452892998072</c:v>
                      </c:pt>
                      <c:pt idx="49">
                        <c:v>-0.78876452892998183</c:v>
                      </c:pt>
                      <c:pt idx="50">
                        <c:v>-0.78876452892998183</c:v>
                      </c:pt>
                      <c:pt idx="51">
                        <c:v>-0.78876452892998072</c:v>
                      </c:pt>
                      <c:pt idx="52">
                        <c:v>-0.78876452892998183</c:v>
                      </c:pt>
                      <c:pt idx="53">
                        <c:v>-0.78876452892998072</c:v>
                      </c:pt>
                      <c:pt idx="54">
                        <c:v>1.0126249536365379</c:v>
                      </c:pt>
                      <c:pt idx="55">
                        <c:v>1.0126249536365379</c:v>
                      </c:pt>
                      <c:pt idx="56">
                        <c:v>1.0126249536365379</c:v>
                      </c:pt>
                      <c:pt idx="57">
                        <c:v>0.41216179278103116</c:v>
                      </c:pt>
                      <c:pt idx="58">
                        <c:v>-0.78876452892998183</c:v>
                      </c:pt>
                      <c:pt idx="59">
                        <c:v>-0.78876452892998183</c:v>
                      </c:pt>
                      <c:pt idx="61">
                        <c:v>-0.78876452892998183</c:v>
                      </c:pt>
                      <c:pt idx="62">
                        <c:v>-0.78876452892998183</c:v>
                      </c:pt>
                      <c:pt idx="64">
                        <c:v>-0.78876452892998183</c:v>
                      </c:pt>
                      <c:pt idx="66">
                        <c:v>1.012624953636539</c:v>
                      </c:pt>
                      <c:pt idx="67">
                        <c:v>1.012624953636539</c:v>
                      </c:pt>
                      <c:pt idx="68">
                        <c:v>1.012624953636539</c:v>
                      </c:pt>
                      <c:pt idx="69">
                        <c:v>0.41216179278103116</c:v>
                      </c:pt>
                      <c:pt idx="70">
                        <c:v>-0.78876452892998183</c:v>
                      </c:pt>
                      <c:pt idx="71">
                        <c:v>-0.78876452892998072</c:v>
                      </c:pt>
                      <c:pt idx="72">
                        <c:v>-0.78876452892998183</c:v>
                      </c:pt>
                      <c:pt idx="73">
                        <c:v>-0.78876452892998072</c:v>
                      </c:pt>
                      <c:pt idx="74">
                        <c:v>-0.78876452892998072</c:v>
                      </c:pt>
                      <c:pt idx="75">
                        <c:v>-0.78876452892998183</c:v>
                      </c:pt>
                      <c:pt idx="76">
                        <c:v>-0.78876452892998072</c:v>
                      </c:pt>
                      <c:pt idx="77">
                        <c:v>-0.78876452892998072</c:v>
                      </c:pt>
                      <c:pt idx="78">
                        <c:v>-0.1883013680744752</c:v>
                      </c:pt>
                      <c:pt idx="79">
                        <c:v>-0.1883013680744752</c:v>
                      </c:pt>
                      <c:pt idx="80">
                        <c:v>-0.1883013680744752</c:v>
                      </c:pt>
                      <c:pt idx="81">
                        <c:v>-0.1883013680744752</c:v>
                      </c:pt>
                      <c:pt idx="82">
                        <c:v>0.41216179278103221</c:v>
                      </c:pt>
                      <c:pt idx="83">
                        <c:v>-0.18830136807447412</c:v>
                      </c:pt>
                      <c:pt idx="84">
                        <c:v>-0.1883013680744752</c:v>
                      </c:pt>
                      <c:pt idx="85">
                        <c:v>-0.18830136807447412</c:v>
                      </c:pt>
                      <c:pt idx="86">
                        <c:v>0.41216179278103221</c:v>
                      </c:pt>
                      <c:pt idx="87">
                        <c:v>-0.78876452892998183</c:v>
                      </c:pt>
                      <c:pt idx="88">
                        <c:v>0.41216179278103221</c:v>
                      </c:pt>
                      <c:pt idx="89">
                        <c:v>-0.78876452892998183</c:v>
                      </c:pt>
                      <c:pt idx="90">
                        <c:v>1.6130881144920477</c:v>
                      </c:pt>
                      <c:pt idx="91">
                        <c:v>1.0126249536365408</c:v>
                      </c:pt>
                      <c:pt idx="92">
                        <c:v>1.0126249536365408</c:v>
                      </c:pt>
                      <c:pt idx="93">
                        <c:v>0.4121617927810336</c:v>
                      </c:pt>
                      <c:pt idx="94">
                        <c:v>-0.1883013680744752</c:v>
                      </c:pt>
                      <c:pt idx="95">
                        <c:v>-0.78876452892998183</c:v>
                      </c:pt>
                      <c:pt idx="96">
                        <c:v>-0.1883013680744752</c:v>
                      </c:pt>
                      <c:pt idx="97">
                        <c:v>-0.78876452892998183</c:v>
                      </c:pt>
                      <c:pt idx="98">
                        <c:v>-0.78876452892998183</c:v>
                      </c:pt>
                      <c:pt idx="99">
                        <c:v>-0.1883013680744752</c:v>
                      </c:pt>
                      <c:pt idx="100">
                        <c:v>-0.78876452892998183</c:v>
                      </c:pt>
                      <c:pt idx="101">
                        <c:v>-0.78876452892998183</c:v>
                      </c:pt>
                      <c:pt idx="102">
                        <c:v>0.41216179278103221</c:v>
                      </c:pt>
                      <c:pt idx="103">
                        <c:v>0.41216179278103221</c:v>
                      </c:pt>
                      <c:pt idx="104">
                        <c:v>0.41216179278103221</c:v>
                      </c:pt>
                      <c:pt idx="105">
                        <c:v>0.41216179278103221</c:v>
                      </c:pt>
                      <c:pt idx="106">
                        <c:v>0.41216179278103221</c:v>
                      </c:pt>
                      <c:pt idx="107">
                        <c:v>-0.78876452892998183</c:v>
                      </c:pt>
                      <c:pt idx="108">
                        <c:v>-0.1883013680744752</c:v>
                      </c:pt>
                      <c:pt idx="109">
                        <c:v>-0.78876452892998183</c:v>
                      </c:pt>
                      <c:pt idx="110">
                        <c:v>-0.1883013680744752</c:v>
                      </c:pt>
                      <c:pt idx="111">
                        <c:v>-0.78876452892998183</c:v>
                      </c:pt>
                      <c:pt idx="112">
                        <c:v>-0.1883013680744752</c:v>
                      </c:pt>
                      <c:pt idx="113">
                        <c:v>-0.78876452892998183</c:v>
                      </c:pt>
                      <c:pt idx="114">
                        <c:v>1.6130881144920477</c:v>
                      </c:pt>
                      <c:pt idx="115">
                        <c:v>1.0126249536365408</c:v>
                      </c:pt>
                      <c:pt idx="116">
                        <c:v>1.0126249536365408</c:v>
                      </c:pt>
                      <c:pt idx="117">
                        <c:v>0.4121617927810336</c:v>
                      </c:pt>
                      <c:pt idx="118">
                        <c:v>-0.1883013680744752</c:v>
                      </c:pt>
                      <c:pt idx="119">
                        <c:v>-0.78876452892998183</c:v>
                      </c:pt>
                      <c:pt idx="120">
                        <c:v>-0.1883013680744752</c:v>
                      </c:pt>
                      <c:pt idx="121">
                        <c:v>-0.78876452892998183</c:v>
                      </c:pt>
                      <c:pt idx="122">
                        <c:v>-0.78876452892998183</c:v>
                      </c:pt>
                      <c:pt idx="123">
                        <c:v>-0.1883013680744752</c:v>
                      </c:pt>
                      <c:pt idx="124">
                        <c:v>-0.78876452892998183</c:v>
                      </c:pt>
                      <c:pt idx="125">
                        <c:v>-0.78876452892998183</c:v>
                      </c:pt>
                      <c:pt idx="126">
                        <c:v>1.6130881144920444</c:v>
                      </c:pt>
                      <c:pt idx="127">
                        <c:v>1.0126249536365379</c:v>
                      </c:pt>
                      <c:pt idx="128">
                        <c:v>1.0126249536365379</c:v>
                      </c:pt>
                      <c:pt idx="129">
                        <c:v>1.0126249536365379</c:v>
                      </c:pt>
                      <c:pt idx="130">
                        <c:v>-0.78876452892998183</c:v>
                      </c:pt>
                      <c:pt idx="131">
                        <c:v>-0.78876452892998272</c:v>
                      </c:pt>
                      <c:pt idx="132">
                        <c:v>-0.78876452892998183</c:v>
                      </c:pt>
                      <c:pt idx="133">
                        <c:v>-0.78876452892998183</c:v>
                      </c:pt>
                      <c:pt idx="134">
                        <c:v>-0.78876452892998183</c:v>
                      </c:pt>
                      <c:pt idx="135">
                        <c:v>-0.78876452892998183</c:v>
                      </c:pt>
                      <c:pt idx="136">
                        <c:v>-0.78876452892998183</c:v>
                      </c:pt>
                      <c:pt idx="138">
                        <c:v>1.0126249536365379</c:v>
                      </c:pt>
                      <c:pt idx="139">
                        <c:v>2.8140144362030566</c:v>
                      </c:pt>
                      <c:pt idx="140">
                        <c:v>1.0126249536365379</c:v>
                      </c:pt>
                      <c:pt idx="141">
                        <c:v>2.8140144362030566</c:v>
                      </c:pt>
                      <c:pt idx="142">
                        <c:v>-0.1883013680744752</c:v>
                      </c:pt>
                      <c:pt idx="143">
                        <c:v>-0.78876452892998183</c:v>
                      </c:pt>
                      <c:pt idx="144">
                        <c:v>-0.78876452892998183</c:v>
                      </c:pt>
                      <c:pt idx="145">
                        <c:v>-0.78876452892998183</c:v>
                      </c:pt>
                      <c:pt idx="146">
                        <c:v>-0.78876452892998183</c:v>
                      </c:pt>
                      <c:pt idx="147">
                        <c:v>-0.78876452892998183</c:v>
                      </c:pt>
                      <c:pt idx="148">
                        <c:v>-0.78876452892998183</c:v>
                      </c:pt>
                      <c:pt idx="149">
                        <c:v>-0.78876452892998183</c:v>
                      </c:pt>
                      <c:pt idx="150">
                        <c:v>2.2135512753475539</c:v>
                      </c:pt>
                      <c:pt idx="151">
                        <c:v>2.2135512753475539</c:v>
                      </c:pt>
                      <c:pt idx="152">
                        <c:v>2.2135512753475539</c:v>
                      </c:pt>
                      <c:pt idx="153">
                        <c:v>1.6130881144920477</c:v>
                      </c:pt>
                      <c:pt idx="154">
                        <c:v>-0.78876452892998183</c:v>
                      </c:pt>
                      <c:pt idx="155">
                        <c:v>-0.78876452892998272</c:v>
                      </c:pt>
                      <c:pt idx="156">
                        <c:v>-0.78876452892998183</c:v>
                      </c:pt>
                      <c:pt idx="157">
                        <c:v>-0.78876452892998272</c:v>
                      </c:pt>
                      <c:pt idx="158">
                        <c:v>-0.78876452892998183</c:v>
                      </c:pt>
                      <c:pt idx="159">
                        <c:v>-0.78876452892998272</c:v>
                      </c:pt>
                      <c:pt idx="160">
                        <c:v>-0.78876452892998183</c:v>
                      </c:pt>
                      <c:pt idx="161">
                        <c:v>-0.78876452892998272</c:v>
                      </c:pt>
                      <c:pt idx="162">
                        <c:v>2.8140144362030601</c:v>
                      </c:pt>
                      <c:pt idx="163">
                        <c:v>2.8140144362030601</c:v>
                      </c:pt>
                      <c:pt idx="164">
                        <c:v>2.8140144362030601</c:v>
                      </c:pt>
                      <c:pt idx="165">
                        <c:v>2.8140144362030601</c:v>
                      </c:pt>
                      <c:pt idx="166">
                        <c:v>-0.1883013680744752</c:v>
                      </c:pt>
                      <c:pt idx="167">
                        <c:v>-0.78876452892998183</c:v>
                      </c:pt>
                      <c:pt idx="168">
                        <c:v>-0.78876452892998272</c:v>
                      </c:pt>
                      <c:pt idx="169">
                        <c:v>-0.78876452892998183</c:v>
                      </c:pt>
                      <c:pt idx="170">
                        <c:v>-0.78876452892998183</c:v>
                      </c:pt>
                      <c:pt idx="171">
                        <c:v>-0.78876452892998272</c:v>
                      </c:pt>
                      <c:pt idx="172">
                        <c:v>-0.78876452892998183</c:v>
                      </c:pt>
                      <c:pt idx="173">
                        <c:v>-0.78876452892998272</c:v>
                      </c:pt>
                      <c:pt idx="174">
                        <c:v>-0.1883013680744752</c:v>
                      </c:pt>
                      <c:pt idx="175">
                        <c:v>-0.1883013680744752</c:v>
                      </c:pt>
                      <c:pt idx="176">
                        <c:v>-0.1883013680744752</c:v>
                      </c:pt>
                      <c:pt idx="177">
                        <c:v>-0.1883013680744752</c:v>
                      </c:pt>
                      <c:pt idx="178">
                        <c:v>-0.18830136807447412</c:v>
                      </c:pt>
                      <c:pt idx="179">
                        <c:v>-0.18830136807447412</c:v>
                      </c:pt>
                      <c:pt idx="180">
                        <c:v>-0.18830136807447412</c:v>
                      </c:pt>
                      <c:pt idx="181">
                        <c:v>-0.18830136807447412</c:v>
                      </c:pt>
                      <c:pt idx="182">
                        <c:v>-0.18830136807447412</c:v>
                      </c:pt>
                      <c:pt idx="183">
                        <c:v>-0.18830136807447412</c:v>
                      </c:pt>
                      <c:pt idx="184">
                        <c:v>-0.18830136807447412</c:v>
                      </c:pt>
                      <c:pt idx="185">
                        <c:v>-0.78876452892998072</c:v>
                      </c:pt>
                      <c:pt idx="186">
                        <c:v>1.6130881144920477</c:v>
                      </c:pt>
                      <c:pt idx="187">
                        <c:v>1.6130881144920477</c:v>
                      </c:pt>
                      <c:pt idx="188">
                        <c:v>1.6130881144920477</c:v>
                      </c:pt>
                      <c:pt idx="189">
                        <c:v>1.6130881144920477</c:v>
                      </c:pt>
                      <c:pt idx="190">
                        <c:v>-0.1883013680744752</c:v>
                      </c:pt>
                      <c:pt idx="191">
                        <c:v>-0.78876452892998183</c:v>
                      </c:pt>
                      <c:pt idx="192">
                        <c:v>-0.78876452892998272</c:v>
                      </c:pt>
                      <c:pt idx="193">
                        <c:v>-0.78876452892998183</c:v>
                      </c:pt>
                      <c:pt idx="194">
                        <c:v>-0.78876452892998183</c:v>
                      </c:pt>
                      <c:pt idx="195">
                        <c:v>-0.78876452892998272</c:v>
                      </c:pt>
                      <c:pt idx="196">
                        <c:v>-0.78876452892998183</c:v>
                      </c:pt>
                      <c:pt idx="197">
                        <c:v>-0.78876452892998272</c:v>
                      </c:pt>
                      <c:pt idx="198">
                        <c:v>1.0126249536365408</c:v>
                      </c:pt>
                      <c:pt idx="199">
                        <c:v>1.0126249536365408</c:v>
                      </c:pt>
                      <c:pt idx="200">
                        <c:v>1.0126249536365408</c:v>
                      </c:pt>
                      <c:pt idx="201">
                        <c:v>0.4121617927810336</c:v>
                      </c:pt>
                      <c:pt idx="202">
                        <c:v>-0.78876452892998183</c:v>
                      </c:pt>
                      <c:pt idx="203">
                        <c:v>-0.78876452892998183</c:v>
                      </c:pt>
                      <c:pt idx="204">
                        <c:v>-0.78876452892998272</c:v>
                      </c:pt>
                      <c:pt idx="205">
                        <c:v>-0.78876452892998183</c:v>
                      </c:pt>
                      <c:pt idx="206">
                        <c:v>-0.78876452892998183</c:v>
                      </c:pt>
                      <c:pt idx="207">
                        <c:v>-0.78876452892998272</c:v>
                      </c:pt>
                      <c:pt idx="208">
                        <c:v>-0.78876452892998183</c:v>
                      </c:pt>
                      <c:pt idx="209">
                        <c:v>-0.78876452892998272</c:v>
                      </c:pt>
                      <c:pt idx="210">
                        <c:v>2.8140144362030615</c:v>
                      </c:pt>
                      <c:pt idx="211">
                        <c:v>2.8140144362030615</c:v>
                      </c:pt>
                      <c:pt idx="212">
                        <c:v>2.8140144362030615</c:v>
                      </c:pt>
                      <c:pt idx="213">
                        <c:v>2.2135512753475552</c:v>
                      </c:pt>
                      <c:pt idx="214">
                        <c:v>-0.1883013680744752</c:v>
                      </c:pt>
                      <c:pt idx="215">
                        <c:v>0.41216179278103032</c:v>
                      </c:pt>
                      <c:pt idx="216">
                        <c:v>-0.78876452892998183</c:v>
                      </c:pt>
                      <c:pt idx="217">
                        <c:v>0.41216179278103032</c:v>
                      </c:pt>
                      <c:pt idx="218">
                        <c:v>-0.1883013680744752</c:v>
                      </c:pt>
                      <c:pt idx="219">
                        <c:v>-0.78876452892998272</c:v>
                      </c:pt>
                      <c:pt idx="220">
                        <c:v>-0.1883013680744752</c:v>
                      </c:pt>
                      <c:pt idx="221">
                        <c:v>-0.78876452892998272</c:v>
                      </c:pt>
                      <c:pt idx="222">
                        <c:v>1.0126249536365408</c:v>
                      </c:pt>
                      <c:pt idx="223">
                        <c:v>1.0126249536365408</c:v>
                      </c:pt>
                      <c:pt idx="224">
                        <c:v>1.0126249536365408</c:v>
                      </c:pt>
                      <c:pt idx="225">
                        <c:v>0.4121617927810336</c:v>
                      </c:pt>
                      <c:pt idx="226">
                        <c:v>-0.78876452892998183</c:v>
                      </c:pt>
                      <c:pt idx="227">
                        <c:v>-0.78876452892998183</c:v>
                      </c:pt>
                      <c:pt idx="228">
                        <c:v>-0.78876452892998272</c:v>
                      </c:pt>
                      <c:pt idx="229">
                        <c:v>-0.78876452892998183</c:v>
                      </c:pt>
                      <c:pt idx="230">
                        <c:v>-0.78876452892998183</c:v>
                      </c:pt>
                      <c:pt idx="231">
                        <c:v>-0.78876452892998272</c:v>
                      </c:pt>
                      <c:pt idx="232">
                        <c:v>-0.78876452892998183</c:v>
                      </c:pt>
                      <c:pt idx="233">
                        <c:v>-0.78876452892998272</c:v>
                      </c:pt>
                      <c:pt idx="234">
                        <c:v>2.2135512753475552</c:v>
                      </c:pt>
                      <c:pt idx="235">
                        <c:v>2.2135512753475552</c:v>
                      </c:pt>
                      <c:pt idx="236">
                        <c:v>1.6130881144920477</c:v>
                      </c:pt>
                      <c:pt idx="237">
                        <c:v>1.6130881144920481</c:v>
                      </c:pt>
                      <c:pt idx="238">
                        <c:v>-0.1883013680744752</c:v>
                      </c:pt>
                      <c:pt idx="239">
                        <c:v>-0.1883013680744752</c:v>
                      </c:pt>
                      <c:pt idx="240">
                        <c:v>-0.78876452892998272</c:v>
                      </c:pt>
                      <c:pt idx="241">
                        <c:v>-0.1883013680744752</c:v>
                      </c:pt>
                      <c:pt idx="242">
                        <c:v>-0.1883013680744752</c:v>
                      </c:pt>
                      <c:pt idx="243">
                        <c:v>-0.78876452892998272</c:v>
                      </c:pt>
                      <c:pt idx="244">
                        <c:v>-0.1883013680744752</c:v>
                      </c:pt>
                      <c:pt idx="245">
                        <c:v>-0.78876452892998272</c:v>
                      </c:pt>
                      <c:pt idx="246">
                        <c:v>1.0126249536365408</c:v>
                      </c:pt>
                      <c:pt idx="247">
                        <c:v>1.0126249536365408</c:v>
                      </c:pt>
                      <c:pt idx="248">
                        <c:v>1.0126249536365408</c:v>
                      </c:pt>
                      <c:pt idx="249">
                        <c:v>1.0126249536365408</c:v>
                      </c:pt>
                      <c:pt idx="250">
                        <c:v>-0.78876452892998183</c:v>
                      </c:pt>
                      <c:pt idx="251">
                        <c:v>-0.78876452892998072</c:v>
                      </c:pt>
                      <c:pt idx="252">
                        <c:v>-0.78876452892998183</c:v>
                      </c:pt>
                      <c:pt idx="253">
                        <c:v>-0.78876452892998072</c:v>
                      </c:pt>
                      <c:pt idx="254">
                        <c:v>-0.78876452892998183</c:v>
                      </c:pt>
                      <c:pt idx="255">
                        <c:v>-0.78876452892998072</c:v>
                      </c:pt>
                      <c:pt idx="256">
                        <c:v>-0.78876452892998183</c:v>
                      </c:pt>
                      <c:pt idx="257">
                        <c:v>-0.78876452892998072</c:v>
                      </c:pt>
                      <c:pt idx="258">
                        <c:v>1.6130881144920477</c:v>
                      </c:pt>
                      <c:pt idx="259">
                        <c:v>1.0126249536365408</c:v>
                      </c:pt>
                      <c:pt idx="260">
                        <c:v>1.0126249536365408</c:v>
                      </c:pt>
                      <c:pt idx="261">
                        <c:v>1.0126249536365408</c:v>
                      </c:pt>
                      <c:pt idx="262">
                        <c:v>-0.1883013680744752</c:v>
                      </c:pt>
                      <c:pt idx="263">
                        <c:v>-0.78876452892998272</c:v>
                      </c:pt>
                      <c:pt idx="264">
                        <c:v>-0.78876452892998183</c:v>
                      </c:pt>
                      <c:pt idx="265">
                        <c:v>-0.78876452892998272</c:v>
                      </c:pt>
                      <c:pt idx="266">
                        <c:v>-0.1883013680744752</c:v>
                      </c:pt>
                      <c:pt idx="267">
                        <c:v>-0.78876452892998272</c:v>
                      </c:pt>
                      <c:pt idx="268">
                        <c:v>-0.78876452892998183</c:v>
                      </c:pt>
                      <c:pt idx="269">
                        <c:v>-0.78876452892998272</c:v>
                      </c:pt>
                      <c:pt idx="270">
                        <c:v>1.0126249536365401</c:v>
                      </c:pt>
                      <c:pt idx="271">
                        <c:v>0.4121617927810336</c:v>
                      </c:pt>
                      <c:pt idx="272">
                        <c:v>0.4121617927810336</c:v>
                      </c:pt>
                      <c:pt idx="273">
                        <c:v>0.4121617927810336</c:v>
                      </c:pt>
                      <c:pt idx="274">
                        <c:v>-0.78876452892998183</c:v>
                      </c:pt>
                      <c:pt idx="276">
                        <c:v>-0.78876452892998183</c:v>
                      </c:pt>
                      <c:pt idx="278">
                        <c:v>-0.78876452892998183</c:v>
                      </c:pt>
                      <c:pt idx="280">
                        <c:v>-0.78876452892998183</c:v>
                      </c:pt>
                      <c:pt idx="282">
                        <c:v>0.41216179278103221</c:v>
                      </c:pt>
                      <c:pt idx="283">
                        <c:v>0.41216179278103221</c:v>
                      </c:pt>
                      <c:pt idx="284">
                        <c:v>0.41216179278103221</c:v>
                      </c:pt>
                      <c:pt idx="285">
                        <c:v>-0.1883013680744752</c:v>
                      </c:pt>
                      <c:pt idx="286">
                        <c:v>-0.78876452892998183</c:v>
                      </c:pt>
                      <c:pt idx="287">
                        <c:v>-0.78876452892998072</c:v>
                      </c:pt>
                      <c:pt idx="288">
                        <c:v>-0.78876452892998272</c:v>
                      </c:pt>
                      <c:pt idx="289">
                        <c:v>-0.78876452892998072</c:v>
                      </c:pt>
                      <c:pt idx="290">
                        <c:v>-0.78876452892998183</c:v>
                      </c:pt>
                      <c:pt idx="292">
                        <c:v>-0.78876452892998183</c:v>
                      </c:pt>
                      <c:pt idx="294">
                        <c:v>0.4121617927810336</c:v>
                      </c:pt>
                      <c:pt idx="295">
                        <c:v>0.4121617927810336</c:v>
                      </c:pt>
                      <c:pt idx="296">
                        <c:v>0.4121617927810336</c:v>
                      </c:pt>
                      <c:pt idx="297">
                        <c:v>0.4121617927810336</c:v>
                      </c:pt>
                      <c:pt idx="298">
                        <c:v>-0.78876452892998183</c:v>
                      </c:pt>
                      <c:pt idx="300">
                        <c:v>-0.78876452892998183</c:v>
                      </c:pt>
                      <c:pt idx="302">
                        <c:v>-0.78876452892998183</c:v>
                      </c:pt>
                      <c:pt idx="304">
                        <c:v>-0.78876452892998183</c:v>
                      </c:pt>
                      <c:pt idx="306">
                        <c:v>2.8140144362030601</c:v>
                      </c:pt>
                      <c:pt idx="307">
                        <c:v>2.8140144362030601</c:v>
                      </c:pt>
                      <c:pt idx="308">
                        <c:v>2.8140144362030601</c:v>
                      </c:pt>
                      <c:pt idx="309">
                        <c:v>2.2135512753475539</c:v>
                      </c:pt>
                      <c:pt idx="310">
                        <c:v>-0.78876452892998183</c:v>
                      </c:pt>
                      <c:pt idx="311">
                        <c:v>-0.78876452892998272</c:v>
                      </c:pt>
                      <c:pt idx="312">
                        <c:v>-0.78876452892998072</c:v>
                      </c:pt>
                      <c:pt idx="313">
                        <c:v>-0.78876452892998272</c:v>
                      </c:pt>
                      <c:pt idx="314">
                        <c:v>-0.78876452892998183</c:v>
                      </c:pt>
                      <c:pt idx="316">
                        <c:v>-0.78876452892998183</c:v>
                      </c:pt>
                      <c:pt idx="318">
                        <c:v>0.41216179278103116</c:v>
                      </c:pt>
                      <c:pt idx="319">
                        <c:v>0.41216179278103116</c:v>
                      </c:pt>
                      <c:pt idx="320">
                        <c:v>0.41216179278103116</c:v>
                      </c:pt>
                      <c:pt idx="321">
                        <c:v>0.41216179278103116</c:v>
                      </c:pt>
                      <c:pt idx="322">
                        <c:v>-0.78876452892998183</c:v>
                      </c:pt>
                      <c:pt idx="323">
                        <c:v>-0.78876452892998272</c:v>
                      </c:pt>
                      <c:pt idx="324">
                        <c:v>-0.78876452892998183</c:v>
                      </c:pt>
                      <c:pt idx="325">
                        <c:v>-0.78876452892998272</c:v>
                      </c:pt>
                      <c:pt idx="326">
                        <c:v>-0.78876452892998183</c:v>
                      </c:pt>
                      <c:pt idx="327">
                        <c:v>-0.78876452892998272</c:v>
                      </c:pt>
                      <c:pt idx="328">
                        <c:v>-0.78876452892998183</c:v>
                      </c:pt>
                      <c:pt idx="329">
                        <c:v>-0.78876452892998272</c:v>
                      </c:pt>
                      <c:pt idx="330">
                        <c:v>1.0126249536365408</c:v>
                      </c:pt>
                      <c:pt idx="331">
                        <c:v>1.0126249536365408</c:v>
                      </c:pt>
                      <c:pt idx="332">
                        <c:v>1.0126249536365408</c:v>
                      </c:pt>
                      <c:pt idx="333">
                        <c:v>1.0126249536365408</c:v>
                      </c:pt>
                      <c:pt idx="334">
                        <c:v>-0.78876452892998183</c:v>
                      </c:pt>
                      <c:pt idx="335">
                        <c:v>-0.78876452892998272</c:v>
                      </c:pt>
                      <c:pt idx="336">
                        <c:v>-0.78876452892998072</c:v>
                      </c:pt>
                      <c:pt idx="337">
                        <c:v>-0.78876452892998272</c:v>
                      </c:pt>
                      <c:pt idx="338">
                        <c:v>-0.78876452892998183</c:v>
                      </c:pt>
                      <c:pt idx="340">
                        <c:v>-0.78876452892998183</c:v>
                      </c:pt>
                      <c:pt idx="342">
                        <c:v>2.2135512753475508</c:v>
                      </c:pt>
                      <c:pt idx="343">
                        <c:v>1.6130881144920444</c:v>
                      </c:pt>
                      <c:pt idx="344">
                        <c:v>2.2135512753475508</c:v>
                      </c:pt>
                      <c:pt idx="345">
                        <c:v>1.6130881144920444</c:v>
                      </c:pt>
                      <c:pt idx="346">
                        <c:v>-0.18830136807447412</c:v>
                      </c:pt>
                      <c:pt idx="347">
                        <c:v>0.41216179278103438</c:v>
                      </c:pt>
                      <c:pt idx="348">
                        <c:v>-0.78876452892998183</c:v>
                      </c:pt>
                      <c:pt idx="349">
                        <c:v>0.41216179278103438</c:v>
                      </c:pt>
                      <c:pt idx="350">
                        <c:v>0.41216179278103438</c:v>
                      </c:pt>
                      <c:pt idx="351">
                        <c:v>-0.78876452892998183</c:v>
                      </c:pt>
                      <c:pt idx="352">
                        <c:v>0.41216179278103438</c:v>
                      </c:pt>
                      <c:pt idx="353">
                        <c:v>-0.78876452892998072</c:v>
                      </c:pt>
                      <c:pt idx="354">
                        <c:v>-0.1883013680744752</c:v>
                      </c:pt>
                      <c:pt idx="355">
                        <c:v>-0.1883013680744752</c:v>
                      </c:pt>
                      <c:pt idx="356">
                        <c:v>0.41216179278103032</c:v>
                      </c:pt>
                      <c:pt idx="357">
                        <c:v>-0.1883013680744752</c:v>
                      </c:pt>
                      <c:pt idx="358">
                        <c:v>-0.78876452892998272</c:v>
                      </c:pt>
                      <c:pt idx="359">
                        <c:v>-0.78876452892998072</c:v>
                      </c:pt>
                      <c:pt idx="360">
                        <c:v>-0.78876452892998183</c:v>
                      </c:pt>
                      <c:pt idx="362">
                        <c:v>-0.78876452892998183</c:v>
                      </c:pt>
                      <c:pt idx="364">
                        <c:v>-0.78876452892998183</c:v>
                      </c:pt>
                      <c:pt idx="366">
                        <c:v>1.0126249536365408</c:v>
                      </c:pt>
                      <c:pt idx="367">
                        <c:v>1.0126249536365408</c:v>
                      </c:pt>
                      <c:pt idx="368">
                        <c:v>1.0126249536365408</c:v>
                      </c:pt>
                      <c:pt idx="369">
                        <c:v>1.0126249536365408</c:v>
                      </c:pt>
                      <c:pt idx="370">
                        <c:v>-0.78876452892998183</c:v>
                      </c:pt>
                      <c:pt idx="371">
                        <c:v>-0.78876452892998272</c:v>
                      </c:pt>
                      <c:pt idx="372">
                        <c:v>-0.78876452892998183</c:v>
                      </c:pt>
                      <c:pt idx="373">
                        <c:v>-0.78876452892998272</c:v>
                      </c:pt>
                      <c:pt idx="374">
                        <c:v>-0.78876452892998183</c:v>
                      </c:pt>
                      <c:pt idx="375">
                        <c:v>-0.78876452892998272</c:v>
                      </c:pt>
                      <c:pt idx="376">
                        <c:v>-0.78876452892998183</c:v>
                      </c:pt>
                      <c:pt idx="378">
                        <c:v>1.0126249536365401</c:v>
                      </c:pt>
                      <c:pt idx="379">
                        <c:v>0.4121617927810336</c:v>
                      </c:pt>
                      <c:pt idx="380">
                        <c:v>0.4121617927810336</c:v>
                      </c:pt>
                      <c:pt idx="381">
                        <c:v>0.4121617927810336</c:v>
                      </c:pt>
                      <c:pt idx="382">
                        <c:v>-0.78876452892998183</c:v>
                      </c:pt>
                      <c:pt idx="383">
                        <c:v>-0.78876452892998272</c:v>
                      </c:pt>
                      <c:pt idx="384">
                        <c:v>-0.78876452892998183</c:v>
                      </c:pt>
                      <c:pt idx="385">
                        <c:v>-0.78876452892998272</c:v>
                      </c:pt>
                      <c:pt idx="386">
                        <c:v>-0.78876452892998183</c:v>
                      </c:pt>
                      <c:pt idx="387">
                        <c:v>-0.78876452892998272</c:v>
                      </c:pt>
                      <c:pt idx="388">
                        <c:v>-0.78876452892998183</c:v>
                      </c:pt>
                      <c:pt idx="389">
                        <c:v>-0.78876452892998272</c:v>
                      </c:pt>
                      <c:pt idx="390">
                        <c:v>0.4121617927810336</c:v>
                      </c:pt>
                      <c:pt idx="391">
                        <c:v>0.4121617927810336</c:v>
                      </c:pt>
                      <c:pt idx="392">
                        <c:v>0.4121617927810336</c:v>
                      </c:pt>
                      <c:pt idx="393">
                        <c:v>0.4121617927810336</c:v>
                      </c:pt>
                      <c:pt idx="394">
                        <c:v>-0.18830136807447412</c:v>
                      </c:pt>
                      <c:pt idx="395">
                        <c:v>-0.78876452892998183</c:v>
                      </c:pt>
                      <c:pt idx="396">
                        <c:v>0.41216179278103438</c:v>
                      </c:pt>
                      <c:pt idx="397">
                        <c:v>-0.78876452892998183</c:v>
                      </c:pt>
                      <c:pt idx="398">
                        <c:v>-0.18830136807447412</c:v>
                      </c:pt>
                      <c:pt idx="399">
                        <c:v>-0.78876452892998072</c:v>
                      </c:pt>
                      <c:pt idx="400">
                        <c:v>-0.18830136807447412</c:v>
                      </c:pt>
                      <c:pt idx="401">
                        <c:v>-0.78876452892998072</c:v>
                      </c:pt>
                      <c:pt idx="402">
                        <c:v>-0.1883013680744752</c:v>
                      </c:pt>
                      <c:pt idx="403">
                        <c:v>-0.1883013680744752</c:v>
                      </c:pt>
                      <c:pt idx="404">
                        <c:v>-0.1883013680744752</c:v>
                      </c:pt>
                      <c:pt idx="405">
                        <c:v>-0.1883013680744752</c:v>
                      </c:pt>
                      <c:pt idx="406">
                        <c:v>-0.18830136807447412</c:v>
                      </c:pt>
                      <c:pt idx="407">
                        <c:v>-0.78876452892998183</c:v>
                      </c:pt>
                      <c:pt idx="408">
                        <c:v>-0.18830136807447412</c:v>
                      </c:pt>
                      <c:pt idx="409">
                        <c:v>-0.78876452892998183</c:v>
                      </c:pt>
                      <c:pt idx="410">
                        <c:v>-0.18830136807447412</c:v>
                      </c:pt>
                      <c:pt idx="411">
                        <c:v>-0.78876452892998183</c:v>
                      </c:pt>
                      <c:pt idx="412">
                        <c:v>-0.18830136807447412</c:v>
                      </c:pt>
                      <c:pt idx="413">
                        <c:v>-0.78876452892998183</c:v>
                      </c:pt>
                      <c:pt idx="414">
                        <c:v>2.8140144362030615</c:v>
                      </c:pt>
                      <c:pt idx="415">
                        <c:v>2.8140144362030615</c:v>
                      </c:pt>
                      <c:pt idx="416">
                        <c:v>2.8140144362030615</c:v>
                      </c:pt>
                      <c:pt idx="417">
                        <c:v>2.8140144362030615</c:v>
                      </c:pt>
                      <c:pt idx="418">
                        <c:v>-0.78876452892998183</c:v>
                      </c:pt>
                      <c:pt idx="419">
                        <c:v>-0.78876452892998272</c:v>
                      </c:pt>
                      <c:pt idx="420">
                        <c:v>-0.78876452892998183</c:v>
                      </c:pt>
                      <c:pt idx="421">
                        <c:v>-0.78876452892998272</c:v>
                      </c:pt>
                      <c:pt idx="422">
                        <c:v>-0.78876452892998183</c:v>
                      </c:pt>
                      <c:pt idx="423">
                        <c:v>-0.78876452892998272</c:v>
                      </c:pt>
                      <c:pt idx="424">
                        <c:v>-0.78876452892998183</c:v>
                      </c:pt>
                      <c:pt idx="425">
                        <c:v>-0.78876452892998272</c:v>
                      </c:pt>
                      <c:pt idx="426">
                        <c:v>1.6130881144920466</c:v>
                      </c:pt>
                      <c:pt idx="427">
                        <c:v>1.6130881144920466</c:v>
                      </c:pt>
                      <c:pt idx="428">
                        <c:v>1.6130881144920466</c:v>
                      </c:pt>
                      <c:pt idx="429">
                        <c:v>1.6130881144920466</c:v>
                      </c:pt>
                      <c:pt idx="430">
                        <c:v>-0.78876452892998183</c:v>
                      </c:pt>
                      <c:pt idx="431">
                        <c:v>-0.78876452892998272</c:v>
                      </c:pt>
                      <c:pt idx="432">
                        <c:v>-0.78876452892998183</c:v>
                      </c:pt>
                      <c:pt idx="433">
                        <c:v>-0.78876452892998272</c:v>
                      </c:pt>
                      <c:pt idx="434">
                        <c:v>-0.78876452892998183</c:v>
                      </c:pt>
                      <c:pt idx="435">
                        <c:v>-0.78876452892998272</c:v>
                      </c:pt>
                      <c:pt idx="436">
                        <c:v>-0.78876452892998183</c:v>
                      </c:pt>
                      <c:pt idx="437">
                        <c:v>-0.78876452892998272</c:v>
                      </c:pt>
                      <c:pt idx="438">
                        <c:v>1.012624953636539</c:v>
                      </c:pt>
                      <c:pt idx="439">
                        <c:v>1.012624953636539</c:v>
                      </c:pt>
                      <c:pt idx="440">
                        <c:v>1.012624953636539</c:v>
                      </c:pt>
                      <c:pt idx="441">
                        <c:v>1.012624953636539</c:v>
                      </c:pt>
                      <c:pt idx="442">
                        <c:v>0.41216179278103221</c:v>
                      </c:pt>
                      <c:pt idx="443">
                        <c:v>-0.1883013680744752</c:v>
                      </c:pt>
                      <c:pt idx="444">
                        <c:v>0.41216179278103221</c:v>
                      </c:pt>
                      <c:pt idx="445">
                        <c:v>-0.1883013680744752</c:v>
                      </c:pt>
                      <c:pt idx="446">
                        <c:v>0.41216179278103221</c:v>
                      </c:pt>
                      <c:pt idx="447">
                        <c:v>-0.1883013680744752</c:v>
                      </c:pt>
                      <c:pt idx="448">
                        <c:v>0.41216179278103221</c:v>
                      </c:pt>
                      <c:pt idx="449">
                        <c:v>-0.1883013680744752</c:v>
                      </c:pt>
                      <c:pt idx="450">
                        <c:v>0.4121617927810336</c:v>
                      </c:pt>
                      <c:pt idx="451">
                        <c:v>0.4121617927810336</c:v>
                      </c:pt>
                      <c:pt idx="452">
                        <c:v>0.4121617927810336</c:v>
                      </c:pt>
                      <c:pt idx="453">
                        <c:v>0.4121617927810336</c:v>
                      </c:pt>
                      <c:pt idx="454">
                        <c:v>-0.1883013680744752</c:v>
                      </c:pt>
                      <c:pt idx="455">
                        <c:v>-0.78876452892998272</c:v>
                      </c:pt>
                      <c:pt idx="456">
                        <c:v>-0.1883013680744752</c:v>
                      </c:pt>
                      <c:pt idx="457">
                        <c:v>-0.78876452892998272</c:v>
                      </c:pt>
                      <c:pt idx="458">
                        <c:v>-0.1883013680744752</c:v>
                      </c:pt>
                      <c:pt idx="459">
                        <c:v>-0.78876452892998272</c:v>
                      </c:pt>
                      <c:pt idx="460">
                        <c:v>-0.1883013680744752</c:v>
                      </c:pt>
                      <c:pt idx="461">
                        <c:v>-0.78876452892998272</c:v>
                      </c:pt>
                      <c:pt idx="462">
                        <c:v>-0.18830136807447412</c:v>
                      </c:pt>
                      <c:pt idx="463">
                        <c:v>-0.18830136807447412</c:v>
                      </c:pt>
                      <c:pt idx="464">
                        <c:v>-0.18830136807447412</c:v>
                      </c:pt>
                      <c:pt idx="466">
                        <c:v>0.41216179278103221</c:v>
                      </c:pt>
                      <c:pt idx="467">
                        <c:v>-0.78876452892998183</c:v>
                      </c:pt>
                      <c:pt idx="468">
                        <c:v>-0.1883013680744752</c:v>
                      </c:pt>
                      <c:pt idx="469">
                        <c:v>-0.78876452892998183</c:v>
                      </c:pt>
                      <c:pt idx="470">
                        <c:v>-0.1883013680744752</c:v>
                      </c:pt>
                      <c:pt idx="471">
                        <c:v>-0.78876452892998183</c:v>
                      </c:pt>
                      <c:pt idx="472">
                        <c:v>-0.1883013680744752</c:v>
                      </c:pt>
                      <c:pt idx="473">
                        <c:v>-0.78876452892998183</c:v>
                      </c:pt>
                      <c:pt idx="474">
                        <c:v>1.0126249536365401</c:v>
                      </c:pt>
                      <c:pt idx="475">
                        <c:v>0.41216179278103221</c:v>
                      </c:pt>
                      <c:pt idx="476">
                        <c:v>0.41216179278103221</c:v>
                      </c:pt>
                      <c:pt idx="477">
                        <c:v>0.41216179278103221</c:v>
                      </c:pt>
                      <c:pt idx="478">
                        <c:v>-0.1883013680744752</c:v>
                      </c:pt>
                      <c:pt idx="479">
                        <c:v>-0.78876452892998183</c:v>
                      </c:pt>
                      <c:pt idx="480">
                        <c:v>-0.1883013680744752</c:v>
                      </c:pt>
                      <c:pt idx="481">
                        <c:v>-0.78876452892998183</c:v>
                      </c:pt>
                      <c:pt idx="482">
                        <c:v>-0.1883013680744752</c:v>
                      </c:pt>
                      <c:pt idx="483">
                        <c:v>-0.78876452892998183</c:v>
                      </c:pt>
                      <c:pt idx="484">
                        <c:v>-0.1883013680744752</c:v>
                      </c:pt>
                      <c:pt idx="485">
                        <c:v>-0.78876452892998183</c:v>
                      </c:pt>
                      <c:pt idx="486">
                        <c:v>1.0126249536365401</c:v>
                      </c:pt>
                      <c:pt idx="487">
                        <c:v>0.41216179278103221</c:v>
                      </c:pt>
                      <c:pt idx="488">
                        <c:v>0.41216179278103221</c:v>
                      </c:pt>
                      <c:pt idx="489">
                        <c:v>0.41216179278103221</c:v>
                      </c:pt>
                      <c:pt idx="490">
                        <c:v>-0.18830136807447412</c:v>
                      </c:pt>
                      <c:pt idx="491">
                        <c:v>-0.78876452892998072</c:v>
                      </c:pt>
                      <c:pt idx="492">
                        <c:v>-0.18830136807447412</c:v>
                      </c:pt>
                      <c:pt idx="493">
                        <c:v>-0.78876452892998072</c:v>
                      </c:pt>
                      <c:pt idx="494">
                        <c:v>-0.18830136807447412</c:v>
                      </c:pt>
                      <c:pt idx="495">
                        <c:v>-0.78876452892998072</c:v>
                      </c:pt>
                      <c:pt idx="496">
                        <c:v>-0.18830136807447412</c:v>
                      </c:pt>
                      <c:pt idx="497">
                        <c:v>-0.78876452892998072</c:v>
                      </c:pt>
                      <c:pt idx="498">
                        <c:v>1.6130881144920477</c:v>
                      </c:pt>
                      <c:pt idx="499">
                        <c:v>1.0126249536365401</c:v>
                      </c:pt>
                      <c:pt idx="500">
                        <c:v>1.0126249536365401</c:v>
                      </c:pt>
                      <c:pt idx="501">
                        <c:v>0.4121617927810336</c:v>
                      </c:pt>
                      <c:pt idx="502">
                        <c:v>-0.78876452892998183</c:v>
                      </c:pt>
                      <c:pt idx="503">
                        <c:v>-0.78876452892998183</c:v>
                      </c:pt>
                      <c:pt idx="504">
                        <c:v>-0.78876452892998183</c:v>
                      </c:pt>
                      <c:pt idx="505">
                        <c:v>-0.78876452892998072</c:v>
                      </c:pt>
                      <c:pt idx="506">
                        <c:v>-0.78876452892998183</c:v>
                      </c:pt>
                      <c:pt idx="507">
                        <c:v>-0.78876452892998183</c:v>
                      </c:pt>
                      <c:pt idx="508">
                        <c:v>-0.78876452892998183</c:v>
                      </c:pt>
                      <c:pt idx="510">
                        <c:v>1.6130881144920466</c:v>
                      </c:pt>
                      <c:pt idx="511">
                        <c:v>1.012624953636539</c:v>
                      </c:pt>
                      <c:pt idx="512">
                        <c:v>1.6130881144920466</c:v>
                      </c:pt>
                      <c:pt idx="513">
                        <c:v>1.012624953636539</c:v>
                      </c:pt>
                      <c:pt idx="514">
                        <c:v>-0.78876452892998183</c:v>
                      </c:pt>
                      <c:pt idx="515">
                        <c:v>-0.78876452892998072</c:v>
                      </c:pt>
                      <c:pt idx="516">
                        <c:v>-0.78876452892998183</c:v>
                      </c:pt>
                      <c:pt idx="517">
                        <c:v>-0.78876452892998072</c:v>
                      </c:pt>
                      <c:pt idx="518">
                        <c:v>-0.78876452892998183</c:v>
                      </c:pt>
                      <c:pt idx="519">
                        <c:v>-0.78876452892998072</c:v>
                      </c:pt>
                      <c:pt idx="520">
                        <c:v>-0.78876452892998183</c:v>
                      </c:pt>
                      <c:pt idx="522">
                        <c:v>1.012624953636539</c:v>
                      </c:pt>
                      <c:pt idx="523">
                        <c:v>0.41216179278103221</c:v>
                      </c:pt>
                      <c:pt idx="524">
                        <c:v>0.41216179278103221</c:v>
                      </c:pt>
                      <c:pt idx="525">
                        <c:v>-0.1883013680744752</c:v>
                      </c:pt>
                      <c:pt idx="526">
                        <c:v>-0.18830136807447412</c:v>
                      </c:pt>
                      <c:pt idx="527">
                        <c:v>-0.78876452892998183</c:v>
                      </c:pt>
                      <c:pt idx="528">
                        <c:v>-0.18830136807447412</c:v>
                      </c:pt>
                      <c:pt idx="529">
                        <c:v>-0.78876452892998183</c:v>
                      </c:pt>
                      <c:pt idx="530">
                        <c:v>-0.18830136807447412</c:v>
                      </c:pt>
                      <c:pt idx="531">
                        <c:v>-0.78876452892998183</c:v>
                      </c:pt>
                      <c:pt idx="532">
                        <c:v>-0.18830136807447412</c:v>
                      </c:pt>
                      <c:pt idx="533">
                        <c:v>-0.78876452892998072</c:v>
                      </c:pt>
                      <c:pt idx="534">
                        <c:v>1.0126249536365401</c:v>
                      </c:pt>
                      <c:pt idx="535">
                        <c:v>0.41216179278103221</c:v>
                      </c:pt>
                      <c:pt idx="536">
                        <c:v>0.41216179278103221</c:v>
                      </c:pt>
                      <c:pt idx="537">
                        <c:v>0.41216179278103221</c:v>
                      </c:pt>
                      <c:pt idx="538">
                        <c:v>-0.1883013680744752</c:v>
                      </c:pt>
                      <c:pt idx="539">
                        <c:v>-0.78876452892998183</c:v>
                      </c:pt>
                      <c:pt idx="540">
                        <c:v>-0.78876452892998183</c:v>
                      </c:pt>
                      <c:pt idx="541">
                        <c:v>-0.78876452892998183</c:v>
                      </c:pt>
                      <c:pt idx="542">
                        <c:v>-0.78876452892998183</c:v>
                      </c:pt>
                      <c:pt idx="543">
                        <c:v>-0.78876452892998183</c:v>
                      </c:pt>
                      <c:pt idx="544">
                        <c:v>-0.78876452892998183</c:v>
                      </c:pt>
                      <c:pt idx="545">
                        <c:v>-0.78876452892998272</c:v>
                      </c:pt>
                      <c:pt idx="546">
                        <c:v>2.2135512753475517</c:v>
                      </c:pt>
                      <c:pt idx="547">
                        <c:v>2.2135512753475517</c:v>
                      </c:pt>
                      <c:pt idx="548">
                        <c:v>2.2135512753475517</c:v>
                      </c:pt>
                      <c:pt idx="549">
                        <c:v>1.6130881144920455</c:v>
                      </c:pt>
                      <c:pt idx="550">
                        <c:v>-0.18830136807447412</c:v>
                      </c:pt>
                      <c:pt idx="551">
                        <c:v>-0.78876452892998072</c:v>
                      </c:pt>
                      <c:pt idx="552">
                        <c:v>-0.78876452892998183</c:v>
                      </c:pt>
                      <c:pt idx="553">
                        <c:v>-0.78876452892998072</c:v>
                      </c:pt>
                      <c:pt idx="554">
                        <c:v>-0.78876452892998183</c:v>
                      </c:pt>
                      <c:pt idx="555">
                        <c:v>-0.78876452892998072</c:v>
                      </c:pt>
                      <c:pt idx="556">
                        <c:v>-0.78876452892998183</c:v>
                      </c:pt>
                      <c:pt idx="557">
                        <c:v>-0.78876452892998072</c:v>
                      </c:pt>
                      <c:pt idx="558">
                        <c:v>1.0126249536365401</c:v>
                      </c:pt>
                      <c:pt idx="559">
                        <c:v>0.41216179278103221</c:v>
                      </c:pt>
                      <c:pt idx="560">
                        <c:v>1.0126249536365401</c:v>
                      </c:pt>
                      <c:pt idx="561">
                        <c:v>0.41216179278103221</c:v>
                      </c:pt>
                      <c:pt idx="562">
                        <c:v>-0.1883013680744752</c:v>
                      </c:pt>
                      <c:pt idx="563">
                        <c:v>-0.78876452892998183</c:v>
                      </c:pt>
                      <c:pt idx="564">
                        <c:v>-0.1883013680744752</c:v>
                      </c:pt>
                      <c:pt idx="565">
                        <c:v>-0.78876452892998272</c:v>
                      </c:pt>
                      <c:pt idx="566">
                        <c:v>-0.1883013680744752</c:v>
                      </c:pt>
                      <c:pt idx="567">
                        <c:v>-0.78876452892998183</c:v>
                      </c:pt>
                      <c:pt idx="568">
                        <c:v>-0.1883013680744752</c:v>
                      </c:pt>
                      <c:pt idx="569">
                        <c:v>-0.78876452892998272</c:v>
                      </c:pt>
                      <c:pt idx="570">
                        <c:v>1.012624953636539</c:v>
                      </c:pt>
                      <c:pt idx="571">
                        <c:v>-0.1883013680744752</c:v>
                      </c:pt>
                      <c:pt idx="572">
                        <c:v>-0.1883013680744752</c:v>
                      </c:pt>
                      <c:pt idx="573">
                        <c:v>-0.1883013680744752</c:v>
                      </c:pt>
                      <c:pt idx="574">
                        <c:v>-0.1883013680744752</c:v>
                      </c:pt>
                      <c:pt idx="575">
                        <c:v>-0.78876452892998183</c:v>
                      </c:pt>
                      <c:pt idx="576">
                        <c:v>-0.1883013680744752</c:v>
                      </c:pt>
                      <c:pt idx="577">
                        <c:v>-0.78876452892998272</c:v>
                      </c:pt>
                      <c:pt idx="578">
                        <c:v>-0.78876452892998183</c:v>
                      </c:pt>
                      <c:pt idx="579">
                        <c:v>-0.1883013680744752</c:v>
                      </c:pt>
                      <c:pt idx="580">
                        <c:v>-0.78876452892998183</c:v>
                      </c:pt>
                      <c:pt idx="581">
                        <c:v>-0.78876452892998272</c:v>
                      </c:pt>
                      <c:pt idx="582">
                        <c:v>1.012624953636539</c:v>
                      </c:pt>
                      <c:pt idx="583">
                        <c:v>-0.1883013680744752</c:v>
                      </c:pt>
                      <c:pt idx="584">
                        <c:v>0.41216179278103221</c:v>
                      </c:pt>
                      <c:pt idx="585">
                        <c:v>-0.1883013680744752</c:v>
                      </c:pt>
                      <c:pt idx="586">
                        <c:v>-0.1883013680744752</c:v>
                      </c:pt>
                      <c:pt idx="587">
                        <c:v>-0.1883013680744752</c:v>
                      </c:pt>
                      <c:pt idx="588">
                        <c:v>-0.1883013680744752</c:v>
                      </c:pt>
                      <c:pt idx="589">
                        <c:v>-0.1883013680744752</c:v>
                      </c:pt>
                      <c:pt idx="590">
                        <c:v>-0.1883013680744752</c:v>
                      </c:pt>
                      <c:pt idx="591">
                        <c:v>-0.1883013680744752</c:v>
                      </c:pt>
                      <c:pt idx="592">
                        <c:v>-0.1883013680744752</c:v>
                      </c:pt>
                      <c:pt idx="593">
                        <c:v>-0.78876452892998183</c:v>
                      </c:pt>
                      <c:pt idx="594">
                        <c:v>1.012624953636539</c:v>
                      </c:pt>
                      <c:pt idx="595">
                        <c:v>0.41216179278103116</c:v>
                      </c:pt>
                      <c:pt idx="596">
                        <c:v>1.012624953636539</c:v>
                      </c:pt>
                      <c:pt idx="597">
                        <c:v>0.41216179278103116</c:v>
                      </c:pt>
                      <c:pt idx="598">
                        <c:v>-0.18830136807447412</c:v>
                      </c:pt>
                      <c:pt idx="599">
                        <c:v>-0.78876452892998072</c:v>
                      </c:pt>
                      <c:pt idx="600">
                        <c:v>-0.18830136807447412</c:v>
                      </c:pt>
                      <c:pt idx="601">
                        <c:v>-0.78876452892998072</c:v>
                      </c:pt>
                      <c:pt idx="602">
                        <c:v>-0.78876452892998183</c:v>
                      </c:pt>
                      <c:pt idx="603">
                        <c:v>0.41216179278103438</c:v>
                      </c:pt>
                      <c:pt idx="604">
                        <c:v>-0.78876452892998183</c:v>
                      </c:pt>
                      <c:pt idx="605">
                        <c:v>-0.78876452892998072</c:v>
                      </c:pt>
                      <c:pt idx="606">
                        <c:v>1.012624953636539</c:v>
                      </c:pt>
                      <c:pt idx="607">
                        <c:v>-0.1883013680744752</c:v>
                      </c:pt>
                      <c:pt idx="608">
                        <c:v>1.012624953636539</c:v>
                      </c:pt>
                      <c:pt idx="609">
                        <c:v>-0.1883013680744752</c:v>
                      </c:pt>
                      <c:pt idx="610">
                        <c:v>-0.1883013680744752</c:v>
                      </c:pt>
                      <c:pt idx="611">
                        <c:v>-0.1883013680744752</c:v>
                      </c:pt>
                      <c:pt idx="612">
                        <c:v>0.41216179278103032</c:v>
                      </c:pt>
                      <c:pt idx="613">
                        <c:v>-0.1883013680744752</c:v>
                      </c:pt>
                      <c:pt idx="614">
                        <c:v>-0.1883013680744752</c:v>
                      </c:pt>
                      <c:pt idx="615">
                        <c:v>0.41216179278103032</c:v>
                      </c:pt>
                      <c:pt idx="616">
                        <c:v>-0.1883013680744752</c:v>
                      </c:pt>
                      <c:pt idx="617">
                        <c:v>-0.78876452892998272</c:v>
                      </c:pt>
                      <c:pt idx="618">
                        <c:v>1.012624953636539</c:v>
                      </c:pt>
                      <c:pt idx="619">
                        <c:v>-0.1883013680744752</c:v>
                      </c:pt>
                      <c:pt idx="620">
                        <c:v>-0.1883013680744752</c:v>
                      </c:pt>
                      <c:pt idx="621">
                        <c:v>-0.1883013680744752</c:v>
                      </c:pt>
                      <c:pt idx="622">
                        <c:v>0.41216179278103221</c:v>
                      </c:pt>
                      <c:pt idx="623">
                        <c:v>-0.1883013680744752</c:v>
                      </c:pt>
                      <c:pt idx="624">
                        <c:v>-0.1883013680744752</c:v>
                      </c:pt>
                      <c:pt idx="625">
                        <c:v>-0.1883013680744752</c:v>
                      </c:pt>
                      <c:pt idx="626">
                        <c:v>0.41216179278103221</c:v>
                      </c:pt>
                      <c:pt idx="627">
                        <c:v>-0.1883013680744752</c:v>
                      </c:pt>
                      <c:pt idx="628">
                        <c:v>-0.1883013680744752</c:v>
                      </c:pt>
                      <c:pt idx="629">
                        <c:v>-0.78876452892998183</c:v>
                      </c:pt>
                      <c:pt idx="630">
                        <c:v>0.41216179278103116</c:v>
                      </c:pt>
                      <c:pt idx="631">
                        <c:v>-0.1883013680744752</c:v>
                      </c:pt>
                      <c:pt idx="632">
                        <c:v>-0.1883013680744752</c:v>
                      </c:pt>
                      <c:pt idx="633">
                        <c:v>-0.1883013680744752</c:v>
                      </c:pt>
                      <c:pt idx="634">
                        <c:v>0.41216179278103221</c:v>
                      </c:pt>
                      <c:pt idx="635">
                        <c:v>-0.78876452892998183</c:v>
                      </c:pt>
                      <c:pt idx="636">
                        <c:v>0.41216179278103221</c:v>
                      </c:pt>
                      <c:pt idx="637">
                        <c:v>-0.78876452892998183</c:v>
                      </c:pt>
                      <c:pt idx="638">
                        <c:v>-0.78876452892998183</c:v>
                      </c:pt>
                      <c:pt idx="639">
                        <c:v>0.41216179278103221</c:v>
                      </c:pt>
                      <c:pt idx="640">
                        <c:v>-0.78876452892998183</c:v>
                      </c:pt>
                      <c:pt idx="641">
                        <c:v>-0.78876452892998183</c:v>
                      </c:pt>
                      <c:pt idx="642">
                        <c:v>1.6130881144920455</c:v>
                      </c:pt>
                      <c:pt idx="643">
                        <c:v>1.012624953636539</c:v>
                      </c:pt>
                      <c:pt idx="644">
                        <c:v>1.012624953636539</c:v>
                      </c:pt>
                      <c:pt idx="645">
                        <c:v>0.41216179278103116</c:v>
                      </c:pt>
                      <c:pt idx="646">
                        <c:v>-0.78876452892998183</c:v>
                      </c:pt>
                      <c:pt idx="647">
                        <c:v>-0.78876452892998183</c:v>
                      </c:pt>
                      <c:pt idx="648">
                        <c:v>-0.78876452892998183</c:v>
                      </c:pt>
                      <c:pt idx="649">
                        <c:v>-0.78876452892998183</c:v>
                      </c:pt>
                      <c:pt idx="650">
                        <c:v>-0.78876452892998183</c:v>
                      </c:pt>
                      <c:pt idx="651">
                        <c:v>-0.78876452892998183</c:v>
                      </c:pt>
                      <c:pt idx="652">
                        <c:v>-0.78876452892998183</c:v>
                      </c:pt>
                      <c:pt idx="654">
                        <c:v>2.8140144362030597</c:v>
                      </c:pt>
                      <c:pt idx="655">
                        <c:v>3.4144775970585668</c:v>
                      </c:pt>
                      <c:pt idx="656">
                        <c:v>2.8140144362030597</c:v>
                      </c:pt>
                      <c:pt idx="657">
                        <c:v>2.2135512753475517</c:v>
                      </c:pt>
                      <c:pt idx="658">
                        <c:v>-0.78876452892998183</c:v>
                      </c:pt>
                      <c:pt idx="659">
                        <c:v>-0.78876452892998183</c:v>
                      </c:pt>
                      <c:pt idx="660">
                        <c:v>-0.78876452892998183</c:v>
                      </c:pt>
                      <c:pt idx="661">
                        <c:v>-0.78876452892998183</c:v>
                      </c:pt>
                      <c:pt idx="662">
                        <c:v>-0.78876452892998183</c:v>
                      </c:pt>
                      <c:pt idx="663">
                        <c:v>-0.78876452892998183</c:v>
                      </c:pt>
                      <c:pt idx="664">
                        <c:v>-0.78876452892998183</c:v>
                      </c:pt>
                      <c:pt idx="665">
                        <c:v>-0.78876452892998072</c:v>
                      </c:pt>
                      <c:pt idx="666">
                        <c:v>2.2135512753475539</c:v>
                      </c:pt>
                      <c:pt idx="667">
                        <c:v>1.0126249536365401</c:v>
                      </c:pt>
                      <c:pt idx="668">
                        <c:v>1.0126249536365401</c:v>
                      </c:pt>
                      <c:pt idx="669">
                        <c:v>1.0126249536365401</c:v>
                      </c:pt>
                      <c:pt idx="670">
                        <c:v>0.41216179278103221</c:v>
                      </c:pt>
                      <c:pt idx="671">
                        <c:v>-0.1883013680744752</c:v>
                      </c:pt>
                      <c:pt idx="672">
                        <c:v>-0.18830136807447412</c:v>
                      </c:pt>
                      <c:pt idx="673">
                        <c:v>-0.1883013680744752</c:v>
                      </c:pt>
                      <c:pt idx="674">
                        <c:v>0.41216179278103221</c:v>
                      </c:pt>
                      <c:pt idx="675">
                        <c:v>-0.78876452892998183</c:v>
                      </c:pt>
                      <c:pt idx="676">
                        <c:v>0.41216179278103221</c:v>
                      </c:pt>
                      <c:pt idx="677">
                        <c:v>-0.78876452892998183</c:v>
                      </c:pt>
                      <c:pt idx="678">
                        <c:v>2.8140144362030597</c:v>
                      </c:pt>
                      <c:pt idx="679">
                        <c:v>1.6130881144920455</c:v>
                      </c:pt>
                      <c:pt idx="680">
                        <c:v>1.6130881144920455</c:v>
                      </c:pt>
                      <c:pt idx="681">
                        <c:v>1.6130881144920455</c:v>
                      </c:pt>
                      <c:pt idx="682">
                        <c:v>-0.78876452892998183</c:v>
                      </c:pt>
                      <c:pt idx="684">
                        <c:v>-0.78876452892998183</c:v>
                      </c:pt>
                      <c:pt idx="686">
                        <c:v>-0.78876452892998272</c:v>
                      </c:pt>
                      <c:pt idx="687">
                        <c:v>-0.78876452892998072</c:v>
                      </c:pt>
                      <c:pt idx="688">
                        <c:v>-0.78876452892998272</c:v>
                      </c:pt>
                      <c:pt idx="690">
                        <c:v>2.2135512753475539</c:v>
                      </c:pt>
                      <c:pt idx="691">
                        <c:v>1.6130881144920466</c:v>
                      </c:pt>
                      <c:pt idx="692">
                        <c:v>1.6130881144920466</c:v>
                      </c:pt>
                      <c:pt idx="693">
                        <c:v>1.6130881144920466</c:v>
                      </c:pt>
                      <c:pt idx="694">
                        <c:v>-0.78876452892998183</c:v>
                      </c:pt>
                      <c:pt idx="695">
                        <c:v>-0.78876452892998183</c:v>
                      </c:pt>
                      <c:pt idx="696">
                        <c:v>-0.78876452892998183</c:v>
                      </c:pt>
                      <c:pt idx="697">
                        <c:v>-0.78876452892998183</c:v>
                      </c:pt>
                      <c:pt idx="698">
                        <c:v>-0.78876452892998183</c:v>
                      </c:pt>
                      <c:pt idx="699">
                        <c:v>-0.78876452892998183</c:v>
                      </c:pt>
                      <c:pt idx="700">
                        <c:v>-0.78876452892998183</c:v>
                      </c:pt>
                      <c:pt idx="702">
                        <c:v>0.41216179278103221</c:v>
                      </c:pt>
                      <c:pt idx="703">
                        <c:v>0.41216179278103221</c:v>
                      </c:pt>
                      <c:pt idx="704">
                        <c:v>0.41216179278103221</c:v>
                      </c:pt>
                      <c:pt idx="705">
                        <c:v>0.41216179278103221</c:v>
                      </c:pt>
                      <c:pt idx="706">
                        <c:v>-0.78876452892998183</c:v>
                      </c:pt>
                      <c:pt idx="707">
                        <c:v>-0.78876452892998183</c:v>
                      </c:pt>
                      <c:pt idx="708">
                        <c:v>-0.78876452892998183</c:v>
                      </c:pt>
                      <c:pt idx="709">
                        <c:v>-0.78876452892998183</c:v>
                      </c:pt>
                      <c:pt idx="710">
                        <c:v>-0.78876452892998183</c:v>
                      </c:pt>
                      <c:pt idx="711">
                        <c:v>-0.78876452892998183</c:v>
                      </c:pt>
                      <c:pt idx="712">
                        <c:v>-0.78876452892998183</c:v>
                      </c:pt>
                      <c:pt idx="714">
                        <c:v>2.2135512753475517</c:v>
                      </c:pt>
                      <c:pt idx="715">
                        <c:v>1.6130881144920455</c:v>
                      </c:pt>
                      <c:pt idx="716">
                        <c:v>1.6130881144920455</c:v>
                      </c:pt>
                      <c:pt idx="717">
                        <c:v>1.6130881144920455</c:v>
                      </c:pt>
                      <c:pt idx="718">
                        <c:v>-0.18830136807447412</c:v>
                      </c:pt>
                      <c:pt idx="719">
                        <c:v>-0.78876452892998072</c:v>
                      </c:pt>
                      <c:pt idx="720">
                        <c:v>-0.18830136807447412</c:v>
                      </c:pt>
                      <c:pt idx="721">
                        <c:v>-0.78876452892998072</c:v>
                      </c:pt>
                      <c:pt idx="722">
                        <c:v>-0.18830136807447412</c:v>
                      </c:pt>
                      <c:pt idx="723">
                        <c:v>-0.78876452892998072</c:v>
                      </c:pt>
                      <c:pt idx="724">
                        <c:v>-0.18830136807447412</c:v>
                      </c:pt>
                      <c:pt idx="725">
                        <c:v>-0.78876452892998072</c:v>
                      </c:pt>
                      <c:pt idx="726">
                        <c:v>1.6130881144920455</c:v>
                      </c:pt>
                      <c:pt idx="727">
                        <c:v>1.012624953636539</c:v>
                      </c:pt>
                      <c:pt idx="728">
                        <c:v>1.6130881144920455</c:v>
                      </c:pt>
                      <c:pt idx="729">
                        <c:v>1.012624953636539</c:v>
                      </c:pt>
                      <c:pt idx="730">
                        <c:v>-0.18830136807447412</c:v>
                      </c:pt>
                      <c:pt idx="731">
                        <c:v>-0.78876452892998183</c:v>
                      </c:pt>
                      <c:pt idx="732">
                        <c:v>0.41216179278103438</c:v>
                      </c:pt>
                      <c:pt idx="733">
                        <c:v>-0.78876452892998183</c:v>
                      </c:pt>
                      <c:pt idx="734">
                        <c:v>-0.78876452892998183</c:v>
                      </c:pt>
                      <c:pt idx="735">
                        <c:v>0.41216179278103438</c:v>
                      </c:pt>
                      <c:pt idx="736">
                        <c:v>-0.78876452892998183</c:v>
                      </c:pt>
                      <c:pt idx="737">
                        <c:v>-0.78876452892998072</c:v>
                      </c:pt>
                      <c:pt idx="738">
                        <c:v>3.4144775970585668</c:v>
                      </c:pt>
                      <c:pt idx="739">
                        <c:v>2.8140144362030597</c:v>
                      </c:pt>
                      <c:pt idx="740">
                        <c:v>2.8140144362030597</c:v>
                      </c:pt>
                      <c:pt idx="741">
                        <c:v>2.213551275347553</c:v>
                      </c:pt>
                      <c:pt idx="742">
                        <c:v>-0.78876452892998183</c:v>
                      </c:pt>
                      <c:pt idx="743">
                        <c:v>-0.78876452892998183</c:v>
                      </c:pt>
                      <c:pt idx="744">
                        <c:v>-0.78876452892998072</c:v>
                      </c:pt>
                      <c:pt idx="745">
                        <c:v>-0.78876452892998183</c:v>
                      </c:pt>
                      <c:pt idx="746">
                        <c:v>-0.78876452892998183</c:v>
                      </c:pt>
                      <c:pt idx="747">
                        <c:v>-0.78876452892998072</c:v>
                      </c:pt>
                      <c:pt idx="748">
                        <c:v>-0.78876452892998183</c:v>
                      </c:pt>
                      <c:pt idx="750">
                        <c:v>1.012624953636539</c:v>
                      </c:pt>
                      <c:pt idx="751">
                        <c:v>-0.1883013680744752</c:v>
                      </c:pt>
                      <c:pt idx="752">
                        <c:v>0.41216179278103116</c:v>
                      </c:pt>
                      <c:pt idx="753">
                        <c:v>-0.1883013680744752</c:v>
                      </c:pt>
                      <c:pt idx="754">
                        <c:v>0.41216179278103221</c:v>
                      </c:pt>
                      <c:pt idx="755">
                        <c:v>-0.78876452892998183</c:v>
                      </c:pt>
                      <c:pt idx="756">
                        <c:v>0.41216179278103032</c:v>
                      </c:pt>
                      <c:pt idx="757">
                        <c:v>-0.78876452892998272</c:v>
                      </c:pt>
                      <c:pt idx="758">
                        <c:v>-0.78876452892998272</c:v>
                      </c:pt>
                      <c:pt idx="759">
                        <c:v>0.41216179278103032</c:v>
                      </c:pt>
                      <c:pt idx="760">
                        <c:v>-0.78876452892998272</c:v>
                      </c:pt>
                      <c:pt idx="761">
                        <c:v>-0.78876452892998272</c:v>
                      </c:pt>
                      <c:pt idx="762">
                        <c:v>1.6130881144920433</c:v>
                      </c:pt>
                      <c:pt idx="763">
                        <c:v>1.6130881144920433</c:v>
                      </c:pt>
                      <c:pt idx="764">
                        <c:v>1.6130881144920433</c:v>
                      </c:pt>
                      <c:pt idx="765">
                        <c:v>0.41216179278103032</c:v>
                      </c:pt>
                      <c:pt idx="766">
                        <c:v>-0.78876452892998272</c:v>
                      </c:pt>
                      <c:pt idx="767">
                        <c:v>-0.78876452892998272</c:v>
                      </c:pt>
                      <c:pt idx="768">
                        <c:v>-0.78876452892998272</c:v>
                      </c:pt>
                      <c:pt idx="769">
                        <c:v>-0.78876452892998272</c:v>
                      </c:pt>
                      <c:pt idx="770">
                        <c:v>-0.78876452892998272</c:v>
                      </c:pt>
                      <c:pt idx="771">
                        <c:v>-0.78876452892998272</c:v>
                      </c:pt>
                      <c:pt idx="772">
                        <c:v>-0.78876452892998272</c:v>
                      </c:pt>
                      <c:pt idx="774">
                        <c:v>1.6130881144920433</c:v>
                      </c:pt>
                      <c:pt idx="775">
                        <c:v>0.41216179278103032</c:v>
                      </c:pt>
                      <c:pt idx="776">
                        <c:v>0.41216179278103032</c:v>
                      </c:pt>
                      <c:pt idx="777">
                        <c:v>0.41216179278103032</c:v>
                      </c:pt>
                      <c:pt idx="778">
                        <c:v>-0.78876452892998272</c:v>
                      </c:pt>
                      <c:pt idx="779">
                        <c:v>-0.78876452892998272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7E5-4D8C-9351-B9021F27FA3D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MonthlyRates!$AJ$4:$AJ$783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-0.53220858513838776</c:v>
                      </c:pt>
                      <c:pt idx="1">
                        <c:v>-0.93134894905680987</c:v>
                      </c:pt>
                      <c:pt idx="2">
                        <c:v>-0.47274555791337869</c:v>
                      </c:pt>
                      <c:pt idx="3">
                        <c:v>-0.9124357363764376</c:v>
                      </c:pt>
                      <c:pt idx="4">
                        <c:v>-0.42919952949878937</c:v>
                      </c:pt>
                      <c:pt idx="5">
                        <c:v>-0.90745928162930367</c:v>
                      </c:pt>
                      <c:pt idx="6">
                        <c:v>-0.29284853216275392</c:v>
                      </c:pt>
                      <c:pt idx="7">
                        <c:v>-0.33021855939051387</c:v>
                      </c:pt>
                      <c:pt idx="8">
                        <c:v>-0.37166602026335516</c:v>
                      </c:pt>
                      <c:pt idx="9">
                        <c:v>-0.40555911371089459</c:v>
                      </c:pt>
                      <c:pt idx="10">
                        <c:v>-0.90062984364783039</c:v>
                      </c:pt>
                      <c:pt idx="11">
                        <c:v>-0.88962643356035387</c:v>
                      </c:pt>
                      <c:pt idx="12">
                        <c:v>-0.873438552985074</c:v>
                      </c:pt>
                      <c:pt idx="13">
                        <c:v>-0.8568360051018441</c:v>
                      </c:pt>
                      <c:pt idx="14">
                        <c:v>-0.84000884315942581</c:v>
                      </c:pt>
                      <c:pt idx="15">
                        <c:v>-0.79951592273340766</c:v>
                      </c:pt>
                      <c:pt idx="16">
                        <c:v>-0.75297099853354155</c:v>
                      </c:pt>
                      <c:pt idx="17">
                        <c:v>-0.7038194288633588</c:v>
                      </c:pt>
                      <c:pt idx="18">
                        <c:v>3.1064586592221515</c:v>
                      </c:pt>
                      <c:pt idx="19">
                        <c:v>2.8248247016383199</c:v>
                      </c:pt>
                      <c:pt idx="20">
                        <c:v>1.9370115513075814</c:v>
                      </c:pt>
                      <c:pt idx="21">
                        <c:v>1.5722297008723243</c:v>
                      </c:pt>
                      <c:pt idx="22">
                        <c:v>-0.62721213164488165</c:v>
                      </c:pt>
                      <c:pt idx="23">
                        <c:v>-0.62371636230705796</c:v>
                      </c:pt>
                      <c:pt idx="24">
                        <c:v>-0.57632502895245674</c:v>
                      </c:pt>
                      <c:pt idx="25">
                        <c:v>-0.50154446651113171</c:v>
                      </c:pt>
                      <c:pt idx="26">
                        <c:v>-0.49847604477733404</c:v>
                      </c:pt>
                      <c:pt idx="27">
                        <c:v>-0.53380782030221674</c:v>
                      </c:pt>
                      <c:pt idx="28">
                        <c:v>-0.508715707562853</c:v>
                      </c:pt>
                      <c:pt idx="29">
                        <c:v>-0.90364824973134072</c:v>
                      </c:pt>
                      <c:pt idx="30">
                        <c:v>1.2042460637677677</c:v>
                      </c:pt>
                      <c:pt idx="31">
                        <c:v>1.0435882788162443</c:v>
                      </c:pt>
                      <c:pt idx="32">
                        <c:v>1.12205151380313</c:v>
                      </c:pt>
                      <c:pt idx="33">
                        <c:v>0.96216670551923789</c:v>
                      </c:pt>
                      <c:pt idx="34">
                        <c:v>-0.98048228435276252</c:v>
                      </c:pt>
                      <c:pt idx="36">
                        <c:v>-0.97290892408115714</c:v>
                      </c:pt>
                      <c:pt idx="38">
                        <c:v>-0.95901588947765126</c:v>
                      </c:pt>
                      <c:pt idx="40">
                        <c:v>-0.94469012641391104</c:v>
                      </c:pt>
                      <c:pt idx="42">
                        <c:v>0.69361531386271602</c:v>
                      </c:pt>
                      <c:pt idx="43">
                        <c:v>0.46593223433042169</c:v>
                      </c:pt>
                      <c:pt idx="44">
                        <c:v>0.36465690522324085</c:v>
                      </c:pt>
                      <c:pt idx="45">
                        <c:v>0.7235350105519377</c:v>
                      </c:pt>
                      <c:pt idx="46">
                        <c:v>-0.9897667217107875</c:v>
                      </c:pt>
                      <c:pt idx="47">
                        <c:v>-0.9640331067357194</c:v>
                      </c:pt>
                      <c:pt idx="48">
                        <c:v>-0.84136016433129945</c:v>
                      </c:pt>
                      <c:pt idx="49">
                        <c:v>-0.90250544676786693</c:v>
                      </c:pt>
                      <c:pt idx="50">
                        <c:v>-0.86045931955040822</c:v>
                      </c:pt>
                      <c:pt idx="51">
                        <c:v>-0.72219680507583484</c:v>
                      </c:pt>
                      <c:pt idx="52">
                        <c:v>-0.81754815915940315</c:v>
                      </c:pt>
                      <c:pt idx="53">
                        <c:v>-0.68180606146261946</c:v>
                      </c:pt>
                      <c:pt idx="54">
                        <c:v>0.37312661553564791</c:v>
                      </c:pt>
                      <c:pt idx="55">
                        <c:v>0.28373410318203762</c:v>
                      </c:pt>
                      <c:pt idx="56">
                        <c:v>0.32408659595907757</c:v>
                      </c:pt>
                      <c:pt idx="57">
                        <c:v>-0.15016500049070572</c:v>
                      </c:pt>
                      <c:pt idx="58">
                        <c:v>-0.94999024196181125</c:v>
                      </c:pt>
                      <c:pt idx="59">
                        <c:v>-0.90283492303180723</c:v>
                      </c:pt>
                      <c:pt idx="61">
                        <c:v>-0.81774772258262918</c:v>
                      </c:pt>
                      <c:pt idx="62">
                        <c:v>-0.72343184776006397</c:v>
                      </c:pt>
                      <c:pt idx="64">
                        <c:v>-0.61929165672043274</c:v>
                      </c:pt>
                      <c:pt idx="66">
                        <c:v>1.0409298815390449</c:v>
                      </c:pt>
                      <c:pt idx="67">
                        <c:v>1.0168225881895019</c:v>
                      </c:pt>
                      <c:pt idx="68">
                        <c:v>0.96479871928411354</c:v>
                      </c:pt>
                      <c:pt idx="69">
                        <c:v>0.28795381169526107</c:v>
                      </c:pt>
                      <c:pt idx="70">
                        <c:v>-0.76104280959496007</c:v>
                      </c:pt>
                      <c:pt idx="71">
                        <c:v>-0.76883890885162276</c:v>
                      </c:pt>
                      <c:pt idx="72">
                        <c:v>-0.74529397504659312</c:v>
                      </c:pt>
                      <c:pt idx="73">
                        <c:v>-0.7165028801529354</c:v>
                      </c:pt>
                      <c:pt idx="74">
                        <c:v>-0.68904923882965929</c:v>
                      </c:pt>
                      <c:pt idx="75">
                        <c:v>-0.69291890576833415</c:v>
                      </c:pt>
                      <c:pt idx="76">
                        <c:v>-0.5820936125952646</c:v>
                      </c:pt>
                      <c:pt idx="77">
                        <c:v>-0.51993886889844809</c:v>
                      </c:pt>
                      <c:pt idx="78">
                        <c:v>-0.12269748955954442</c:v>
                      </c:pt>
                      <c:pt idx="79">
                        <c:v>-0.26097670362436487</c:v>
                      </c:pt>
                      <c:pt idx="80">
                        <c:v>-0.41522878700029442</c:v>
                      </c:pt>
                      <c:pt idx="81">
                        <c:v>-0.5250585974217391</c:v>
                      </c:pt>
                      <c:pt idx="82">
                        <c:v>-0.20696828076570242</c:v>
                      </c:pt>
                      <c:pt idx="83">
                        <c:v>-0.47777097649793165</c:v>
                      </c:pt>
                      <c:pt idx="84">
                        <c:v>-0.48000028959736746</c:v>
                      </c:pt>
                      <c:pt idx="85">
                        <c:v>-0.32914341820321535</c:v>
                      </c:pt>
                      <c:pt idx="86">
                        <c:v>0.1922933054410105</c:v>
                      </c:pt>
                      <c:pt idx="87">
                        <c:v>-0.68761965949620274</c:v>
                      </c:pt>
                      <c:pt idx="88">
                        <c:v>0.49674216396783888</c:v>
                      </c:pt>
                      <c:pt idx="89">
                        <c:v>-0.55289236832884592</c:v>
                      </c:pt>
                      <c:pt idx="90">
                        <c:v>1.7952080920160589</c:v>
                      </c:pt>
                      <c:pt idx="91">
                        <c:v>0.79221025795825428</c:v>
                      </c:pt>
                      <c:pt idx="92">
                        <c:v>0.52448082258986384</c:v>
                      </c:pt>
                      <c:pt idx="93">
                        <c:v>-1.1130824240645532E-2</c:v>
                      </c:pt>
                      <c:pt idx="94">
                        <c:v>-0.59875001194342281</c:v>
                      </c:pt>
                      <c:pt idx="95">
                        <c:v>-0.93539183084838318</c:v>
                      </c:pt>
                      <c:pt idx="96">
                        <c:v>-0.5659368001715801</c:v>
                      </c:pt>
                      <c:pt idx="97">
                        <c:v>-0.90337718978890535</c:v>
                      </c:pt>
                      <c:pt idx="98">
                        <c:v>-0.88829217243427383</c:v>
                      </c:pt>
                      <c:pt idx="99">
                        <c:v>-0.48252661753508974</c:v>
                      </c:pt>
                      <c:pt idx="100">
                        <c:v>-0.77165109678131794</c:v>
                      </c:pt>
                      <c:pt idx="101">
                        <c:v>-0.69844296186054322</c:v>
                      </c:pt>
                      <c:pt idx="102">
                        <c:v>0.48183396202469381</c:v>
                      </c:pt>
                      <c:pt idx="103">
                        <c:v>0.3102046737326008</c:v>
                      </c:pt>
                      <c:pt idx="104">
                        <c:v>0.12729618762967707</c:v>
                      </c:pt>
                      <c:pt idx="105">
                        <c:v>3.3393860367154596E-2</c:v>
                      </c:pt>
                      <c:pt idx="106">
                        <c:v>-1.687646056289574E-2</c:v>
                      </c:pt>
                      <c:pt idx="107">
                        <c:v>-0.84009174102780237</c:v>
                      </c:pt>
                      <c:pt idx="108">
                        <c:v>-0.37653373604102935</c:v>
                      </c:pt>
                      <c:pt idx="109">
                        <c:v>-0.77206493974314172</c:v>
                      </c:pt>
                      <c:pt idx="110">
                        <c:v>-0.3225344414953612</c:v>
                      </c:pt>
                      <c:pt idx="111">
                        <c:v>-0.747236564422876</c:v>
                      </c:pt>
                      <c:pt idx="112">
                        <c:v>-0.23471662120098286</c:v>
                      </c:pt>
                      <c:pt idx="113">
                        <c:v>-0.64082327473105472</c:v>
                      </c:pt>
                      <c:pt idx="114">
                        <c:v>1.648476667617089</c:v>
                      </c:pt>
                      <c:pt idx="115">
                        <c:v>0.70655470048107294</c:v>
                      </c:pt>
                      <c:pt idx="116">
                        <c:v>0.56798797218953989</c:v>
                      </c:pt>
                      <c:pt idx="117">
                        <c:v>0.10655919072725127</c:v>
                      </c:pt>
                      <c:pt idx="118">
                        <c:v>-0.38879364138676892</c:v>
                      </c:pt>
                      <c:pt idx="119">
                        <c:v>-0.83209085167229446</c:v>
                      </c:pt>
                      <c:pt idx="120">
                        <c:v>-0.32024425203927054</c:v>
                      </c:pt>
                      <c:pt idx="121">
                        <c:v>-0.77316089682743971</c:v>
                      </c:pt>
                      <c:pt idx="122">
                        <c:v>-0.74695770159607899</c:v>
                      </c:pt>
                      <c:pt idx="123">
                        <c:v>-0.22356582973135164</c:v>
                      </c:pt>
                      <c:pt idx="124">
                        <c:v>-0.66436449066577552</c:v>
                      </c:pt>
                      <c:pt idx="125">
                        <c:v>-0.6180823556597661</c:v>
                      </c:pt>
                      <c:pt idx="126">
                        <c:v>1.6065693197826183</c:v>
                      </c:pt>
                      <c:pt idx="127">
                        <c:v>0.78527398867194897</c:v>
                      </c:pt>
                      <c:pt idx="128">
                        <c:v>0.74189832459577887</c:v>
                      </c:pt>
                      <c:pt idx="129">
                        <c:v>0.58552628747746072</c:v>
                      </c:pt>
                      <c:pt idx="130">
                        <c:v>-0.81248046546306929</c:v>
                      </c:pt>
                      <c:pt idx="131">
                        <c:v>-0.86617007506334864</c:v>
                      </c:pt>
                      <c:pt idx="132">
                        <c:v>-0.80255806822845466</c:v>
                      </c:pt>
                      <c:pt idx="133">
                        <c:v>-0.7929716988651353</c:v>
                      </c:pt>
                      <c:pt idx="134">
                        <c:v>-0.78081983993715198</c:v>
                      </c:pt>
                      <c:pt idx="135">
                        <c:v>-0.76680417389791411</c:v>
                      </c:pt>
                      <c:pt idx="136">
                        <c:v>-0.76093956470637081</c:v>
                      </c:pt>
                      <c:pt idx="138">
                        <c:v>0.71584368554723998</c:v>
                      </c:pt>
                      <c:pt idx="139">
                        <c:v>1.8673272453473277</c:v>
                      </c:pt>
                      <c:pt idx="140">
                        <c:v>0.32863198883070649</c:v>
                      </c:pt>
                      <c:pt idx="141">
                        <c:v>0.9266312904925158</c:v>
                      </c:pt>
                      <c:pt idx="142">
                        <c:v>-0.7123635382817608</c:v>
                      </c:pt>
                      <c:pt idx="143">
                        <c:v>-0.98179408942383284</c:v>
                      </c:pt>
                      <c:pt idx="144">
                        <c:v>-0.9407152601086447</c:v>
                      </c:pt>
                      <c:pt idx="145">
                        <c:v>-0.89765847850610525</c:v>
                      </c:pt>
                      <c:pt idx="146">
                        <c:v>-0.85981399563950689</c:v>
                      </c:pt>
                      <c:pt idx="147">
                        <c:v>-0.84266769186739821</c:v>
                      </c:pt>
                      <c:pt idx="148">
                        <c:v>-0.83726560227210489</c:v>
                      </c:pt>
                      <c:pt idx="149">
                        <c:v>-0.83184698747911301</c:v>
                      </c:pt>
                      <c:pt idx="150">
                        <c:v>1.3601682946849991</c:v>
                      </c:pt>
                      <c:pt idx="151">
                        <c:v>0.98390153573625072</c:v>
                      </c:pt>
                      <c:pt idx="152">
                        <c:v>0.84212807600641382</c:v>
                      </c:pt>
                      <c:pt idx="153">
                        <c:v>0.39130388260740923</c:v>
                      </c:pt>
                      <c:pt idx="154">
                        <c:v>-1.1130705517870709</c:v>
                      </c:pt>
                      <c:pt idx="155">
                        <c:v>-1.1920554560860466</c:v>
                      </c:pt>
                      <c:pt idx="156">
                        <c:v>-1.0919092542063578</c:v>
                      </c:pt>
                      <c:pt idx="157">
                        <c:v>-1.1127270310441857</c:v>
                      </c:pt>
                      <c:pt idx="158">
                        <c:v>-1.0369119913820246</c:v>
                      </c:pt>
                      <c:pt idx="159">
                        <c:v>-1.0418786633179782</c:v>
                      </c:pt>
                      <c:pt idx="160">
                        <c:v>-1.0063034824906862</c:v>
                      </c:pt>
                      <c:pt idx="161">
                        <c:v>-1.0252772551679739</c:v>
                      </c:pt>
                      <c:pt idx="162">
                        <c:v>1.1112577383921416</c:v>
                      </c:pt>
                      <c:pt idx="163">
                        <c:v>0.79993177763900347</c:v>
                      </c:pt>
                      <c:pt idx="164">
                        <c:v>0.99070121458748162</c:v>
                      </c:pt>
                      <c:pt idx="165">
                        <c:v>1.0436700086195931</c:v>
                      </c:pt>
                      <c:pt idx="166">
                        <c:v>-0.8033547280754092</c:v>
                      </c:pt>
                      <c:pt idx="167">
                        <c:v>-1.0656459323388514</c:v>
                      </c:pt>
                      <c:pt idx="168">
                        <c:v>-1.0678237322533537</c:v>
                      </c:pt>
                      <c:pt idx="169">
                        <c:v>-0.98561543921259309</c:v>
                      </c:pt>
                      <c:pt idx="170">
                        <c:v>-0.91975344276154647</c:v>
                      </c:pt>
                      <c:pt idx="171">
                        <c:v>-0.95398409179855725</c:v>
                      </c:pt>
                      <c:pt idx="172">
                        <c:v>-0.83032587508138644</c:v>
                      </c:pt>
                      <c:pt idx="173">
                        <c:v>-0.87597366565759904</c:v>
                      </c:pt>
                      <c:pt idx="174">
                        <c:v>-0.35171884188429342</c:v>
                      </c:pt>
                      <c:pt idx="175">
                        <c:v>-0.38789631251364287</c:v>
                      </c:pt>
                      <c:pt idx="176">
                        <c:v>-0.44854310243664708</c:v>
                      </c:pt>
                      <c:pt idx="177">
                        <c:v>-0.53233515944830334</c:v>
                      </c:pt>
                      <c:pt idx="178">
                        <c:v>-0.50592254196291275</c:v>
                      </c:pt>
                      <c:pt idx="179">
                        <c:v>-0.45309166192900513</c:v>
                      </c:pt>
                      <c:pt idx="180">
                        <c:v>-0.37050933503623279</c:v>
                      </c:pt>
                      <c:pt idx="181">
                        <c:v>-0.25098809281656409</c:v>
                      </c:pt>
                      <c:pt idx="182">
                        <c:v>-0.14770269611550499</c:v>
                      </c:pt>
                      <c:pt idx="183">
                        <c:v>-6.6610800787736194E-2</c:v>
                      </c:pt>
                      <c:pt idx="184">
                        <c:v>3.135903861927788E-3</c:v>
                      </c:pt>
                      <c:pt idx="185">
                        <c:v>-0.41531838065963222</c:v>
                      </c:pt>
                      <c:pt idx="186">
                        <c:v>1.8247514736313404</c:v>
                      </c:pt>
                      <c:pt idx="187">
                        <c:v>1.6020601839360631</c:v>
                      </c:pt>
                      <c:pt idx="188">
                        <c:v>1.4337610971237078</c:v>
                      </c:pt>
                      <c:pt idx="189">
                        <c:v>1.2032378646235262</c:v>
                      </c:pt>
                      <c:pt idx="190">
                        <c:v>-0.53623833202500548</c:v>
                      </c:pt>
                      <c:pt idx="191">
                        <c:v>-0.84702196661878104</c:v>
                      </c:pt>
                      <c:pt idx="192">
                        <c:v>-1.0289332676818999</c:v>
                      </c:pt>
                      <c:pt idx="193">
                        <c:v>-0.79562235464288855</c:v>
                      </c:pt>
                      <c:pt idx="194">
                        <c:v>-0.75054059178954458</c:v>
                      </c:pt>
                      <c:pt idx="195">
                        <c:v>-0.94360061465295364</c:v>
                      </c:pt>
                      <c:pt idx="196">
                        <c:v>-0.68168766631358313</c:v>
                      </c:pt>
                      <c:pt idx="197">
                        <c:v>-0.86828923632358024</c:v>
                      </c:pt>
                      <c:pt idx="198">
                        <c:v>1.1157609905904475</c:v>
                      </c:pt>
                      <c:pt idx="199">
                        <c:v>0.47600999326576771</c:v>
                      </c:pt>
                      <c:pt idx="200">
                        <c:v>0.10032861388812482</c:v>
                      </c:pt>
                      <c:pt idx="201">
                        <c:v>-0.27688116944581515</c:v>
                      </c:pt>
                      <c:pt idx="202">
                        <c:v>-1.0026438057897713</c:v>
                      </c:pt>
                      <c:pt idx="203">
                        <c:v>-0.99123112274314018</c:v>
                      </c:pt>
                      <c:pt idx="204">
                        <c:v>-0.96268055433765942</c:v>
                      </c:pt>
                      <c:pt idx="205">
                        <c:v>-0.95570152378052442</c:v>
                      </c:pt>
                      <c:pt idx="206">
                        <c:v>-0.91477710058615502</c:v>
                      </c:pt>
                      <c:pt idx="207">
                        <c:v>-0.93572143666235674</c:v>
                      </c:pt>
                      <c:pt idx="208">
                        <c:v>-0.85672731142621072</c:v>
                      </c:pt>
                      <c:pt idx="209">
                        <c:v>-0.89981848491088745</c:v>
                      </c:pt>
                      <c:pt idx="210">
                        <c:v>1.5998322922818207</c:v>
                      </c:pt>
                      <c:pt idx="211">
                        <c:v>1.3645429290763069</c:v>
                      </c:pt>
                      <c:pt idx="212">
                        <c:v>1.2806004051564104</c:v>
                      </c:pt>
                      <c:pt idx="213">
                        <c:v>0.58506837096193787</c:v>
                      </c:pt>
                      <c:pt idx="214">
                        <c:v>-0.77590838979775201</c:v>
                      </c:pt>
                      <c:pt idx="215">
                        <c:v>-0.37609788010939604</c:v>
                      </c:pt>
                      <c:pt idx="216">
                        <c:v>-1.0553130192332341</c:v>
                      </c:pt>
                      <c:pt idx="217">
                        <c:v>-0.27998349681667584</c:v>
                      </c:pt>
                      <c:pt idx="218">
                        <c:v>-0.66307007750267299</c:v>
                      </c:pt>
                      <c:pt idx="219">
                        <c:v>-0.98086432105202126</c:v>
                      </c:pt>
                      <c:pt idx="220">
                        <c:v>-0.58269945669450429</c:v>
                      </c:pt>
                      <c:pt idx="221">
                        <c:v>-0.87769982030071414</c:v>
                      </c:pt>
                      <c:pt idx="222">
                        <c:v>0.10958734832742321</c:v>
                      </c:pt>
                      <c:pt idx="223">
                        <c:v>0.16061614261255047</c:v>
                      </c:pt>
                      <c:pt idx="224">
                        <c:v>0.42002478520774283</c:v>
                      </c:pt>
                      <c:pt idx="225">
                        <c:v>0.10279588270872504</c:v>
                      </c:pt>
                      <c:pt idx="226">
                        <c:v>-0.87967036232688012</c:v>
                      </c:pt>
                      <c:pt idx="227">
                        <c:v>-0.86651527624482472</c:v>
                      </c:pt>
                      <c:pt idx="228">
                        <c:v>-0.94075480397186662</c:v>
                      </c:pt>
                      <c:pt idx="229">
                        <c:v>-0.82687097137374321</c:v>
                      </c:pt>
                      <c:pt idx="230">
                        <c:v>-0.79088382423949743</c:v>
                      </c:pt>
                      <c:pt idx="231">
                        <c:v>-0.85321984198974588</c:v>
                      </c:pt>
                      <c:pt idx="232">
                        <c:v>-0.72384263105400592</c:v>
                      </c:pt>
                      <c:pt idx="233">
                        <c:v>-0.76159191598713549</c:v>
                      </c:pt>
                      <c:pt idx="234">
                        <c:v>1.96240260208224</c:v>
                      </c:pt>
                      <c:pt idx="235">
                        <c:v>1.2787407257563872</c:v>
                      </c:pt>
                      <c:pt idx="236">
                        <c:v>0.68983373905302015</c:v>
                      </c:pt>
                      <c:pt idx="237">
                        <c:v>0.49849065558515437</c:v>
                      </c:pt>
                      <c:pt idx="238">
                        <c:v>-0.70238966517657131</c:v>
                      </c:pt>
                      <c:pt idx="239">
                        <c:v>-0.62009792842050315</c:v>
                      </c:pt>
                      <c:pt idx="240">
                        <c:v>-0.91172635746406794</c:v>
                      </c:pt>
                      <c:pt idx="241">
                        <c:v>-0.40842783721028364</c:v>
                      </c:pt>
                      <c:pt idx="242">
                        <c:v>-0.22480518438405256</c:v>
                      </c:pt>
                      <c:pt idx="243">
                        <c:v>-0.59921080024201334</c:v>
                      </c:pt>
                      <c:pt idx="244">
                        <c:v>2.5684235056216646E-2</c:v>
                      </c:pt>
                      <c:pt idx="245">
                        <c:v>-0.42119384961372935</c:v>
                      </c:pt>
                      <c:pt idx="246">
                        <c:v>0.99760478987464007</c:v>
                      </c:pt>
                      <c:pt idx="247">
                        <c:v>0.67039500175918088</c:v>
                      </c:pt>
                      <c:pt idx="248">
                        <c:v>0.9206128367937626</c:v>
                      </c:pt>
                      <c:pt idx="249">
                        <c:v>0.92902785740935001</c:v>
                      </c:pt>
                      <c:pt idx="250">
                        <c:v>-0.72062716444414721</c:v>
                      </c:pt>
                      <c:pt idx="251">
                        <c:v>-0.8056097600572546</c:v>
                      </c:pt>
                      <c:pt idx="252">
                        <c:v>-0.63744563895244966</c:v>
                      </c:pt>
                      <c:pt idx="253">
                        <c:v>-0.719280917592236</c:v>
                      </c:pt>
                      <c:pt idx="254">
                        <c:v>-0.54101312733577289</c:v>
                      </c:pt>
                      <c:pt idx="255">
                        <c:v>-0.57009114529524552</c:v>
                      </c:pt>
                      <c:pt idx="256">
                        <c:v>-0.39674372823454185</c:v>
                      </c:pt>
                      <c:pt idx="257">
                        <c:v>-0.36223609957634134</c:v>
                      </c:pt>
                      <c:pt idx="258">
                        <c:v>2.3527674014257567</c:v>
                      </c:pt>
                      <c:pt idx="259">
                        <c:v>1.4526000937549639</c:v>
                      </c:pt>
                      <c:pt idx="260">
                        <c:v>1.6300766955674819</c:v>
                      </c:pt>
                      <c:pt idx="261">
                        <c:v>1.3111605247285345</c:v>
                      </c:pt>
                      <c:pt idx="262">
                        <c:v>0.14095845409947272</c:v>
                      </c:pt>
                      <c:pt idx="263">
                        <c:v>-0.46030323379318888</c:v>
                      </c:pt>
                      <c:pt idx="264">
                        <c:v>-0.5553271907558488</c:v>
                      </c:pt>
                      <c:pt idx="265">
                        <c:v>-0.54090838475921321</c:v>
                      </c:pt>
                      <c:pt idx="266">
                        <c:v>1.5814691578195924E-2</c:v>
                      </c:pt>
                      <c:pt idx="267">
                        <c:v>-0.63300291394632424</c:v>
                      </c:pt>
                      <c:pt idx="268">
                        <c:v>-0.53151782240489098</c:v>
                      </c:pt>
                      <c:pt idx="269">
                        <c:v>-0.65107671824918911</c:v>
                      </c:pt>
                      <c:pt idx="270">
                        <c:v>1.1880492446731044</c:v>
                      </c:pt>
                      <c:pt idx="271">
                        <c:v>0.27478167873897114</c:v>
                      </c:pt>
                      <c:pt idx="272">
                        <c:v>0.39389624055157602</c:v>
                      </c:pt>
                      <c:pt idx="273">
                        <c:v>0.29544764483036717</c:v>
                      </c:pt>
                      <c:pt idx="274">
                        <c:v>-0.80819021158467075</c:v>
                      </c:pt>
                      <c:pt idx="276">
                        <c:v>-0.78477922430084324</c:v>
                      </c:pt>
                      <c:pt idx="278">
                        <c:v>-0.76078984117865078</c:v>
                      </c:pt>
                      <c:pt idx="280">
                        <c:v>-0.73617270407261581</c:v>
                      </c:pt>
                      <c:pt idx="282">
                        <c:v>0.23377330933257151</c:v>
                      </c:pt>
                      <c:pt idx="283">
                        <c:v>7.7071198523409767E-2</c:v>
                      </c:pt>
                      <c:pt idx="284">
                        <c:v>-2.3162887777785517E-2</c:v>
                      </c:pt>
                      <c:pt idx="285">
                        <c:v>-0.49666457340428055</c:v>
                      </c:pt>
                      <c:pt idx="286">
                        <c:v>-0.88985447729337053</c:v>
                      </c:pt>
                      <c:pt idx="287">
                        <c:v>-0.82110380800019844</c:v>
                      </c:pt>
                      <c:pt idx="288">
                        <c:v>-0.94779315080046922</c:v>
                      </c:pt>
                      <c:pt idx="289">
                        <c:v>-0.78043360043346699</c:v>
                      </c:pt>
                      <c:pt idx="290">
                        <c:v>-0.83933502428586904</c:v>
                      </c:pt>
                      <c:pt idx="292">
                        <c:v>-0.81325125416312194</c:v>
                      </c:pt>
                      <c:pt idx="294">
                        <c:v>0.12328810235721814</c:v>
                      </c:pt>
                      <c:pt idx="295">
                        <c:v>-0.13297249486370738</c:v>
                      </c:pt>
                      <c:pt idx="296">
                        <c:v>7.7837506496758885E-2</c:v>
                      </c:pt>
                      <c:pt idx="297">
                        <c:v>5.5534463592968077E-2</c:v>
                      </c:pt>
                      <c:pt idx="298">
                        <c:v>-0.9153990260308188</c:v>
                      </c:pt>
                      <c:pt idx="300">
                        <c:v>-0.89208980581683539</c:v>
                      </c:pt>
                      <c:pt idx="302">
                        <c:v>-0.86800302756425429</c:v>
                      </c:pt>
                      <c:pt idx="304">
                        <c:v>-0.84325086591654141</c:v>
                      </c:pt>
                      <c:pt idx="306">
                        <c:v>1.8077644913886077</c:v>
                      </c:pt>
                      <c:pt idx="307">
                        <c:v>1.7231404157647392</c:v>
                      </c:pt>
                      <c:pt idx="308">
                        <c:v>1.7749274178275243</c:v>
                      </c:pt>
                      <c:pt idx="309">
                        <c:v>1.2408902322980437</c:v>
                      </c:pt>
                      <c:pt idx="310">
                        <c:v>-0.96035352017485576</c:v>
                      </c:pt>
                      <c:pt idx="311">
                        <c:v>-1.0654273519872048</c:v>
                      </c:pt>
                      <c:pt idx="312">
                        <c:v>-0.78235158600648891</c:v>
                      </c:pt>
                      <c:pt idx="313">
                        <c:v>-1.022420619369895</c:v>
                      </c:pt>
                      <c:pt idx="314">
                        <c:v>-0.84008342934569158</c:v>
                      </c:pt>
                      <c:pt idx="316">
                        <c:v>-0.77313767547780776</c:v>
                      </c:pt>
                      <c:pt idx="318">
                        <c:v>-1.5661460327906791E-4</c:v>
                      </c:pt>
                      <c:pt idx="319">
                        <c:v>-0.27361425289778529</c:v>
                      </c:pt>
                      <c:pt idx="320">
                        <c:v>-0.32247550359221744</c:v>
                      </c:pt>
                      <c:pt idx="321">
                        <c:v>-0.36770003642827326</c:v>
                      </c:pt>
                      <c:pt idx="322">
                        <c:v>-1.0307468761543106</c:v>
                      </c:pt>
                      <c:pt idx="323">
                        <c:v>-1.1021126719533831</c:v>
                      </c:pt>
                      <c:pt idx="324">
                        <c:v>-1.0016674607012328</c:v>
                      </c:pt>
                      <c:pt idx="325">
                        <c:v>-1.097377197885453</c:v>
                      </c:pt>
                      <c:pt idx="326">
                        <c:v>-0.96975268607492349</c:v>
                      </c:pt>
                      <c:pt idx="327">
                        <c:v>-1.077604892248708</c:v>
                      </c:pt>
                      <c:pt idx="328">
                        <c:v>-0.92440713797721419</c:v>
                      </c:pt>
                      <c:pt idx="329">
                        <c:v>-1.0468322598616824</c:v>
                      </c:pt>
                      <c:pt idx="330">
                        <c:v>0.42465736971543133</c:v>
                      </c:pt>
                      <c:pt idx="331">
                        <c:v>0.1385277530461333</c:v>
                      </c:pt>
                      <c:pt idx="332">
                        <c:v>0.1819969461818832</c:v>
                      </c:pt>
                      <c:pt idx="333">
                        <c:v>0.23762882945454078</c:v>
                      </c:pt>
                      <c:pt idx="334">
                        <c:v>-1.0355340254198038</c:v>
                      </c:pt>
                      <c:pt idx="335">
                        <c:v>-1.0817393505036315</c:v>
                      </c:pt>
                      <c:pt idx="336">
                        <c:v>-0.925790402197471</c:v>
                      </c:pt>
                      <c:pt idx="337">
                        <c:v>-1.0373900924382515</c:v>
                      </c:pt>
                      <c:pt idx="338">
                        <c:v>-0.94652913268669037</c:v>
                      </c:pt>
                      <c:pt idx="340">
                        <c:v>-0.91516061752791278</c:v>
                      </c:pt>
                      <c:pt idx="342">
                        <c:v>1.7768603094901021</c:v>
                      </c:pt>
                      <c:pt idx="343">
                        <c:v>0.7094999750657156</c:v>
                      </c:pt>
                      <c:pt idx="344">
                        <c:v>0.76329300757549834</c:v>
                      </c:pt>
                      <c:pt idx="345">
                        <c:v>0.1163941112433502</c:v>
                      </c:pt>
                      <c:pt idx="346">
                        <c:v>-0.74173854181724386</c:v>
                      </c:pt>
                      <c:pt idx="347">
                        <c:v>-0.1931281040563835</c:v>
                      </c:pt>
                      <c:pt idx="348">
                        <c:v>-1.0186230959270604</c:v>
                      </c:pt>
                      <c:pt idx="349">
                        <c:v>0.17557669387778774</c:v>
                      </c:pt>
                      <c:pt idx="350">
                        <c:v>0.56907148931101303</c:v>
                      </c:pt>
                      <c:pt idx="351">
                        <c:v>-0.77709103261509205</c:v>
                      </c:pt>
                      <c:pt idx="352">
                        <c:v>1.0854639076150161</c:v>
                      </c:pt>
                      <c:pt idx="353">
                        <c:v>-0.18866604959728134</c:v>
                      </c:pt>
                      <c:pt idx="354">
                        <c:v>-0.28576660224117889</c:v>
                      </c:pt>
                      <c:pt idx="355">
                        <c:v>-0.26466294943512658</c:v>
                      </c:pt>
                      <c:pt idx="356">
                        <c:v>-0.44047993368736926</c:v>
                      </c:pt>
                      <c:pt idx="357">
                        <c:v>-0.25118115033393396</c:v>
                      </c:pt>
                      <c:pt idx="358">
                        <c:v>-1.0954550381521451</c:v>
                      </c:pt>
                      <c:pt idx="359">
                        <c:v>1.6643838642408789E-3</c:v>
                      </c:pt>
                      <c:pt idx="360">
                        <c:v>-0.51544087230265478</c:v>
                      </c:pt>
                      <c:pt idx="362">
                        <c:v>-0.48299383721264394</c:v>
                      </c:pt>
                      <c:pt idx="364">
                        <c:v>-0.44985503283624134</c:v>
                      </c:pt>
                      <c:pt idx="366">
                        <c:v>2.4293834818544462</c:v>
                      </c:pt>
                      <c:pt idx="367">
                        <c:v>2.0021463943502562</c:v>
                      </c:pt>
                      <c:pt idx="368">
                        <c:v>1.5317340697981594</c:v>
                      </c:pt>
                      <c:pt idx="369">
                        <c:v>1.2024021426329679</c:v>
                      </c:pt>
                      <c:pt idx="370">
                        <c:v>-0.90318021401022386</c:v>
                      </c:pt>
                      <c:pt idx="371">
                        <c:v>-1.1165504301495042</c:v>
                      </c:pt>
                      <c:pt idx="372">
                        <c:v>-0.82295289950151962</c:v>
                      </c:pt>
                      <c:pt idx="373">
                        <c:v>-1.0407843490207402</c:v>
                      </c:pt>
                      <c:pt idx="374">
                        <c:v>-0.73654354243121223</c:v>
                      </c:pt>
                      <c:pt idx="375">
                        <c:v>-1.0025175182568464</c:v>
                      </c:pt>
                      <c:pt idx="376">
                        <c:v>-0.68333110704538558</c:v>
                      </c:pt>
                      <c:pt idx="378">
                        <c:v>0.99953005554109753</c:v>
                      </c:pt>
                      <c:pt idx="379">
                        <c:v>0.19410839801864554</c:v>
                      </c:pt>
                      <c:pt idx="380">
                        <c:v>0.33474157315495751</c:v>
                      </c:pt>
                      <c:pt idx="381">
                        <c:v>0.36119937940917879</c:v>
                      </c:pt>
                      <c:pt idx="382">
                        <c:v>-0.835170661505237</c:v>
                      </c:pt>
                      <c:pt idx="383">
                        <c:v>-1.0833297877536443</c:v>
                      </c:pt>
                      <c:pt idx="384">
                        <c:v>-0.76618723465998773</c:v>
                      </c:pt>
                      <c:pt idx="385">
                        <c:v>-1.0634081444725554</c:v>
                      </c:pt>
                      <c:pt idx="386">
                        <c:v>-0.69108356238011148</c:v>
                      </c:pt>
                      <c:pt idx="387">
                        <c:v>-1.035888008662625</c:v>
                      </c:pt>
                      <c:pt idx="388">
                        <c:v>-0.60209609368127304</c:v>
                      </c:pt>
                      <c:pt idx="389">
                        <c:v>-1.0007283864493695</c:v>
                      </c:pt>
                      <c:pt idx="390">
                        <c:v>1.1191365971316036</c:v>
                      </c:pt>
                      <c:pt idx="391">
                        <c:v>0.92818608567225958</c:v>
                      </c:pt>
                      <c:pt idx="392">
                        <c:v>0.83338716505673194</c:v>
                      </c:pt>
                      <c:pt idx="393">
                        <c:v>0.71204672928923307</c:v>
                      </c:pt>
                      <c:pt idx="394">
                        <c:v>-3.5526577391051993E-2</c:v>
                      </c:pt>
                      <c:pt idx="395">
                        <c:v>-0.66205483306455215</c:v>
                      </c:pt>
                      <c:pt idx="396">
                        <c:v>1.0638816926977299</c:v>
                      </c:pt>
                      <c:pt idx="397">
                        <c:v>-0.60560321048894539</c:v>
                      </c:pt>
                      <c:pt idx="398">
                        <c:v>0.15332181253904403</c:v>
                      </c:pt>
                      <c:pt idx="399">
                        <c:v>-0.28463523251631401</c:v>
                      </c:pt>
                      <c:pt idx="400">
                        <c:v>0.23335334377911393</c:v>
                      </c:pt>
                      <c:pt idx="401">
                        <c:v>-0.22105195223961377</c:v>
                      </c:pt>
                      <c:pt idx="402">
                        <c:v>5.5439953687973102E-2</c:v>
                      </c:pt>
                      <c:pt idx="403">
                        <c:v>-0.17369367729619017</c:v>
                      </c:pt>
                      <c:pt idx="404">
                        <c:v>-0.35196334320380745</c:v>
                      </c:pt>
                      <c:pt idx="405">
                        <c:v>-0.46366224559962083</c:v>
                      </c:pt>
                      <c:pt idx="406">
                        <c:v>-0.2867102315716859</c:v>
                      </c:pt>
                      <c:pt idx="407">
                        <c:v>-0.82244266573078872</c:v>
                      </c:pt>
                      <c:pt idx="408">
                        <c:v>-0.16398259673526552</c:v>
                      </c:pt>
                      <c:pt idx="409">
                        <c:v>-0.77713644007217042</c:v>
                      </c:pt>
                      <c:pt idx="410">
                        <c:v>-0.13636687055209548</c:v>
                      </c:pt>
                      <c:pt idx="411">
                        <c:v>-0.73847181509428428</c:v>
                      </c:pt>
                      <c:pt idx="412">
                        <c:v>0.16696886379658141</c:v>
                      </c:pt>
                      <c:pt idx="413">
                        <c:v>-0.40721771461151252</c:v>
                      </c:pt>
                      <c:pt idx="414">
                        <c:v>4.3307471815860659</c:v>
                      </c:pt>
                      <c:pt idx="415">
                        <c:v>4.0282142365168063</c:v>
                      </c:pt>
                      <c:pt idx="416">
                        <c:v>4.1874080452705931</c:v>
                      </c:pt>
                      <c:pt idx="417">
                        <c:v>4.182402508413344</c:v>
                      </c:pt>
                      <c:pt idx="418">
                        <c:v>-0.51546961211737374</c:v>
                      </c:pt>
                      <c:pt idx="419">
                        <c:v>-0.98335003565600099</c:v>
                      </c:pt>
                      <c:pt idx="420">
                        <c:v>-0.48475229028935762</c:v>
                      </c:pt>
                      <c:pt idx="421">
                        <c:v>-0.96256879738353895</c:v>
                      </c:pt>
                      <c:pt idx="422">
                        <c:v>-0.44856240695846467</c:v>
                      </c:pt>
                      <c:pt idx="423">
                        <c:v>-0.89089541420068463</c:v>
                      </c:pt>
                      <c:pt idx="424">
                        <c:v>-0.36037213720219996</c:v>
                      </c:pt>
                      <c:pt idx="425">
                        <c:v>-0.75640033481905722</c:v>
                      </c:pt>
                      <c:pt idx="426">
                        <c:v>2.4877803187556125</c:v>
                      </c:pt>
                      <c:pt idx="427">
                        <c:v>1.9920065199223724</c:v>
                      </c:pt>
                      <c:pt idx="428">
                        <c:v>1.8613394390445466</c:v>
                      </c:pt>
                      <c:pt idx="429">
                        <c:v>1.4664845567955</c:v>
                      </c:pt>
                      <c:pt idx="430">
                        <c:v>-0.77746529910803996</c:v>
                      </c:pt>
                      <c:pt idx="431">
                        <c:v>-0.93560678712880663</c:v>
                      </c:pt>
                      <c:pt idx="432">
                        <c:v>-0.6922612791250139</c:v>
                      </c:pt>
                      <c:pt idx="433">
                        <c:v>-0.8657959615225238</c:v>
                      </c:pt>
                      <c:pt idx="434">
                        <c:v>-0.5880127060082746</c:v>
                      </c:pt>
                      <c:pt idx="435">
                        <c:v>-0.79242865995255296</c:v>
                      </c:pt>
                      <c:pt idx="436">
                        <c:v>-0.4755857223027814</c:v>
                      </c:pt>
                      <c:pt idx="437">
                        <c:v>-0.71533068914863562</c:v>
                      </c:pt>
                      <c:pt idx="438">
                        <c:v>1.4669537395575352</c:v>
                      </c:pt>
                      <c:pt idx="439">
                        <c:v>1.1762688591566772</c:v>
                      </c:pt>
                      <c:pt idx="440">
                        <c:v>1.0958262468555702</c:v>
                      </c:pt>
                      <c:pt idx="441">
                        <c:v>0.9393041474216951</c:v>
                      </c:pt>
                      <c:pt idx="442">
                        <c:v>0.3249334329722367</c:v>
                      </c:pt>
                      <c:pt idx="443">
                        <c:v>-0.17054013062093037</c:v>
                      </c:pt>
                      <c:pt idx="444">
                        <c:v>0.4723698576161397</c:v>
                      </c:pt>
                      <c:pt idx="445">
                        <c:v>2.8524658956021631E-2</c:v>
                      </c:pt>
                      <c:pt idx="446">
                        <c:v>0.79011786056347988</c:v>
                      </c:pt>
                      <c:pt idx="447">
                        <c:v>0.34830753296267997</c:v>
                      </c:pt>
                      <c:pt idx="448">
                        <c:v>1.2317137596680185</c:v>
                      </c:pt>
                      <c:pt idx="449">
                        <c:v>0.61068328034807107</c:v>
                      </c:pt>
                      <c:pt idx="450">
                        <c:v>1.4570461071038412</c:v>
                      </c:pt>
                      <c:pt idx="451">
                        <c:v>1.242121557349283</c:v>
                      </c:pt>
                      <c:pt idx="452">
                        <c:v>1.1522681547949098</c:v>
                      </c:pt>
                      <c:pt idx="453">
                        <c:v>1.0200347185278813</c:v>
                      </c:pt>
                      <c:pt idx="454">
                        <c:v>0.10292546635209898</c:v>
                      </c:pt>
                      <c:pt idx="455">
                        <c:v>-0.55948610075310456</c:v>
                      </c:pt>
                      <c:pt idx="456">
                        <c:v>0.19600982305168982</c:v>
                      </c:pt>
                      <c:pt idx="457">
                        <c:v>-0.51063802177382889</c:v>
                      </c:pt>
                      <c:pt idx="458">
                        <c:v>0.30721880585365074</c:v>
                      </c:pt>
                      <c:pt idx="459">
                        <c:v>-0.46122077354449542</c:v>
                      </c:pt>
                      <c:pt idx="460">
                        <c:v>0.41128453727912728</c:v>
                      </c:pt>
                      <c:pt idx="461">
                        <c:v>-0.43735293000887204</c:v>
                      </c:pt>
                      <c:pt idx="462">
                        <c:v>0.60983575462426132</c:v>
                      </c:pt>
                      <c:pt idx="463">
                        <c:v>0.32822249248298352</c:v>
                      </c:pt>
                      <c:pt idx="464">
                        <c:v>8.2434534636933468E-2</c:v>
                      </c:pt>
                      <c:pt idx="466">
                        <c:v>0.37569190949475645</c:v>
                      </c:pt>
                      <c:pt idx="467">
                        <c:v>-0.58730022965289597</c:v>
                      </c:pt>
                      <c:pt idx="468">
                        <c:v>0.15260816135183228</c:v>
                      </c:pt>
                      <c:pt idx="469">
                        <c:v>-0.37959362589376699</c:v>
                      </c:pt>
                      <c:pt idx="470">
                        <c:v>0.33984960445612195</c:v>
                      </c:pt>
                      <c:pt idx="471">
                        <c:v>-0.28041406593556573</c:v>
                      </c:pt>
                      <c:pt idx="472">
                        <c:v>0.43210869706365013</c:v>
                      </c:pt>
                      <c:pt idx="473">
                        <c:v>-0.21150145394701475</c:v>
                      </c:pt>
                      <c:pt idx="474">
                        <c:v>2.1244530696625077</c:v>
                      </c:pt>
                      <c:pt idx="475">
                        <c:v>0.82322701049640346</c:v>
                      </c:pt>
                      <c:pt idx="476">
                        <c:v>0.33730212443566004</c:v>
                      </c:pt>
                      <c:pt idx="477">
                        <c:v>9.1175536370850269E-2</c:v>
                      </c:pt>
                      <c:pt idx="478">
                        <c:v>-0.35049492535473087</c:v>
                      </c:pt>
                      <c:pt idx="479">
                        <c:v>-0.80152596296772327</c:v>
                      </c:pt>
                      <c:pt idx="480">
                        <c:v>-0.19619613101964911</c:v>
                      </c:pt>
                      <c:pt idx="481">
                        <c:v>-0.68357220772740956</c:v>
                      </c:pt>
                      <c:pt idx="482">
                        <c:v>-9.3459107073605621E-2</c:v>
                      </c:pt>
                      <c:pt idx="483">
                        <c:v>-0.55620099785183119</c:v>
                      </c:pt>
                      <c:pt idx="484">
                        <c:v>8.1453990292959175E-2</c:v>
                      </c:pt>
                      <c:pt idx="485">
                        <c:v>-0.3873800324180211</c:v>
                      </c:pt>
                      <c:pt idx="486">
                        <c:v>1.7731345843291533</c:v>
                      </c:pt>
                      <c:pt idx="487">
                        <c:v>0.92521228521925802</c:v>
                      </c:pt>
                      <c:pt idx="488">
                        <c:v>0.80562957371145649</c:v>
                      </c:pt>
                      <c:pt idx="489">
                        <c:v>0.63702465434248046</c:v>
                      </c:pt>
                      <c:pt idx="490">
                        <c:v>9.8863306516814617E-2</c:v>
                      </c:pt>
                      <c:pt idx="491">
                        <c:v>-0.32802698939730368</c:v>
                      </c:pt>
                      <c:pt idx="492">
                        <c:v>0.28417395173481697</c:v>
                      </c:pt>
                      <c:pt idx="493">
                        <c:v>-6.9142335036753363E-2</c:v>
                      </c:pt>
                      <c:pt idx="494">
                        <c:v>0.61448235522280203</c:v>
                      </c:pt>
                      <c:pt idx="495">
                        <c:v>0.22592346659424289</c:v>
                      </c:pt>
                      <c:pt idx="496">
                        <c:v>0.96175242412573247</c:v>
                      </c:pt>
                      <c:pt idx="497">
                        <c:v>0.49010006396771438</c:v>
                      </c:pt>
                      <c:pt idx="498">
                        <c:v>3.8113849577508043</c:v>
                      </c:pt>
                      <c:pt idx="499">
                        <c:v>2.1316019426582038</c:v>
                      </c:pt>
                      <c:pt idx="500">
                        <c:v>1.963168115971565</c:v>
                      </c:pt>
                      <c:pt idx="501">
                        <c:v>1.3838414621582407</c:v>
                      </c:pt>
                      <c:pt idx="502">
                        <c:v>-0.37925169326958658</c:v>
                      </c:pt>
                      <c:pt idx="503">
                        <c:v>-0.33269975474528862</c:v>
                      </c:pt>
                      <c:pt idx="504">
                        <c:v>-0.24871942209645262</c:v>
                      </c:pt>
                      <c:pt idx="505">
                        <c:v>0.18371990922351644</c:v>
                      </c:pt>
                      <c:pt idx="506">
                        <c:v>-7.4043385796674632E-2</c:v>
                      </c:pt>
                      <c:pt idx="507">
                        <c:v>3.4414279068413052E-2</c:v>
                      </c:pt>
                      <c:pt idx="508">
                        <c:v>0.10585325765833392</c:v>
                      </c:pt>
                      <c:pt idx="510">
                        <c:v>4.0370619274519468</c:v>
                      </c:pt>
                      <c:pt idx="511">
                        <c:v>2.5243360485916866</c:v>
                      </c:pt>
                      <c:pt idx="512">
                        <c:v>3.0774426057536171</c:v>
                      </c:pt>
                      <c:pt idx="513">
                        <c:v>1.6477987455027987</c:v>
                      </c:pt>
                      <c:pt idx="514">
                        <c:v>-0.40075415756360661</c:v>
                      </c:pt>
                      <c:pt idx="515">
                        <c:v>-0.15967379314089489</c:v>
                      </c:pt>
                      <c:pt idx="516">
                        <c:v>-0.33972965537818539</c:v>
                      </c:pt>
                      <c:pt idx="517">
                        <c:v>-9.4617554521927702E-2</c:v>
                      </c:pt>
                      <c:pt idx="518">
                        <c:v>-0.25664339542457337</c:v>
                      </c:pt>
                      <c:pt idx="519">
                        <c:v>-3.2024626193659964E-2</c:v>
                      </c:pt>
                      <c:pt idx="520">
                        <c:v>-0.1667144002861787</c:v>
                      </c:pt>
                      <c:pt idx="522">
                        <c:v>2.1409224616389717</c:v>
                      </c:pt>
                      <c:pt idx="523">
                        <c:v>0.94306533071264986</c:v>
                      </c:pt>
                      <c:pt idx="524">
                        <c:v>0.45603231765451396</c:v>
                      </c:pt>
                      <c:pt idx="525">
                        <c:v>-0.31247270801198257</c:v>
                      </c:pt>
                      <c:pt idx="526">
                        <c:v>-0.37062450073594883</c:v>
                      </c:pt>
                      <c:pt idx="527">
                        <c:v>-0.79611185032947496</c:v>
                      </c:pt>
                      <c:pt idx="528">
                        <c:v>-0.18398758925839828</c:v>
                      </c:pt>
                      <c:pt idx="529">
                        <c:v>-0.65887430257126134</c:v>
                      </c:pt>
                      <c:pt idx="530">
                        <c:v>5.2761266290072759E-2</c:v>
                      </c:pt>
                      <c:pt idx="531">
                        <c:v>-0.5113281518832512</c:v>
                      </c:pt>
                      <c:pt idx="532">
                        <c:v>0.33688935587862973</c:v>
                      </c:pt>
                      <c:pt idx="533">
                        <c:v>-0.11223988303875174</c:v>
                      </c:pt>
                      <c:pt idx="534">
                        <c:v>2.0904249445936141</c:v>
                      </c:pt>
                      <c:pt idx="535">
                        <c:v>1.0354688016277802</c:v>
                      </c:pt>
                      <c:pt idx="536">
                        <c:v>0.72555423675357567</c:v>
                      </c:pt>
                      <c:pt idx="537">
                        <c:v>0.36967249247820094</c:v>
                      </c:pt>
                      <c:pt idx="538">
                        <c:v>-0.34215345802061625</c:v>
                      </c:pt>
                      <c:pt idx="539">
                        <c:v>-0.739199845036971</c:v>
                      </c:pt>
                      <c:pt idx="540">
                        <c:v>-0.69585033330145074</c:v>
                      </c:pt>
                      <c:pt idx="541">
                        <c:v>-0.63737707957715861</c:v>
                      </c:pt>
                      <c:pt idx="542">
                        <c:v>-0.53770325930310547</c:v>
                      </c:pt>
                      <c:pt idx="543">
                        <c:v>-0.40708974166583817</c:v>
                      </c:pt>
                      <c:pt idx="544">
                        <c:v>-0.26631335739392076</c:v>
                      </c:pt>
                      <c:pt idx="545">
                        <c:v>-0.21952680561527924</c:v>
                      </c:pt>
                      <c:pt idx="546">
                        <c:v>3.4298018372801202</c:v>
                      </c:pt>
                      <c:pt idx="547">
                        <c:v>2.4869894477610561</c:v>
                      </c:pt>
                      <c:pt idx="548">
                        <c:v>1.7742268525967642</c:v>
                      </c:pt>
                      <c:pt idx="549">
                        <c:v>1.2897530620070803</c:v>
                      </c:pt>
                      <c:pt idx="550">
                        <c:v>-4.0230719381091601E-2</c:v>
                      </c:pt>
                      <c:pt idx="551">
                        <c:v>-0.44776962983865265</c:v>
                      </c:pt>
                      <c:pt idx="552">
                        <c:v>-0.6643938360925099</c:v>
                      </c:pt>
                      <c:pt idx="553">
                        <c:v>-0.44182755069255458</c:v>
                      </c:pt>
                      <c:pt idx="554">
                        <c:v>-0.62017672722551076</c:v>
                      </c:pt>
                      <c:pt idx="555">
                        <c:v>-0.34473655274433146</c:v>
                      </c:pt>
                      <c:pt idx="556">
                        <c:v>-0.51785076510187222</c:v>
                      </c:pt>
                      <c:pt idx="557">
                        <c:v>-0.18933322923824433</c:v>
                      </c:pt>
                      <c:pt idx="558">
                        <c:v>1.5793688438019307</c:v>
                      </c:pt>
                      <c:pt idx="559">
                        <c:v>0.58754016140838705</c:v>
                      </c:pt>
                      <c:pt idx="560">
                        <c:v>1.0741243294226339</c:v>
                      </c:pt>
                      <c:pt idx="561">
                        <c:v>0.27525406043775164</c:v>
                      </c:pt>
                      <c:pt idx="562">
                        <c:v>-0.39848915888120062</c:v>
                      </c:pt>
                      <c:pt idx="563">
                        <c:v>-0.72375844820302138</c:v>
                      </c:pt>
                      <c:pt idx="564">
                        <c:v>-0.24073511619939891</c:v>
                      </c:pt>
                      <c:pt idx="565">
                        <c:v>-0.7886284077330753</c:v>
                      </c:pt>
                      <c:pt idx="566">
                        <c:v>-3.4389485553747927E-2</c:v>
                      </c:pt>
                      <c:pt idx="567">
                        <c:v>-0.46812172905739119</c:v>
                      </c:pt>
                      <c:pt idx="568">
                        <c:v>0.24327867264134279</c:v>
                      </c:pt>
                      <c:pt idx="569">
                        <c:v>-0.36815046802287704</c:v>
                      </c:pt>
                      <c:pt idx="570">
                        <c:v>1.7158022776023401</c:v>
                      </c:pt>
                      <c:pt idx="571">
                        <c:v>-7.5675238589564015E-2</c:v>
                      </c:pt>
                      <c:pt idx="572">
                        <c:v>-0.2722838235766229</c:v>
                      </c:pt>
                      <c:pt idx="573">
                        <c:v>-0.36946022883263757</c:v>
                      </c:pt>
                      <c:pt idx="574">
                        <c:v>-0.38749073844105814</c:v>
                      </c:pt>
                      <c:pt idx="575">
                        <c:v>-0.76390029471962184</c:v>
                      </c:pt>
                      <c:pt idx="576">
                        <c:v>-0.30225180686767128</c:v>
                      </c:pt>
                      <c:pt idx="577">
                        <c:v>-0.84622521141320306</c:v>
                      </c:pt>
                      <c:pt idx="578">
                        <c:v>-0.64590440981387776</c:v>
                      </c:pt>
                      <c:pt idx="579">
                        <c:v>-8.52417465762184E-2</c:v>
                      </c:pt>
                      <c:pt idx="580">
                        <c:v>-0.49964796444370774</c:v>
                      </c:pt>
                      <c:pt idx="581">
                        <c:v>-0.46998795765667079</c:v>
                      </c:pt>
                      <c:pt idx="582">
                        <c:v>1.6392119416381175</c:v>
                      </c:pt>
                      <c:pt idx="583">
                        <c:v>-3.4863544015331434E-2</c:v>
                      </c:pt>
                      <c:pt idx="584">
                        <c:v>0.33095009520864194</c:v>
                      </c:pt>
                      <c:pt idx="585">
                        <c:v>-0.37891220061079056</c:v>
                      </c:pt>
                      <c:pt idx="586">
                        <c:v>-0.40522319773243132</c:v>
                      </c:pt>
                      <c:pt idx="587">
                        <c:v>-0.37257351938247074</c:v>
                      </c:pt>
                      <c:pt idx="588">
                        <c:v>-0.32940566042761898</c:v>
                      </c:pt>
                      <c:pt idx="589">
                        <c:v>-0.27843890311477548</c:v>
                      </c:pt>
                      <c:pt idx="590">
                        <c:v>-0.21418961192322233</c:v>
                      </c:pt>
                      <c:pt idx="591">
                        <c:v>-0.14550462646198831</c:v>
                      </c:pt>
                      <c:pt idx="592">
                        <c:v>-5.0034509608567229E-2</c:v>
                      </c:pt>
                      <c:pt idx="593">
                        <c:v>-0.50796402824752507</c:v>
                      </c:pt>
                      <c:pt idx="594">
                        <c:v>1.265285031713139</c:v>
                      </c:pt>
                      <c:pt idx="595">
                        <c:v>0.21887641252680617</c:v>
                      </c:pt>
                      <c:pt idx="596">
                        <c:v>0.60049036129584887</c:v>
                      </c:pt>
                      <c:pt idx="597">
                        <c:v>-1.16930053728434E-2</c:v>
                      </c:pt>
                      <c:pt idx="598">
                        <c:v>-0.36411746090972058</c:v>
                      </c:pt>
                      <c:pt idx="599">
                        <c:v>-0.70056543186215303</c:v>
                      </c:pt>
                      <c:pt idx="600">
                        <c:v>-0.20132141639710127</c:v>
                      </c:pt>
                      <c:pt idx="601">
                        <c:v>-0.54929542814007781</c:v>
                      </c:pt>
                      <c:pt idx="602">
                        <c:v>-0.68758966322016601</c:v>
                      </c:pt>
                      <c:pt idx="603">
                        <c:v>0.63586434036450179</c:v>
                      </c:pt>
                      <c:pt idx="604">
                        <c:v>-0.64085267206027829</c:v>
                      </c:pt>
                      <c:pt idx="605">
                        <c:v>-0.4767048704056957</c:v>
                      </c:pt>
                      <c:pt idx="606">
                        <c:v>0.86781999415087463</c:v>
                      </c:pt>
                      <c:pt idx="607">
                        <c:v>-0.3517144450265261</c:v>
                      </c:pt>
                      <c:pt idx="608">
                        <c:v>0.33108903663191835</c:v>
                      </c:pt>
                      <c:pt idx="609">
                        <c:v>-0.69239791973374798</c:v>
                      </c:pt>
                      <c:pt idx="610">
                        <c:v>-0.72088954304070019</c:v>
                      </c:pt>
                      <c:pt idx="611">
                        <c:v>-0.64636320865919206</c:v>
                      </c:pt>
                      <c:pt idx="612">
                        <c:v>-0.27411817977559105</c:v>
                      </c:pt>
                      <c:pt idx="613">
                        <c:v>-0.46632027341220522</c:v>
                      </c:pt>
                      <c:pt idx="614">
                        <c:v>-0.36789206037419708</c:v>
                      </c:pt>
                      <c:pt idx="615">
                        <c:v>9.1233238540375738E-2</c:v>
                      </c:pt>
                      <c:pt idx="616">
                        <c:v>-0.27975334721166012</c:v>
                      </c:pt>
                      <c:pt idx="617">
                        <c:v>-0.79648429326376036</c:v>
                      </c:pt>
                      <c:pt idx="618">
                        <c:v>0.7338502345678144</c:v>
                      </c:pt>
                      <c:pt idx="619">
                        <c:v>-0.29255559773343026</c:v>
                      </c:pt>
                      <c:pt idx="620">
                        <c:v>-0.36134815723448593</c:v>
                      </c:pt>
                      <c:pt idx="621">
                        <c:v>-0.46332799729378177</c:v>
                      </c:pt>
                      <c:pt idx="622">
                        <c:v>-2.8583992141672059E-2</c:v>
                      </c:pt>
                      <c:pt idx="623">
                        <c:v>-0.40942117275837964</c:v>
                      </c:pt>
                      <c:pt idx="624">
                        <c:v>-0.28653754435429929</c:v>
                      </c:pt>
                      <c:pt idx="625">
                        <c:v>-0.11123894679537125</c:v>
                      </c:pt>
                      <c:pt idx="626">
                        <c:v>0.61773764333162062</c:v>
                      </c:pt>
                      <c:pt idx="627">
                        <c:v>0.12689406006642595</c:v>
                      </c:pt>
                      <c:pt idx="628">
                        <c:v>0.19049612585075767</c:v>
                      </c:pt>
                      <c:pt idx="629">
                        <c:v>-0.45775237601129665</c:v>
                      </c:pt>
                      <c:pt idx="630">
                        <c:v>0.92615157629160827</c:v>
                      </c:pt>
                      <c:pt idx="631">
                        <c:v>0.10935927160463238</c:v>
                      </c:pt>
                      <c:pt idx="632">
                        <c:v>-7.365568010835466E-2</c:v>
                      </c:pt>
                      <c:pt idx="633">
                        <c:v>-0.27422450008035509</c:v>
                      </c:pt>
                      <c:pt idx="634">
                        <c:v>0.25676523415837199</c:v>
                      </c:pt>
                      <c:pt idx="635">
                        <c:v>-0.69996639321654719</c:v>
                      </c:pt>
                      <c:pt idx="636">
                        <c:v>0.48683315928487236</c:v>
                      </c:pt>
                      <c:pt idx="637">
                        <c:v>-0.5162983689556373</c:v>
                      </c:pt>
                      <c:pt idx="638">
                        <c:v>-0.45525790451719877</c:v>
                      </c:pt>
                      <c:pt idx="639">
                        <c:v>0.99462019688060199</c:v>
                      </c:pt>
                      <c:pt idx="640">
                        <c:v>-0.2676159572672398</c:v>
                      </c:pt>
                      <c:pt idx="641">
                        <c:v>-0.19882079595007335</c:v>
                      </c:pt>
                      <c:pt idx="642">
                        <c:v>2.2711611162753926</c:v>
                      </c:pt>
                      <c:pt idx="643">
                        <c:v>1.2828225272670566</c:v>
                      </c:pt>
                      <c:pt idx="644">
                        <c:v>1.6371401364285487</c:v>
                      </c:pt>
                      <c:pt idx="645">
                        <c:v>1.0397237366276311</c:v>
                      </c:pt>
                      <c:pt idx="646">
                        <c:v>-0.4198896171212454</c:v>
                      </c:pt>
                      <c:pt idx="647">
                        <c:v>-0.4141892436493797</c:v>
                      </c:pt>
                      <c:pt idx="648">
                        <c:v>-0.38171332392206964</c:v>
                      </c:pt>
                      <c:pt idx="649">
                        <c:v>-0.33076807141734271</c:v>
                      </c:pt>
                      <c:pt idx="650">
                        <c:v>-0.26152083878050497</c:v>
                      </c:pt>
                      <c:pt idx="651">
                        <c:v>-0.17666942865453458</c:v>
                      </c:pt>
                      <c:pt idx="652">
                        <c:v>-0.10352180953761138</c:v>
                      </c:pt>
                      <c:pt idx="654">
                        <c:v>4.5354672944177317</c:v>
                      </c:pt>
                      <c:pt idx="655">
                        <c:v>3.7330792916458106</c:v>
                      </c:pt>
                      <c:pt idx="656">
                        <c:v>3.2215823535715558</c:v>
                      </c:pt>
                      <c:pt idx="657">
                        <c:v>2.9373296297390494</c:v>
                      </c:pt>
                      <c:pt idx="658">
                        <c:v>-0.57697408226503921</c:v>
                      </c:pt>
                      <c:pt idx="659">
                        <c:v>-0.56662245019863744</c:v>
                      </c:pt>
                      <c:pt idx="660">
                        <c:v>-0.55358620423512472</c:v>
                      </c:pt>
                      <c:pt idx="661">
                        <c:v>-0.53883836356310977</c:v>
                      </c:pt>
                      <c:pt idx="662">
                        <c:v>-0.51515217745820197</c:v>
                      </c:pt>
                      <c:pt idx="663">
                        <c:v>-0.47279918851583258</c:v>
                      </c:pt>
                      <c:pt idx="664">
                        <c:v>-0.42140628504761024</c:v>
                      </c:pt>
                      <c:pt idx="665">
                        <c:v>-0.64379818390968913</c:v>
                      </c:pt>
                      <c:pt idx="666">
                        <c:v>2.6504017367079862</c:v>
                      </c:pt>
                      <c:pt idx="667">
                        <c:v>0.82473057361713054</c:v>
                      </c:pt>
                      <c:pt idx="668">
                        <c:v>0.61863637749626399</c:v>
                      </c:pt>
                      <c:pt idx="669">
                        <c:v>0.55152805813752792</c:v>
                      </c:pt>
                      <c:pt idx="670">
                        <c:v>0.11498626443498272</c:v>
                      </c:pt>
                      <c:pt idx="671">
                        <c:v>-0.25422238863232355</c:v>
                      </c:pt>
                      <c:pt idx="672">
                        <c:v>-0.26874268431970433</c:v>
                      </c:pt>
                      <c:pt idx="673">
                        <c:v>-5.0444996418360512E-2</c:v>
                      </c:pt>
                      <c:pt idx="674">
                        <c:v>0.67329633353417151</c:v>
                      </c:pt>
                      <c:pt idx="675">
                        <c:v>-0.43934221221329306</c:v>
                      </c:pt>
                      <c:pt idx="676">
                        <c:v>1.0184524318760677</c:v>
                      </c:pt>
                      <c:pt idx="677">
                        <c:v>-0.30480804318023669</c:v>
                      </c:pt>
                      <c:pt idx="678">
                        <c:v>4.0295176507649195</c:v>
                      </c:pt>
                      <c:pt idx="679">
                        <c:v>1.8424282710063087</c:v>
                      </c:pt>
                      <c:pt idx="680">
                        <c:v>1.6780710020493244</c:v>
                      </c:pt>
                      <c:pt idx="681">
                        <c:v>1.5609854475891825</c:v>
                      </c:pt>
                      <c:pt idx="682">
                        <c:v>-0.66225980042692012</c:v>
                      </c:pt>
                      <c:pt idx="684">
                        <c:v>-0.63433626622800643</c:v>
                      </c:pt>
                      <c:pt idx="686">
                        <c:v>-0.70738386402907127</c:v>
                      </c:pt>
                      <c:pt idx="687">
                        <c:v>-0.45948580113958021</c:v>
                      </c:pt>
                      <c:pt idx="688">
                        <c:v>-0.66270490115643477</c:v>
                      </c:pt>
                      <c:pt idx="690">
                        <c:v>2.3271767810530677</c:v>
                      </c:pt>
                      <c:pt idx="691">
                        <c:v>1.2001240163233349</c:v>
                      </c:pt>
                      <c:pt idx="692">
                        <c:v>0.96412314654523146</c:v>
                      </c:pt>
                      <c:pt idx="693">
                        <c:v>0.8672137861138931</c:v>
                      </c:pt>
                      <c:pt idx="694">
                        <c:v>-0.90211711093888414</c:v>
                      </c:pt>
                      <c:pt idx="695">
                        <c:v>-0.89234028206774885</c:v>
                      </c:pt>
                      <c:pt idx="696">
                        <c:v>-0.8367537758759408</c:v>
                      </c:pt>
                      <c:pt idx="697">
                        <c:v>-0.74053623482041853</c:v>
                      </c:pt>
                      <c:pt idx="698">
                        <c:v>-0.62935019948534487</c:v>
                      </c:pt>
                      <c:pt idx="699">
                        <c:v>-0.53210950505581767</c:v>
                      </c:pt>
                      <c:pt idx="700">
                        <c:v>-0.47216181252794576</c:v>
                      </c:pt>
                      <c:pt idx="702">
                        <c:v>0.77088302722386148</c:v>
                      </c:pt>
                      <c:pt idx="703">
                        <c:v>0.56329880961449141</c:v>
                      </c:pt>
                      <c:pt idx="704">
                        <c:v>0.32591425662270401</c:v>
                      </c:pt>
                      <c:pt idx="705">
                        <c:v>0.15786634071298453</c:v>
                      </c:pt>
                      <c:pt idx="706">
                        <c:v>-0.81355326547455886</c:v>
                      </c:pt>
                      <c:pt idx="707">
                        <c:v>-0.80146315430602832</c:v>
                      </c:pt>
                      <c:pt idx="708">
                        <c:v>-0.76557104424015654</c:v>
                      </c:pt>
                      <c:pt idx="709">
                        <c:v>-0.71103203414745597</c:v>
                      </c:pt>
                      <c:pt idx="710">
                        <c:v>-0.645701601150378</c:v>
                      </c:pt>
                      <c:pt idx="711">
                        <c:v>-0.58287769985296778</c:v>
                      </c:pt>
                      <c:pt idx="712">
                        <c:v>-0.5343309640955124</c:v>
                      </c:pt>
                      <c:pt idx="714">
                        <c:v>2.6029525498661923</c:v>
                      </c:pt>
                      <c:pt idx="715">
                        <c:v>1.4443362389793233</c:v>
                      </c:pt>
                      <c:pt idx="716">
                        <c:v>1.1049818115146424</c:v>
                      </c:pt>
                      <c:pt idx="717">
                        <c:v>1.1227178592706335</c:v>
                      </c:pt>
                      <c:pt idx="718">
                        <c:v>-0.50092002792449941</c:v>
                      </c:pt>
                      <c:pt idx="719">
                        <c:v>-0.98711532059614093</c:v>
                      </c:pt>
                      <c:pt idx="720">
                        <c:v>-0.42985002272532719</c:v>
                      </c:pt>
                      <c:pt idx="721">
                        <c:v>-0.89897822618161694</c:v>
                      </c:pt>
                      <c:pt idx="722">
                        <c:v>-0.33751698827101678</c:v>
                      </c:pt>
                      <c:pt idx="723">
                        <c:v>-0.83904620986550937</c:v>
                      </c:pt>
                      <c:pt idx="724">
                        <c:v>-0.24463321412558342</c:v>
                      </c:pt>
                      <c:pt idx="725">
                        <c:v>-0.74380210423614512</c:v>
                      </c:pt>
                      <c:pt idx="726">
                        <c:v>1.8926529056255936</c:v>
                      </c:pt>
                      <c:pt idx="727">
                        <c:v>1.1030662257912536</c:v>
                      </c:pt>
                      <c:pt idx="728">
                        <c:v>1.6132129811675158</c:v>
                      </c:pt>
                      <c:pt idx="729">
                        <c:v>0.85515951500875176</c:v>
                      </c:pt>
                      <c:pt idx="730">
                        <c:v>-0.38145933092912626</c:v>
                      </c:pt>
                      <c:pt idx="731">
                        <c:v>-0.74766720249658425</c:v>
                      </c:pt>
                      <c:pt idx="732">
                        <c:v>-7.6266427573422169E-2</c:v>
                      </c:pt>
                      <c:pt idx="733">
                        <c:v>-0.68965405654491541</c:v>
                      </c:pt>
                      <c:pt idx="734">
                        <c:v>-0.6520759478690068</c:v>
                      </c:pt>
                      <c:pt idx="735">
                        <c:v>0.26867326924767937</c:v>
                      </c:pt>
                      <c:pt idx="736">
                        <c:v>-0.53516084803375408</c:v>
                      </c:pt>
                      <c:pt idx="737">
                        <c:v>-0.53194160920400413</c:v>
                      </c:pt>
                      <c:pt idx="738">
                        <c:v>3.7264134463673746</c:v>
                      </c:pt>
                      <c:pt idx="739">
                        <c:v>2.5208420451962823</c:v>
                      </c:pt>
                      <c:pt idx="740">
                        <c:v>2.1903633705128018</c:v>
                      </c:pt>
                      <c:pt idx="741">
                        <c:v>1.4510266499879714</c:v>
                      </c:pt>
                      <c:pt idx="742">
                        <c:v>-0.85191870258917923</c:v>
                      </c:pt>
                      <c:pt idx="743">
                        <c:v>-0.83667433808723246</c:v>
                      </c:pt>
                      <c:pt idx="744">
                        <c:v>-0.72001002267938152</c:v>
                      </c:pt>
                      <c:pt idx="745">
                        <c:v>-0.74550428689601611</c:v>
                      </c:pt>
                      <c:pt idx="746">
                        <c:v>-0.65590250442284503</c:v>
                      </c:pt>
                      <c:pt idx="747">
                        <c:v>-0.36164378579149337</c:v>
                      </c:pt>
                      <c:pt idx="748">
                        <c:v>-0.50315565331259926</c:v>
                      </c:pt>
                      <c:pt idx="750">
                        <c:v>1.1419580100179541</c:v>
                      </c:pt>
                      <c:pt idx="751">
                        <c:v>-0.25604759732090387</c:v>
                      </c:pt>
                      <c:pt idx="752">
                        <c:v>5.3943136244846965E-2</c:v>
                      </c:pt>
                      <c:pt idx="753">
                        <c:v>-0.42955187122302702</c:v>
                      </c:pt>
                      <c:pt idx="754">
                        <c:v>8.5539841894978541E-2</c:v>
                      </c:pt>
                      <c:pt idx="755">
                        <c:v>-0.78120836071158761</c:v>
                      </c:pt>
                      <c:pt idx="756">
                        <c:v>-0.13130549351142548</c:v>
                      </c:pt>
                      <c:pt idx="757">
                        <c:v>-0.88603153310339888</c:v>
                      </c:pt>
                      <c:pt idx="758">
                        <c:v>-0.8587759018863691</c:v>
                      </c:pt>
                      <c:pt idx="759">
                        <c:v>0.21103525176974147</c:v>
                      </c:pt>
                      <c:pt idx="760">
                        <c:v>-0.58903663368503612</c:v>
                      </c:pt>
                      <c:pt idx="761">
                        <c:v>-0.48770127755726589</c:v>
                      </c:pt>
                      <c:pt idx="762">
                        <c:v>2.0625464399460576</c:v>
                      </c:pt>
                      <c:pt idx="763">
                        <c:v>1.8736310763468873</c:v>
                      </c:pt>
                      <c:pt idx="764">
                        <c:v>1.6882948136644704</c:v>
                      </c:pt>
                      <c:pt idx="765">
                        <c:v>0.34670223442457004</c:v>
                      </c:pt>
                      <c:pt idx="766">
                        <c:v>-0.7237968257564531</c:v>
                      </c:pt>
                      <c:pt idx="767">
                        <c:v>-0.70516494569976196</c:v>
                      </c:pt>
                      <c:pt idx="768">
                        <c:v>-0.65496678561979993</c:v>
                      </c:pt>
                      <c:pt idx="769">
                        <c:v>-0.57443994269847298</c:v>
                      </c:pt>
                      <c:pt idx="770">
                        <c:v>-0.46998795765667079</c:v>
                      </c:pt>
                      <c:pt idx="771">
                        <c:v>-0.35609778251445789</c:v>
                      </c:pt>
                      <c:pt idx="772">
                        <c:v>-0.26867781752599745</c:v>
                      </c:pt>
                      <c:pt idx="774">
                        <c:v>2.501326032132964</c:v>
                      </c:pt>
                      <c:pt idx="775">
                        <c:v>0.58866830430381178</c:v>
                      </c:pt>
                      <c:pt idx="776">
                        <c:v>0.58691318075607524</c:v>
                      </c:pt>
                      <c:pt idx="777">
                        <c:v>0.59812984261297941</c:v>
                      </c:pt>
                      <c:pt idx="778">
                        <c:v>-0.61623498672986465</c:v>
                      </c:pt>
                      <c:pt idx="779">
                        <c:v>-0.60393956053170617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7E5-4D8C-9351-B9021F27FA3D}"/>
                  </c:ext>
                </c:extLst>
              </c15:ser>
            </c15:filteredScatterSeries>
          </c:ext>
        </c:extLst>
      </c:scatterChart>
      <c:valAx>
        <c:axId val="60545282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3152"/>
        <c:crosses val="autoZero"/>
        <c:crossBetween val="midCat"/>
      </c:valAx>
      <c:valAx>
        <c:axId val="6054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MonthlyRates!$AL$4:$AL$783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MonthlyRates!$AM$4:$AM$783</c:f>
              <c:numCache>
                <c:formatCode>0.00</c:formatCode>
                <c:ptCount val="780"/>
                <c:pt idx="0">
                  <c:v>-0.69302678936470785</c:v>
                </c:pt>
                <c:pt idx="1">
                  <c:v>-0.54306754571067417</c:v>
                </c:pt>
                <c:pt idx="2">
                  <c:v>-0.99981621445078273</c:v>
                </c:pt>
                <c:pt idx="3">
                  <c:v>-0.63544633531105765</c:v>
                </c:pt>
                <c:pt idx="4">
                  <c:v>-1.1081505503125857</c:v>
                </c:pt>
                <c:pt idx="5">
                  <c:v>-0.60784888168790019</c:v>
                </c:pt>
                <c:pt idx="6">
                  <c:v>-1.0461351752634216</c:v>
                </c:pt>
                <c:pt idx="7">
                  <c:v>-0.78054264291811604</c:v>
                </c:pt>
                <c:pt idx="8">
                  <c:v>-0.6418344645434072</c:v>
                </c:pt>
                <c:pt idx="9">
                  <c:v>-0.45614123780810517</c:v>
                </c:pt>
                <c:pt idx="10">
                  <c:v>-0.42461594567658356</c:v>
                </c:pt>
                <c:pt idx="11">
                  <c:v>-0.28641655816030598</c:v>
                </c:pt>
                <c:pt idx="12">
                  <c:v>-0.48247346364170568</c:v>
                </c:pt>
                <c:pt idx="13">
                  <c:v>-0.33430724863596684</c:v>
                </c:pt>
                <c:pt idx="14">
                  <c:v>-0.81669740903374766</c:v>
                </c:pt>
                <c:pt idx="15">
                  <c:v>-0.38336172318274786</c:v>
                </c:pt>
                <c:pt idx="16">
                  <c:v>-0.74757753655997183</c:v>
                </c:pt>
                <c:pt idx="17">
                  <c:v>-0.2628742749801195</c:v>
                </c:pt>
                <c:pt idx="18">
                  <c:v>-0.51324337811547782</c:v>
                </c:pt>
                <c:pt idx="19">
                  <c:v>-0.45587770738529931</c:v>
                </c:pt>
                <c:pt idx="20">
                  <c:v>-0.56878822415194785</c:v>
                </c:pt>
                <c:pt idx="21">
                  <c:v>-0.67188085717525792</c:v>
                </c:pt>
                <c:pt idx="22">
                  <c:v>-0.8267888648481414</c:v>
                </c:pt>
                <c:pt idx="23">
                  <c:v>-0.53310474471406877</c:v>
                </c:pt>
                <c:pt idx="24">
                  <c:v>-0.7912993554189317</c:v>
                </c:pt>
                <c:pt idx="25">
                  <c:v>-0.46978545513570441</c:v>
                </c:pt>
                <c:pt idx="26">
                  <c:v>-1.1228218968253916</c:v>
                </c:pt>
                <c:pt idx="27">
                  <c:v>-0.64547306661827109</c:v>
                </c:pt>
                <c:pt idx="28">
                  <c:v>-1.3686574635003239</c:v>
                </c:pt>
                <c:pt idx="29">
                  <c:v>-0.60139283090857798</c:v>
                </c:pt>
                <c:pt idx="30">
                  <c:v>-1.3745416204387444</c:v>
                </c:pt>
                <c:pt idx="31">
                  <c:v>-1.244238713512434</c:v>
                </c:pt>
                <c:pt idx="32">
                  <c:v>-0.87413469660290477</c:v>
                </c:pt>
                <c:pt idx="33">
                  <c:v>-0.75317790751696223</c:v>
                </c:pt>
                <c:pt idx="34">
                  <c:v>-0.87989980132625556</c:v>
                </c:pt>
                <c:pt idx="36">
                  <c:v>-0.92021642779965451</c:v>
                </c:pt>
                <c:pt idx="38">
                  <c:v>-1.4084005499187631</c:v>
                </c:pt>
                <c:pt idx="39">
                  <c:v>-2.4610099415779909</c:v>
                </c:pt>
                <c:pt idx="40">
                  <c:v>-1.5465317949441941</c:v>
                </c:pt>
                <c:pt idx="42">
                  <c:v>-1.7165974806947619</c:v>
                </c:pt>
                <c:pt idx="43">
                  <c:v>-1.6569061959372999</c:v>
                </c:pt>
                <c:pt idx="44">
                  <c:v>-1.5635304523073743</c:v>
                </c:pt>
                <c:pt idx="45">
                  <c:v>-0.87622908493799523</c:v>
                </c:pt>
                <c:pt idx="46">
                  <c:v>-0.93283562145377175</c:v>
                </c:pt>
                <c:pt idx="47">
                  <c:v>-0.51952588588520443</c:v>
                </c:pt>
                <c:pt idx="48">
                  <c:v>-0.34130490480371917</c:v>
                </c:pt>
                <c:pt idx="49">
                  <c:v>-0.46225771876095856</c:v>
                </c:pt>
                <c:pt idx="50">
                  <c:v>-0.91837719596654976</c:v>
                </c:pt>
                <c:pt idx="51">
                  <c:v>-0.21075286778356569</c:v>
                </c:pt>
                <c:pt idx="52">
                  <c:v>-1.0166909946004661</c:v>
                </c:pt>
                <c:pt idx="53">
                  <c:v>-0.22558269055675054</c:v>
                </c:pt>
                <c:pt idx="54">
                  <c:v>-1.0377720336838339</c:v>
                </c:pt>
                <c:pt idx="55">
                  <c:v>-0.8129312009941051</c:v>
                </c:pt>
                <c:pt idx="56">
                  <c:v>-0.57651188362099404</c:v>
                </c:pt>
                <c:pt idx="57">
                  <c:v>-0.48549538435213868</c:v>
                </c:pt>
                <c:pt idx="58">
                  <c:v>-0.70604744936517094</c:v>
                </c:pt>
                <c:pt idx="59">
                  <c:v>-0.32779755222376966</c:v>
                </c:pt>
                <c:pt idx="61">
                  <c:v>-0.22479498086429955</c:v>
                </c:pt>
                <c:pt idx="62">
                  <c:v>-0.23707648349384103</c:v>
                </c:pt>
                <c:pt idx="64">
                  <c:v>-0.19049342825843651</c:v>
                </c:pt>
                <c:pt idx="66">
                  <c:v>-0.23035327650582105</c:v>
                </c:pt>
                <c:pt idx="67">
                  <c:v>0.21589413404065647</c:v>
                </c:pt>
                <c:pt idx="68">
                  <c:v>0.40701713907222725</c:v>
                </c:pt>
                <c:pt idx="69">
                  <c:v>0.2844562155806552</c:v>
                </c:pt>
                <c:pt idx="70">
                  <c:v>0.3712485576656121</c:v>
                </c:pt>
                <c:pt idx="71">
                  <c:v>9.1999751571020291E-2</c:v>
                </c:pt>
                <c:pt idx="72">
                  <c:v>8.1457149760509426E-2</c:v>
                </c:pt>
                <c:pt idx="73">
                  <c:v>5.8859136944801736E-2</c:v>
                </c:pt>
                <c:pt idx="74">
                  <c:v>-6.6126121096472174E-2</c:v>
                </c:pt>
                <c:pt idx="75">
                  <c:v>-0.14539225787151686</c:v>
                </c:pt>
                <c:pt idx="76">
                  <c:v>-3.5477410368394774E-2</c:v>
                </c:pt>
                <c:pt idx="77">
                  <c:v>4.8627245932930746E-2</c:v>
                </c:pt>
                <c:pt idx="78">
                  <c:v>-0.25477271655951805</c:v>
                </c:pt>
                <c:pt idx="79">
                  <c:v>-0.17980641766636263</c:v>
                </c:pt>
                <c:pt idx="80">
                  <c:v>-0.42081837984859616</c:v>
                </c:pt>
                <c:pt idx="81">
                  <c:v>-0.54219105072974427</c:v>
                </c:pt>
                <c:pt idx="82">
                  <c:v>-0.81202235267487233</c:v>
                </c:pt>
                <c:pt idx="83">
                  <c:v>-0.37815066163711708</c:v>
                </c:pt>
                <c:pt idx="84">
                  <c:v>-0.4381376667045232</c:v>
                </c:pt>
                <c:pt idx="85">
                  <c:v>-0.24084750481612863</c:v>
                </c:pt>
                <c:pt idx="86">
                  <c:v>-0.4633750516598642</c:v>
                </c:pt>
                <c:pt idx="87">
                  <c:v>-0.13356210691762277</c:v>
                </c:pt>
                <c:pt idx="88">
                  <c:v>-0.17978487937156343</c:v>
                </c:pt>
                <c:pt idx="89">
                  <c:v>-7.197389329953085E-3</c:v>
                </c:pt>
                <c:pt idx="90">
                  <c:v>-0.16829653624304991</c:v>
                </c:pt>
                <c:pt idx="91">
                  <c:v>-0.46609662049025008</c:v>
                </c:pt>
                <c:pt idx="92">
                  <c:v>-0.68448828909192549</c:v>
                </c:pt>
                <c:pt idx="93">
                  <c:v>-0.63231124074487588</c:v>
                </c:pt>
                <c:pt idx="94">
                  <c:v>-0.67816500528166779</c:v>
                </c:pt>
                <c:pt idx="95">
                  <c:v>-0.42979537809130464</c:v>
                </c:pt>
                <c:pt idx="96">
                  <c:v>-0.68288148041434338</c:v>
                </c:pt>
                <c:pt idx="97">
                  <c:v>-0.46470005055440888</c:v>
                </c:pt>
                <c:pt idx="98">
                  <c:v>-1.0567621654341235</c:v>
                </c:pt>
                <c:pt idx="99">
                  <c:v>-0.49355550786887953</c:v>
                </c:pt>
                <c:pt idx="100">
                  <c:v>-0.82542341561805455</c:v>
                </c:pt>
                <c:pt idx="101">
                  <c:v>-0.25376631028371305</c:v>
                </c:pt>
                <c:pt idx="102">
                  <c:v>-0.32141867603946273</c:v>
                </c:pt>
                <c:pt idx="103">
                  <c:v>-0.22569690547957175</c:v>
                </c:pt>
                <c:pt idx="104">
                  <c:v>-0.36268597438308614</c:v>
                </c:pt>
                <c:pt idx="105">
                  <c:v>-0.30797082941875148</c:v>
                </c:pt>
                <c:pt idx="106">
                  <c:v>-0.27011194852580694</c:v>
                </c:pt>
                <c:pt idx="107">
                  <c:v>-0.13122887965587898</c:v>
                </c:pt>
                <c:pt idx="108">
                  <c:v>-0.15336923781527662</c:v>
                </c:pt>
                <c:pt idx="109">
                  <c:v>-9.6807133242352919E-2</c:v>
                </c:pt>
                <c:pt idx="110">
                  <c:v>-0.42647700442652892</c:v>
                </c:pt>
                <c:pt idx="111">
                  <c:v>-0.26665216321403218</c:v>
                </c:pt>
                <c:pt idx="112">
                  <c:v>-0.52884104400763876</c:v>
                </c:pt>
                <c:pt idx="113">
                  <c:v>-0.15615609972749667</c:v>
                </c:pt>
                <c:pt idx="114">
                  <c:v>-0.29569601604287754</c:v>
                </c:pt>
                <c:pt idx="115">
                  <c:v>-0.36534138495009494</c:v>
                </c:pt>
                <c:pt idx="116">
                  <c:v>-0.32106489178085867</c:v>
                </c:pt>
                <c:pt idx="117">
                  <c:v>-0.13624009307135737</c:v>
                </c:pt>
                <c:pt idx="118">
                  <c:v>-0.13041386016785497</c:v>
                </c:pt>
                <c:pt idx="119">
                  <c:v>-0.10616282228132014</c:v>
                </c:pt>
                <c:pt idx="120">
                  <c:v>-0.16059225439410776</c:v>
                </c:pt>
                <c:pt idx="121">
                  <c:v>-9.9877637699100644E-2</c:v>
                </c:pt>
                <c:pt idx="122">
                  <c:v>-0.35404704983786073</c:v>
                </c:pt>
                <c:pt idx="123">
                  <c:v>-0.1990786888976378</c:v>
                </c:pt>
                <c:pt idx="124">
                  <c:v>-0.37832618660765682</c:v>
                </c:pt>
                <c:pt idx="125">
                  <c:v>-0.11763201170525628</c:v>
                </c:pt>
                <c:pt idx="126">
                  <c:v>-0.24103146329196057</c:v>
                </c:pt>
                <c:pt idx="127">
                  <c:v>-7.1644359713954983E-2</c:v>
                </c:pt>
                <c:pt idx="128">
                  <c:v>0.11323051183632174</c:v>
                </c:pt>
                <c:pt idx="129">
                  <c:v>8.334314598225373E-2</c:v>
                </c:pt>
                <c:pt idx="130">
                  <c:v>7.7973435672160848E-2</c:v>
                </c:pt>
                <c:pt idx="131">
                  <c:v>-0.21292992414262502</c:v>
                </c:pt>
                <c:pt idx="132">
                  <c:v>-0.170547076352529</c:v>
                </c:pt>
                <c:pt idx="133">
                  <c:v>-0.15538086571780793</c:v>
                </c:pt>
                <c:pt idx="134">
                  <c:v>-0.52240963199890833</c:v>
                </c:pt>
                <c:pt idx="135">
                  <c:v>-0.31033531398849951</c:v>
                </c:pt>
                <c:pt idx="136">
                  <c:v>-0.78078507274786113</c:v>
                </c:pt>
                <c:pt idx="138">
                  <c:v>-0.91686041546865504</c:v>
                </c:pt>
                <c:pt idx="139">
                  <c:v>-0.7839992786904566</c:v>
                </c:pt>
                <c:pt idx="140">
                  <c:v>-0.75934822226681398</c:v>
                </c:pt>
                <c:pt idx="141">
                  <c:v>-1.3033507977710883</c:v>
                </c:pt>
                <c:pt idx="142">
                  <c:v>-1.0214126097790395</c:v>
                </c:pt>
                <c:pt idx="143">
                  <c:v>-0.57516942641014812</c:v>
                </c:pt>
                <c:pt idx="144">
                  <c:v>-0.77854057257619402</c:v>
                </c:pt>
                <c:pt idx="145">
                  <c:v>-0.44867813807966639</c:v>
                </c:pt>
                <c:pt idx="146">
                  <c:v>-0.91516864490355154</c:v>
                </c:pt>
                <c:pt idx="147">
                  <c:v>-0.47969465744688378</c:v>
                </c:pt>
                <c:pt idx="148">
                  <c:v>-1.0988598178864322</c:v>
                </c:pt>
                <c:pt idx="149">
                  <c:v>-0.47975842649239803</c:v>
                </c:pt>
                <c:pt idx="150">
                  <c:v>-1.2938428959197232</c:v>
                </c:pt>
                <c:pt idx="151">
                  <c:v>-1.3982626494386539</c:v>
                </c:pt>
                <c:pt idx="152">
                  <c:v>-1.3738595076097502</c:v>
                </c:pt>
                <c:pt idx="153">
                  <c:v>-1.2452310546863987</c:v>
                </c:pt>
                <c:pt idx="154">
                  <c:v>-1.6358603841024459</c:v>
                </c:pt>
                <c:pt idx="155">
                  <c:v>-1.2338991308498077</c:v>
                </c:pt>
                <c:pt idx="156">
                  <c:v>-1.4439056095205323</c:v>
                </c:pt>
                <c:pt idx="157">
                  <c:v>-1.051228145316162</c:v>
                </c:pt>
                <c:pt idx="158">
                  <c:v>-1.7957000383563488</c:v>
                </c:pt>
                <c:pt idx="159">
                  <c:v>-0.92441749969825504</c:v>
                </c:pt>
                <c:pt idx="160">
                  <c:v>-1.8032941417956756</c:v>
                </c:pt>
                <c:pt idx="161">
                  <c:v>-0.80743756009519285</c:v>
                </c:pt>
                <c:pt idx="162">
                  <c:v>-1.9026762835073165</c:v>
                </c:pt>
                <c:pt idx="163">
                  <c:v>-2.0171226816237775</c:v>
                </c:pt>
                <c:pt idx="164">
                  <c:v>-1.6023364249853189</c:v>
                </c:pt>
                <c:pt idx="165">
                  <c:v>-1.1694977670175875</c:v>
                </c:pt>
                <c:pt idx="166">
                  <c:v>-1.538565241149596</c:v>
                </c:pt>
                <c:pt idx="167">
                  <c:v>-0.83786961036199881</c:v>
                </c:pt>
                <c:pt idx="168">
                  <c:v>-1.3379115566501012</c:v>
                </c:pt>
                <c:pt idx="169">
                  <c:v>-0.69510406453309559</c:v>
                </c:pt>
                <c:pt idx="170">
                  <c:v>-1.2131876296801747</c:v>
                </c:pt>
                <c:pt idx="171">
                  <c:v>-0.7281997744396812</c:v>
                </c:pt>
                <c:pt idx="172">
                  <c:v>-1.0699397792218035</c:v>
                </c:pt>
                <c:pt idx="173">
                  <c:v>-0.55451090368771416</c:v>
                </c:pt>
                <c:pt idx="174">
                  <c:v>-0.97575001266459938</c:v>
                </c:pt>
                <c:pt idx="175">
                  <c:v>-0.73462730756532701</c:v>
                </c:pt>
                <c:pt idx="176">
                  <c:v>-0.67385805376129171</c:v>
                </c:pt>
                <c:pt idx="177">
                  <c:v>-0.62772402926283954</c:v>
                </c:pt>
                <c:pt idx="178">
                  <c:v>-0.5972788331098966</c:v>
                </c:pt>
                <c:pt idx="179">
                  <c:v>-0.32344473861967471</c:v>
                </c:pt>
                <c:pt idx="180">
                  <c:v>-0.41024024699033612</c:v>
                </c:pt>
                <c:pt idx="181">
                  <c:v>-0.1585726001976954</c:v>
                </c:pt>
                <c:pt idx="182">
                  <c:v>-0.30222085292170547</c:v>
                </c:pt>
                <c:pt idx="183">
                  <c:v>-0.1305941432663322</c:v>
                </c:pt>
                <c:pt idx="184">
                  <c:v>-0.28255401322243101</c:v>
                </c:pt>
                <c:pt idx="185">
                  <c:v>0.22585882066424587</c:v>
                </c:pt>
                <c:pt idx="186">
                  <c:v>-0.26384479618655515</c:v>
                </c:pt>
                <c:pt idx="187">
                  <c:v>-0.14092133494954256</c:v>
                </c:pt>
                <c:pt idx="188">
                  <c:v>-0.16097482377776082</c:v>
                </c:pt>
                <c:pt idx="189">
                  <c:v>-0.21470228434263514</c:v>
                </c:pt>
                <c:pt idx="190">
                  <c:v>-0.2214090949567715</c:v>
                </c:pt>
                <c:pt idx="191">
                  <c:v>-0.15294064500637941</c:v>
                </c:pt>
                <c:pt idx="192">
                  <c:v>-1.166764841790219</c:v>
                </c:pt>
                <c:pt idx="193">
                  <c:v>-0.16280711487984634</c:v>
                </c:pt>
                <c:pt idx="194">
                  <c:v>-0.3718611830888523</c:v>
                </c:pt>
                <c:pt idx="195">
                  <c:v>-0.70501947751617267</c:v>
                </c:pt>
                <c:pt idx="196">
                  <c:v>-0.45051733991391418</c:v>
                </c:pt>
                <c:pt idx="197">
                  <c:v>-0.54149315224431771</c:v>
                </c:pt>
                <c:pt idx="198">
                  <c:v>-0.59254400862621071</c:v>
                </c:pt>
                <c:pt idx="199">
                  <c:v>-0.93651458927316944</c:v>
                </c:pt>
                <c:pt idx="200">
                  <c:v>-1.1990609968447241</c:v>
                </c:pt>
                <c:pt idx="201">
                  <c:v>-0.93628693006566399</c:v>
                </c:pt>
                <c:pt idx="202">
                  <c:v>-1.0062551492383813</c:v>
                </c:pt>
                <c:pt idx="203">
                  <c:v>-0.60473479197348168</c:v>
                </c:pt>
                <c:pt idx="204">
                  <c:v>-0.87520406039129783</c:v>
                </c:pt>
                <c:pt idx="205">
                  <c:v>-0.6112952986891288</c:v>
                </c:pt>
                <c:pt idx="206">
                  <c:v>-1.1884452519269777</c:v>
                </c:pt>
                <c:pt idx="207">
                  <c:v>-0.68742983169964189</c:v>
                </c:pt>
                <c:pt idx="208">
                  <c:v>-1.1799629168626105</c:v>
                </c:pt>
                <c:pt idx="209">
                  <c:v>-0.59490504575859737</c:v>
                </c:pt>
                <c:pt idx="210">
                  <c:v>-1.4211124972931497</c:v>
                </c:pt>
                <c:pt idx="211">
                  <c:v>-1.3604871905177611</c:v>
                </c:pt>
                <c:pt idx="212">
                  <c:v>-1.2935952062908602</c:v>
                </c:pt>
                <c:pt idx="213">
                  <c:v>-1.3158817972971626</c:v>
                </c:pt>
                <c:pt idx="214">
                  <c:v>-1.5564912307663605</c:v>
                </c:pt>
                <c:pt idx="215">
                  <c:v>-0.79869601639373156</c:v>
                </c:pt>
                <c:pt idx="216">
                  <c:v>-1.2828551962403625</c:v>
                </c:pt>
                <c:pt idx="217">
                  <c:v>-0.74965078961717035</c:v>
                </c:pt>
                <c:pt idx="218">
                  <c:v>-1.759325359094327</c:v>
                </c:pt>
                <c:pt idx="219">
                  <c:v>-0.78820777433508182</c:v>
                </c:pt>
                <c:pt idx="220">
                  <c:v>-1.7038537264991371</c:v>
                </c:pt>
                <c:pt idx="221">
                  <c:v>-0.55743508336589276</c:v>
                </c:pt>
                <c:pt idx="222">
                  <c:v>-1.6104421188752636</c:v>
                </c:pt>
                <c:pt idx="223">
                  <c:v>-1.3180074227222622</c:v>
                </c:pt>
                <c:pt idx="224">
                  <c:v>-0.82230934076365669</c:v>
                </c:pt>
                <c:pt idx="225">
                  <c:v>-0.37793181354941813</c:v>
                </c:pt>
                <c:pt idx="226">
                  <c:v>-0.30511410723584292</c:v>
                </c:pt>
                <c:pt idx="227">
                  <c:v>-0.21401140799225565</c:v>
                </c:pt>
                <c:pt idx="228">
                  <c:v>-0.77871459472680904</c:v>
                </c:pt>
                <c:pt idx="229">
                  <c:v>-0.25035526645804174</c:v>
                </c:pt>
                <c:pt idx="230">
                  <c:v>-0.57244777096415911</c:v>
                </c:pt>
                <c:pt idx="231">
                  <c:v>-0.50325150353875359</c:v>
                </c:pt>
                <c:pt idx="232">
                  <c:v>-0.62619041418542609</c:v>
                </c:pt>
                <c:pt idx="233">
                  <c:v>-0.36074333525174379</c:v>
                </c:pt>
                <c:pt idx="234">
                  <c:v>-0.66459749535582857</c:v>
                </c:pt>
                <c:pt idx="235">
                  <c:v>-1.0382638002123838</c:v>
                </c:pt>
                <c:pt idx="236">
                  <c:v>-1.076068928882016</c:v>
                </c:pt>
                <c:pt idx="237">
                  <c:v>-1.0390727506946629</c:v>
                </c:pt>
                <c:pt idx="238">
                  <c:v>-1.206883202733164</c:v>
                </c:pt>
                <c:pt idx="239">
                  <c:v>-0.60402330408357174</c:v>
                </c:pt>
                <c:pt idx="240">
                  <c:v>-0.65096802980296908</c:v>
                </c:pt>
                <c:pt idx="241">
                  <c:v>-0.34393058642782459</c:v>
                </c:pt>
                <c:pt idx="242">
                  <c:v>-0.32059087526660857</c:v>
                </c:pt>
                <c:pt idx="243">
                  <c:v>6.3803725302511605E-2</c:v>
                </c:pt>
                <c:pt idx="244">
                  <c:v>-3.8685000739241332E-2</c:v>
                </c:pt>
                <c:pt idx="245">
                  <c:v>0.21590552535327201</c:v>
                </c:pt>
                <c:pt idx="246">
                  <c:v>-2.0393015264516399E-2</c:v>
                </c:pt>
                <c:pt idx="247">
                  <c:v>2.9039255013322992E-2</c:v>
                </c:pt>
                <c:pt idx="248">
                  <c:v>0.56560784835759725</c:v>
                </c:pt>
                <c:pt idx="249">
                  <c:v>0.6675186681832026</c:v>
                </c:pt>
                <c:pt idx="250">
                  <c:v>0.60168097263492226</c:v>
                </c:pt>
                <c:pt idx="251">
                  <c:v>-2.3199974994028927E-2</c:v>
                </c:pt>
                <c:pt idx="252">
                  <c:v>0.55606933629544064</c:v>
                </c:pt>
                <c:pt idx="253">
                  <c:v>5.1076007057146704E-2</c:v>
                </c:pt>
                <c:pt idx="254">
                  <c:v>0.66990955784233797</c:v>
                </c:pt>
                <c:pt idx="255">
                  <c:v>0.12881106711208495</c:v>
                </c:pt>
                <c:pt idx="256">
                  <c:v>0.7369341952874976</c:v>
                </c:pt>
                <c:pt idx="257">
                  <c:v>0.31578247161535555</c:v>
                </c:pt>
                <c:pt idx="258">
                  <c:v>0.80917406722460372</c:v>
                </c:pt>
                <c:pt idx="259">
                  <c:v>1.2706197207479468</c:v>
                </c:pt>
                <c:pt idx="260">
                  <c:v>1.9173917898744499</c:v>
                </c:pt>
                <c:pt idx="261">
                  <c:v>1.5941533224824469</c:v>
                </c:pt>
                <c:pt idx="262">
                  <c:v>1.6683761743139844</c:v>
                </c:pt>
                <c:pt idx="263">
                  <c:v>1.0586139102568797</c:v>
                </c:pt>
                <c:pt idx="264">
                  <c:v>0.91745104754801421</c:v>
                </c:pt>
                <c:pt idx="265">
                  <c:v>0.55081606519652071</c:v>
                </c:pt>
                <c:pt idx="266">
                  <c:v>0.60658842004642144</c:v>
                </c:pt>
                <c:pt idx="267">
                  <c:v>-1.1634513579782658E-2</c:v>
                </c:pt>
                <c:pt idx="268">
                  <c:v>0.17528790757609733</c:v>
                </c:pt>
                <c:pt idx="269">
                  <c:v>-0.17352587090452676</c:v>
                </c:pt>
                <c:pt idx="270">
                  <c:v>-0.14921821609712305</c:v>
                </c:pt>
                <c:pt idx="271">
                  <c:v>-0.33058519842185152</c:v>
                </c:pt>
                <c:pt idx="272">
                  <c:v>8.6601527063757691E-2</c:v>
                </c:pt>
                <c:pt idx="273">
                  <c:v>8.9307601661086561E-2</c:v>
                </c:pt>
                <c:pt idx="274">
                  <c:v>0.10243459565963006</c:v>
                </c:pt>
                <c:pt idx="276">
                  <c:v>-9.2307056189573911E-2</c:v>
                </c:pt>
                <c:pt idx="278">
                  <c:v>-0.42282046023141329</c:v>
                </c:pt>
                <c:pt idx="280">
                  <c:v>-0.67757372921152881</c:v>
                </c:pt>
                <c:pt idx="282">
                  <c:v>-0.81712030136891611</c:v>
                </c:pt>
                <c:pt idx="283">
                  <c:v>-0.76435826012228214</c:v>
                </c:pt>
                <c:pt idx="284">
                  <c:v>-0.73794180987436497</c:v>
                </c:pt>
                <c:pt idx="285">
                  <c:v>-0.47679154276170943</c:v>
                </c:pt>
                <c:pt idx="286">
                  <c:v>-0.36317949744046496</c:v>
                </c:pt>
                <c:pt idx="287">
                  <c:v>-7.1741415507092565E-2</c:v>
                </c:pt>
                <c:pt idx="288">
                  <c:v>-0.80968850956772376</c:v>
                </c:pt>
                <c:pt idx="289">
                  <c:v>-0.12025331586648508</c:v>
                </c:pt>
                <c:pt idx="290">
                  <c:v>-0.81334718099090519</c:v>
                </c:pt>
                <c:pt idx="292">
                  <c:v>-0.99878443210664258</c:v>
                </c:pt>
                <c:pt idx="294">
                  <c:v>-1.2085998386861205</c:v>
                </c:pt>
                <c:pt idx="295">
                  <c:v>-1.277427405534119</c:v>
                </c:pt>
                <c:pt idx="296">
                  <c:v>-0.7201786225783251</c:v>
                </c:pt>
                <c:pt idx="297">
                  <c:v>-0.48147774789388503</c:v>
                </c:pt>
                <c:pt idx="298">
                  <c:v>-0.50882339432511081</c:v>
                </c:pt>
                <c:pt idx="300">
                  <c:v>-0.56455272613835483</c:v>
                </c:pt>
                <c:pt idx="302">
                  <c:v>-0.95588451896804871</c:v>
                </c:pt>
                <c:pt idx="304">
                  <c:v>-1.1238023049984047</c:v>
                </c:pt>
                <c:pt idx="306">
                  <c:v>-1.2067587210759168</c:v>
                </c:pt>
                <c:pt idx="307">
                  <c:v>-0.95057311128765209</c:v>
                </c:pt>
                <c:pt idx="308">
                  <c:v>-0.62437793921756757</c:v>
                </c:pt>
                <c:pt idx="309">
                  <c:v>-0.55011708079784682</c:v>
                </c:pt>
                <c:pt idx="310">
                  <c:v>-0.76513435040855549</c:v>
                </c:pt>
                <c:pt idx="311">
                  <c:v>-0.83718481803556011</c:v>
                </c:pt>
                <c:pt idx="312">
                  <c:v>-8.1623657996083565E-2</c:v>
                </c:pt>
                <c:pt idx="313">
                  <c:v>-0.79821984463393503</c:v>
                </c:pt>
                <c:pt idx="314">
                  <c:v>-0.81706825161866592</c:v>
                </c:pt>
                <c:pt idx="316">
                  <c:v>-0.83161845934225231</c:v>
                </c:pt>
                <c:pt idx="318">
                  <c:v>-0.87869849380181109</c:v>
                </c:pt>
                <c:pt idx="319">
                  <c:v>-1.0827338183524788</c:v>
                </c:pt>
                <c:pt idx="320">
                  <c:v>-1.0941859447269133</c:v>
                </c:pt>
                <c:pt idx="321">
                  <c:v>-0.98217844340591731</c:v>
                </c:pt>
                <c:pt idx="322">
                  <c:v>-1.1664866226687387</c:v>
                </c:pt>
                <c:pt idx="323">
                  <c:v>-0.95211658302031466</c:v>
                </c:pt>
                <c:pt idx="324">
                  <c:v>-1.0467751902351208</c:v>
                </c:pt>
                <c:pt idx="325">
                  <c:v>-1.008223057070005</c:v>
                </c:pt>
                <c:pt idx="326">
                  <c:v>-1.4617839122170051</c:v>
                </c:pt>
                <c:pt idx="327">
                  <c:v>-1.0041734988648923</c:v>
                </c:pt>
                <c:pt idx="328">
                  <c:v>-1.4620061653765037</c:v>
                </c:pt>
                <c:pt idx="329">
                  <c:v>-0.84395265851918844</c:v>
                </c:pt>
                <c:pt idx="330">
                  <c:v>-1.552478975662277</c:v>
                </c:pt>
                <c:pt idx="331">
                  <c:v>-1.6270965974016318</c:v>
                </c:pt>
                <c:pt idx="332">
                  <c:v>-1.4104142843228069</c:v>
                </c:pt>
                <c:pt idx="333">
                  <c:v>-1.0308644081937592</c:v>
                </c:pt>
                <c:pt idx="334">
                  <c:v>-1.1937808638456362</c:v>
                </c:pt>
                <c:pt idx="335">
                  <c:v>-0.88828882317031232</c:v>
                </c:pt>
                <c:pt idx="336">
                  <c:v>-0.71286019489506136</c:v>
                </c:pt>
                <c:pt idx="337">
                  <c:v>-0.84015929137879408</c:v>
                </c:pt>
                <c:pt idx="338">
                  <c:v>-1.3463163839701182</c:v>
                </c:pt>
                <c:pt idx="340">
                  <c:v>-1.4234729894233142</c:v>
                </c:pt>
                <c:pt idx="342">
                  <c:v>-0.96435920302342715</c:v>
                </c:pt>
                <c:pt idx="343">
                  <c:v>-1.1791924401106799</c:v>
                </c:pt>
                <c:pt idx="344">
                  <c:v>-1.3279205353777392</c:v>
                </c:pt>
                <c:pt idx="345">
                  <c:v>-1.3307923614517014</c:v>
                </c:pt>
                <c:pt idx="346">
                  <c:v>-1.5235131437809444</c:v>
                </c:pt>
                <c:pt idx="347">
                  <c:v>-0.51208219756885254</c:v>
                </c:pt>
                <c:pt idx="348">
                  <c:v>-1.1213924852260595</c:v>
                </c:pt>
                <c:pt idx="349">
                  <c:v>-0.11148729951090727</c:v>
                </c:pt>
                <c:pt idx="350">
                  <c:v>0.47329568217503099</c:v>
                </c:pt>
                <c:pt idx="351">
                  <c:v>-0.33329991786161856</c:v>
                </c:pt>
                <c:pt idx="352">
                  <c:v>1.046909997896488</c:v>
                </c:pt>
                <c:pt idx="353">
                  <c:v>0.60981754831812962</c:v>
                </c:pt>
                <c:pt idx="354">
                  <c:v>-0.26950380759437131</c:v>
                </c:pt>
                <c:pt idx="355">
                  <c:v>0.33393359897927238</c:v>
                </c:pt>
                <c:pt idx="356">
                  <c:v>-1.7787607588374517</c:v>
                </c:pt>
                <c:pt idx="357">
                  <c:v>0.96509108379540787</c:v>
                </c:pt>
                <c:pt idx="358">
                  <c:v>-1.5354243937162022</c:v>
                </c:pt>
                <c:pt idx="359">
                  <c:v>2.5059163656292469</c:v>
                </c:pt>
                <c:pt idx="360">
                  <c:v>1.0929802536488282</c:v>
                </c:pt>
                <c:pt idx="362">
                  <c:v>0.9583815203005509</c:v>
                </c:pt>
                <c:pt idx="364">
                  <c:v>0.51560258665245451</c:v>
                </c:pt>
                <c:pt idx="366">
                  <c:v>0.44175868831590231</c:v>
                </c:pt>
                <c:pt idx="367">
                  <c:v>0.5073543990212297</c:v>
                </c:pt>
                <c:pt idx="368">
                  <c:v>0.24448436137384844</c:v>
                </c:pt>
                <c:pt idx="369">
                  <c:v>3.9788332862953642E-2</c:v>
                </c:pt>
                <c:pt idx="370">
                  <c:v>-0.43915704725938598</c:v>
                </c:pt>
                <c:pt idx="371">
                  <c:v>-0.99734876399715067</c:v>
                </c:pt>
                <c:pt idx="372">
                  <c:v>-0.26029936938810122</c:v>
                </c:pt>
                <c:pt idx="373">
                  <c:v>-0.84966886078912862</c:v>
                </c:pt>
                <c:pt idx="374">
                  <c:v>-0.30226784114251554</c:v>
                </c:pt>
                <c:pt idx="375">
                  <c:v>-0.83654683585684231</c:v>
                </c:pt>
                <c:pt idx="376">
                  <c:v>-0.45736607736433205</c:v>
                </c:pt>
                <c:pt idx="378">
                  <c:v>-0.61984059594522167</c:v>
                </c:pt>
                <c:pt idx="379">
                  <c:v>-0.89268498793991113</c:v>
                </c:pt>
                <c:pt idx="380">
                  <c:v>-0.432317768495181</c:v>
                </c:pt>
                <c:pt idx="381">
                  <c:v>-0.15171193218147638</c:v>
                </c:pt>
                <c:pt idx="382">
                  <c:v>-5.1396184696713164E-2</c:v>
                </c:pt>
                <c:pt idx="383">
                  <c:v>-0.89327151816683936</c:v>
                </c:pt>
                <c:pt idx="384">
                  <c:v>-1.0488595422794046E-2</c:v>
                </c:pt>
                <c:pt idx="385">
                  <c:v>-0.91305315362196626</c:v>
                </c:pt>
                <c:pt idx="386">
                  <c:v>-7.6240779611396317E-2</c:v>
                </c:pt>
                <c:pt idx="387">
                  <c:v>-0.91104383385106036</c:v>
                </c:pt>
                <c:pt idx="388">
                  <c:v>-0.11883407706410275</c:v>
                </c:pt>
                <c:pt idx="389">
                  <c:v>-0.7658507281647301</c:v>
                </c:pt>
                <c:pt idx="390">
                  <c:v>4.7096660390830047E-2</c:v>
                </c:pt>
                <c:pt idx="391">
                  <c:v>0.28488527975758304</c:v>
                </c:pt>
                <c:pt idx="392">
                  <c:v>0.46813658619910969</c:v>
                </c:pt>
                <c:pt idx="393">
                  <c:v>0.46684370967221706</c:v>
                </c:pt>
                <c:pt idx="394">
                  <c:v>0.68221808940051376</c:v>
                </c:pt>
                <c:pt idx="395">
                  <c:v>0.42654453171165535</c:v>
                </c:pt>
                <c:pt idx="396">
                  <c:v>1.8951846164975379</c:v>
                </c:pt>
                <c:pt idx="397">
                  <c:v>0.36956284499496445</c:v>
                </c:pt>
                <c:pt idx="398">
                  <c:v>0.56565790116946124</c:v>
                </c:pt>
                <c:pt idx="399">
                  <c:v>0.76606896482782172</c:v>
                </c:pt>
                <c:pt idx="400">
                  <c:v>0.2862140993726523</c:v>
                </c:pt>
                <c:pt idx="401">
                  <c:v>0.55495444625256229</c:v>
                </c:pt>
                <c:pt idx="402">
                  <c:v>0.35608958476123032</c:v>
                </c:pt>
                <c:pt idx="403">
                  <c:v>0.29115030747567461</c:v>
                </c:pt>
                <c:pt idx="404">
                  <c:v>7.1540613922886923E-2</c:v>
                </c:pt>
                <c:pt idx="405">
                  <c:v>-6.4777178975778921E-2</c:v>
                </c:pt>
                <c:pt idx="406">
                  <c:v>-0.15284853615495619</c:v>
                </c:pt>
                <c:pt idx="407">
                  <c:v>-7.5935934791156248E-2</c:v>
                </c:pt>
                <c:pt idx="408">
                  <c:v>-0.11507317867679652</c:v>
                </c:pt>
                <c:pt idx="409">
                  <c:v>-0.1110157775275982</c:v>
                </c:pt>
                <c:pt idx="410">
                  <c:v>-0.48745455025258788</c:v>
                </c:pt>
                <c:pt idx="411">
                  <c:v>-0.24708554896257254</c:v>
                </c:pt>
                <c:pt idx="412">
                  <c:v>-4.8968894286520584E-2</c:v>
                </c:pt>
                <c:pt idx="413">
                  <c:v>0.23958169487606973</c:v>
                </c:pt>
                <c:pt idx="414">
                  <c:v>0.82752707120893876</c:v>
                </c:pt>
                <c:pt idx="415">
                  <c:v>1.1058091685972804</c:v>
                </c:pt>
                <c:pt idx="416">
                  <c:v>1.7235775588430566</c:v>
                </c:pt>
                <c:pt idx="417">
                  <c:v>1.7851766899354917</c:v>
                </c:pt>
                <c:pt idx="418">
                  <c:v>1.7714000271110288</c:v>
                </c:pt>
                <c:pt idx="419">
                  <c:v>-0.58004406419030774</c:v>
                </c:pt>
                <c:pt idx="420">
                  <c:v>1.2280326386784237</c:v>
                </c:pt>
                <c:pt idx="421">
                  <c:v>-0.6305350978618055</c:v>
                </c:pt>
                <c:pt idx="422">
                  <c:v>1.1295746223634591</c:v>
                </c:pt>
                <c:pt idx="423">
                  <c:v>-0.58735925842338932</c:v>
                </c:pt>
                <c:pt idx="424">
                  <c:v>0.88850612168198539</c:v>
                </c:pt>
                <c:pt idx="425">
                  <c:v>-0.35194857505464311</c:v>
                </c:pt>
                <c:pt idx="426">
                  <c:v>0.87748133987142896</c:v>
                </c:pt>
                <c:pt idx="427">
                  <c:v>0.7934097415312692</c:v>
                </c:pt>
                <c:pt idx="428">
                  <c:v>0.97630183238564427</c:v>
                </c:pt>
                <c:pt idx="429">
                  <c:v>0.53269988043894578</c:v>
                </c:pt>
                <c:pt idx="430">
                  <c:v>0.27761467147658803</c:v>
                </c:pt>
                <c:pt idx="431">
                  <c:v>-0.43046881653279362</c:v>
                </c:pt>
                <c:pt idx="432">
                  <c:v>0.31484010846662386</c:v>
                </c:pt>
                <c:pt idx="433">
                  <c:v>-0.3594100437327204</c:v>
                </c:pt>
                <c:pt idx="434">
                  <c:v>0.43622761058664022</c:v>
                </c:pt>
                <c:pt idx="435">
                  <c:v>-0.36753996585315013</c:v>
                </c:pt>
                <c:pt idx="436">
                  <c:v>0.40837466345179291</c:v>
                </c:pt>
                <c:pt idx="437">
                  <c:v>-0.28237484147379188</c:v>
                </c:pt>
                <c:pt idx="438">
                  <c:v>0.62684174649344171</c:v>
                </c:pt>
                <c:pt idx="439">
                  <c:v>0.69069725387954173</c:v>
                </c:pt>
                <c:pt idx="440">
                  <c:v>0.81310751561086247</c:v>
                </c:pt>
                <c:pt idx="441">
                  <c:v>0.62823896676303559</c:v>
                </c:pt>
                <c:pt idx="442">
                  <c:v>0.70431365984678085</c:v>
                </c:pt>
                <c:pt idx="443">
                  <c:v>0.39502153187477579</c:v>
                </c:pt>
                <c:pt idx="444">
                  <c:v>0.59364054277024991</c:v>
                </c:pt>
                <c:pt idx="445">
                  <c:v>0.5147860007020798</c:v>
                </c:pt>
                <c:pt idx="446">
                  <c:v>1.0228170601007438</c:v>
                </c:pt>
                <c:pt idx="447">
                  <c:v>0.56734560220501706</c:v>
                </c:pt>
                <c:pt idx="448">
                  <c:v>1.3516446985433694</c:v>
                </c:pt>
                <c:pt idx="449">
                  <c:v>0.62849279972397154</c:v>
                </c:pt>
                <c:pt idx="450">
                  <c:v>1.6080918219259415</c:v>
                </c:pt>
                <c:pt idx="451">
                  <c:v>1.8905348955678798</c:v>
                </c:pt>
                <c:pt idx="452">
                  <c:v>2.0382415724341478</c:v>
                </c:pt>
                <c:pt idx="453">
                  <c:v>1.7462892537825438</c:v>
                </c:pt>
                <c:pt idx="454">
                  <c:v>2.0190290724132605</c:v>
                </c:pt>
                <c:pt idx="455">
                  <c:v>0.74788302481112812</c:v>
                </c:pt>
                <c:pt idx="456">
                  <c:v>1.5937071948508246</c:v>
                </c:pt>
                <c:pt idx="457">
                  <c:v>0.63562347762686811</c:v>
                </c:pt>
                <c:pt idx="458">
                  <c:v>1.7937470763849954</c:v>
                </c:pt>
                <c:pt idx="459">
                  <c:v>0.37185561837049469</c:v>
                </c:pt>
                <c:pt idx="460">
                  <c:v>1.4342357932063297</c:v>
                </c:pt>
                <c:pt idx="461">
                  <c:v>0.18853135311557731</c:v>
                </c:pt>
                <c:pt idx="462">
                  <c:v>1.2337796866446127</c:v>
                </c:pt>
                <c:pt idx="463">
                  <c:v>1.2262575141153904</c:v>
                </c:pt>
                <c:pt idx="464">
                  <c:v>0.946014908662003</c:v>
                </c:pt>
                <c:pt idx="466">
                  <c:v>0.84901502835891984</c:v>
                </c:pt>
                <c:pt idx="467">
                  <c:v>0.66074389316626747</c:v>
                </c:pt>
                <c:pt idx="468">
                  <c:v>1.2934213681197406</c:v>
                </c:pt>
                <c:pt idx="469">
                  <c:v>1.0027659573339003</c:v>
                </c:pt>
                <c:pt idx="470">
                  <c:v>1.7537380000460467</c:v>
                </c:pt>
                <c:pt idx="471">
                  <c:v>0.77549238757275429</c:v>
                </c:pt>
                <c:pt idx="472">
                  <c:v>1.3636345780670502</c:v>
                </c:pt>
                <c:pt idx="473">
                  <c:v>0.57113339819935915</c:v>
                </c:pt>
                <c:pt idx="474">
                  <c:v>1.2780684095523147</c:v>
                </c:pt>
                <c:pt idx="475">
                  <c:v>0.95965541955737932</c:v>
                </c:pt>
                <c:pt idx="476">
                  <c:v>0.16108404786941966</c:v>
                </c:pt>
                <c:pt idx="477">
                  <c:v>-0.1758051225675526</c:v>
                </c:pt>
                <c:pt idx="478">
                  <c:v>-9.6586376230032439E-2</c:v>
                </c:pt>
                <c:pt idx="479">
                  <c:v>-1.0405810795045493E-2</c:v>
                </c:pt>
                <c:pt idx="480">
                  <c:v>0.10850659423280472</c:v>
                </c:pt>
                <c:pt idx="481">
                  <c:v>0.15111984486392233</c:v>
                </c:pt>
                <c:pt idx="482">
                  <c:v>0.23958011012811614</c:v>
                </c:pt>
                <c:pt idx="483">
                  <c:v>0.15981972996506799</c:v>
                </c:pt>
                <c:pt idx="484">
                  <c:v>0.47468084508535496</c:v>
                </c:pt>
                <c:pt idx="485">
                  <c:v>0.27318757564911972</c:v>
                </c:pt>
                <c:pt idx="486">
                  <c:v>0.69538873076510421</c:v>
                </c:pt>
                <c:pt idx="487">
                  <c:v>1.1952952228354281</c:v>
                </c:pt>
                <c:pt idx="488">
                  <c:v>1.3291266387570413</c:v>
                </c:pt>
                <c:pt idx="489">
                  <c:v>1.0727314291622627</c:v>
                </c:pt>
                <c:pt idx="490">
                  <c:v>1.3880396764866243</c:v>
                </c:pt>
                <c:pt idx="491">
                  <c:v>1.4730233320089516</c:v>
                </c:pt>
                <c:pt idx="492">
                  <c:v>1.2726110409205353</c:v>
                </c:pt>
                <c:pt idx="493">
                  <c:v>1.8725464312567488</c:v>
                </c:pt>
                <c:pt idx="494">
                  <c:v>1.9267446750015682</c:v>
                </c:pt>
                <c:pt idx="495">
                  <c:v>1.9058511472611739</c:v>
                </c:pt>
                <c:pt idx="496">
                  <c:v>2.0096888426991302</c:v>
                </c:pt>
                <c:pt idx="497">
                  <c:v>1.7596763303453591</c:v>
                </c:pt>
                <c:pt idx="498">
                  <c:v>2.0013397600504281</c:v>
                </c:pt>
                <c:pt idx="499">
                  <c:v>1.8600090148405362</c:v>
                </c:pt>
                <c:pt idx="500">
                  <c:v>1.9917145666755147</c:v>
                </c:pt>
                <c:pt idx="501">
                  <c:v>1.8978237635609105</c:v>
                </c:pt>
                <c:pt idx="502">
                  <c:v>2.5480553021922323</c:v>
                </c:pt>
                <c:pt idx="503">
                  <c:v>1.4583839839182569</c:v>
                </c:pt>
                <c:pt idx="504">
                  <c:v>2.266751266375727</c:v>
                </c:pt>
                <c:pt idx="505">
                  <c:v>2.5809816967141894</c:v>
                </c:pt>
                <c:pt idx="506">
                  <c:v>2.9916835310245684</c:v>
                </c:pt>
                <c:pt idx="507">
                  <c:v>1.4783219325117434</c:v>
                </c:pt>
                <c:pt idx="508">
                  <c:v>2.8314148377237185</c:v>
                </c:pt>
                <c:pt idx="510">
                  <c:v>2.9414427224046866</c:v>
                </c:pt>
                <c:pt idx="511">
                  <c:v>3.3133912014166587</c:v>
                </c:pt>
                <c:pt idx="512">
                  <c:v>2.998334772267131</c:v>
                </c:pt>
                <c:pt idx="513">
                  <c:v>2.0563849212107908</c:v>
                </c:pt>
                <c:pt idx="514">
                  <c:v>2.42545761120962</c:v>
                </c:pt>
                <c:pt idx="515">
                  <c:v>2.0004585569003446</c:v>
                </c:pt>
                <c:pt idx="516">
                  <c:v>1.8662391455657046</c:v>
                </c:pt>
                <c:pt idx="517">
                  <c:v>1.8011734038941118</c:v>
                </c:pt>
                <c:pt idx="518">
                  <c:v>2.0837961196056782</c:v>
                </c:pt>
                <c:pt idx="519">
                  <c:v>1.3300022964542024</c:v>
                </c:pt>
                <c:pt idx="520">
                  <c:v>1.695539177218587</c:v>
                </c:pt>
                <c:pt idx="522">
                  <c:v>1.5471090710718911</c:v>
                </c:pt>
                <c:pt idx="523">
                  <c:v>1.2365451791591162</c:v>
                </c:pt>
                <c:pt idx="524">
                  <c:v>0.45720575228454641</c:v>
                </c:pt>
                <c:pt idx="525">
                  <c:v>-1.0526696755801337E-2</c:v>
                </c:pt>
                <c:pt idx="526">
                  <c:v>1.4608874041464779E-2</c:v>
                </c:pt>
                <c:pt idx="527">
                  <c:v>6.5561108104861135E-3</c:v>
                </c:pt>
                <c:pt idx="528">
                  <c:v>0.16017213585719361</c:v>
                </c:pt>
                <c:pt idx="529">
                  <c:v>0.22031509798177806</c:v>
                </c:pt>
                <c:pt idx="530">
                  <c:v>0.43061286399578697</c:v>
                </c:pt>
                <c:pt idx="531">
                  <c:v>0.2599948330416853</c:v>
                </c:pt>
                <c:pt idx="532">
                  <c:v>0.7538479600472473</c:v>
                </c:pt>
                <c:pt idx="533">
                  <c:v>0.73928673812851053</c:v>
                </c:pt>
                <c:pt idx="534">
                  <c:v>1.2412053589888536</c:v>
                </c:pt>
                <c:pt idx="535">
                  <c:v>1.4500459592258559</c:v>
                </c:pt>
                <c:pt idx="536">
                  <c:v>1.1294129465719775</c:v>
                </c:pt>
                <c:pt idx="537">
                  <c:v>0.4612090591858628</c:v>
                </c:pt>
                <c:pt idx="538">
                  <c:v>0.33453704148438623</c:v>
                </c:pt>
                <c:pt idx="539">
                  <c:v>0.18485623803084603</c:v>
                </c:pt>
                <c:pt idx="540">
                  <c:v>0.29904562417542446</c:v>
                </c:pt>
                <c:pt idx="541">
                  <c:v>0.28054311234183993</c:v>
                </c:pt>
                <c:pt idx="542">
                  <c:v>0.68636622466530151</c:v>
                </c:pt>
                <c:pt idx="543">
                  <c:v>0.49269889409864759</c:v>
                </c:pt>
                <c:pt idx="544">
                  <c:v>1.2804788136980918</c:v>
                </c:pt>
                <c:pt idx="545">
                  <c:v>0.55753810976319695</c:v>
                </c:pt>
                <c:pt idx="546">
                  <c:v>1.283938142981899</c:v>
                </c:pt>
                <c:pt idx="547">
                  <c:v>0.97668699058649922</c:v>
                </c:pt>
                <c:pt idx="548">
                  <c:v>0.53686346944476149</c:v>
                </c:pt>
                <c:pt idx="549">
                  <c:v>0.58491074402163168</c:v>
                </c:pt>
                <c:pt idx="550">
                  <c:v>0.83195893830623446</c:v>
                </c:pt>
                <c:pt idx="551">
                  <c:v>1.0978805494859387</c:v>
                </c:pt>
                <c:pt idx="552">
                  <c:v>0.43747740218665826</c:v>
                </c:pt>
                <c:pt idx="553">
                  <c:v>0.82840735680709354</c:v>
                </c:pt>
                <c:pt idx="554">
                  <c:v>0.27630806828625964</c:v>
                </c:pt>
                <c:pt idx="555">
                  <c:v>0.63189748943047119</c:v>
                </c:pt>
                <c:pt idx="556">
                  <c:v>0.23224285908537753</c:v>
                </c:pt>
                <c:pt idx="557">
                  <c:v>0.60868731751547234</c:v>
                </c:pt>
                <c:pt idx="558">
                  <c:v>0.33161037271643268</c:v>
                </c:pt>
                <c:pt idx="559">
                  <c:v>0.41509442381317763</c:v>
                </c:pt>
                <c:pt idx="560">
                  <c:v>0.31712590109021183</c:v>
                </c:pt>
                <c:pt idx="561">
                  <c:v>0.24524303546564832</c:v>
                </c:pt>
                <c:pt idx="562">
                  <c:v>0.3946970778057482</c:v>
                </c:pt>
                <c:pt idx="563">
                  <c:v>0.23323272741657364</c:v>
                </c:pt>
                <c:pt idx="564">
                  <c:v>0.41822536197647403</c:v>
                </c:pt>
                <c:pt idx="565">
                  <c:v>-0.14321241955415928</c:v>
                </c:pt>
                <c:pt idx="566">
                  <c:v>0.61007083256024108</c:v>
                </c:pt>
                <c:pt idx="567">
                  <c:v>0.35644977737891487</c:v>
                </c:pt>
                <c:pt idx="568">
                  <c:v>0.80245940058525145</c:v>
                </c:pt>
                <c:pt idx="569">
                  <c:v>0.30576327890304883</c:v>
                </c:pt>
                <c:pt idx="570">
                  <c:v>0.80638163155232245</c:v>
                </c:pt>
                <c:pt idx="571">
                  <c:v>0.3487067263045876</c:v>
                </c:pt>
                <c:pt idx="572">
                  <c:v>6.6872737477394528E-2</c:v>
                </c:pt>
                <c:pt idx="573">
                  <c:v>-1.3379749193833798E-3</c:v>
                </c:pt>
                <c:pt idx="574">
                  <c:v>0.19976982675303123</c:v>
                </c:pt>
                <c:pt idx="575">
                  <c:v>0.10747197968005405</c:v>
                </c:pt>
                <c:pt idx="576">
                  <c:v>0.18782251288852886</c:v>
                </c:pt>
                <c:pt idx="577">
                  <c:v>-0.30457936076754405</c:v>
                </c:pt>
                <c:pt idx="578">
                  <c:v>0.14839000741343875</c:v>
                </c:pt>
                <c:pt idx="579">
                  <c:v>0.10007872764952926</c:v>
                </c:pt>
                <c:pt idx="580">
                  <c:v>0.30809968808907801</c:v>
                </c:pt>
                <c:pt idx="581">
                  <c:v>0.13324622265225539</c:v>
                </c:pt>
                <c:pt idx="582">
                  <c:v>0.67474763476778332</c:v>
                </c:pt>
                <c:pt idx="583">
                  <c:v>0.48946316671911982</c:v>
                </c:pt>
                <c:pt idx="584">
                  <c:v>0.14524162674464183</c:v>
                </c:pt>
                <c:pt idx="585">
                  <c:v>-3.6366621257240848E-2</c:v>
                </c:pt>
                <c:pt idx="586">
                  <c:v>0.1186599404497324</c:v>
                </c:pt>
                <c:pt idx="587">
                  <c:v>4.32682319689821E-2</c:v>
                </c:pt>
                <c:pt idx="588">
                  <c:v>4.5292896613968306E-2</c:v>
                </c:pt>
                <c:pt idx="589">
                  <c:v>6.1549220006920334E-2</c:v>
                </c:pt>
                <c:pt idx="590">
                  <c:v>3.3272501476069243E-2</c:v>
                </c:pt>
                <c:pt idx="591">
                  <c:v>1.1863663728837421E-2</c:v>
                </c:pt>
                <c:pt idx="592">
                  <c:v>2.8997376385912207E-2</c:v>
                </c:pt>
                <c:pt idx="593">
                  <c:v>6.8913137362487512E-2</c:v>
                </c:pt>
                <c:pt idx="594">
                  <c:v>0.12458984592148385</c:v>
                </c:pt>
                <c:pt idx="595">
                  <c:v>-6.8504829487781055E-2</c:v>
                </c:pt>
                <c:pt idx="596">
                  <c:v>-0.24032795688535055</c:v>
                </c:pt>
                <c:pt idx="597">
                  <c:v>-0.25710063776195774</c:v>
                </c:pt>
                <c:pt idx="598">
                  <c:v>-0.12218617511509677</c:v>
                </c:pt>
                <c:pt idx="599">
                  <c:v>0.305894334452677</c:v>
                </c:pt>
                <c:pt idx="600">
                  <c:v>2.3905406257993086E-2</c:v>
                </c:pt>
                <c:pt idx="601">
                  <c:v>0.52731838043417412</c:v>
                </c:pt>
                <c:pt idx="602">
                  <c:v>-5.8869109858773201E-2</c:v>
                </c:pt>
                <c:pt idx="603">
                  <c:v>0.18000099916867834</c:v>
                </c:pt>
                <c:pt idx="604">
                  <c:v>-0.28034500024976261</c:v>
                </c:pt>
                <c:pt idx="605">
                  <c:v>0.12186748562012158</c:v>
                </c:pt>
                <c:pt idx="606">
                  <c:v>-0.51546272692873685</c:v>
                </c:pt>
                <c:pt idx="607">
                  <c:v>-0.58822776371374452</c:v>
                </c:pt>
                <c:pt idx="608">
                  <c:v>-0.81748564438553017</c:v>
                </c:pt>
                <c:pt idx="609">
                  <c:v>-1.0367724101139004</c:v>
                </c:pt>
                <c:pt idx="610">
                  <c:v>-1.1223780308764859</c:v>
                </c:pt>
                <c:pt idx="611">
                  <c:v>-0.55859400524223346</c:v>
                </c:pt>
                <c:pt idx="612">
                  <c:v>-1.0489083016522924</c:v>
                </c:pt>
                <c:pt idx="613">
                  <c:v>-0.37495289994134823</c:v>
                </c:pt>
                <c:pt idx="614">
                  <c:v>-0.64032411400439282</c:v>
                </c:pt>
                <c:pt idx="615">
                  <c:v>-0.42792207308491947</c:v>
                </c:pt>
                <c:pt idx="616">
                  <c:v>-0.71711547372957052</c:v>
                </c:pt>
                <c:pt idx="617">
                  <c:v>-0.41985251238289206</c:v>
                </c:pt>
                <c:pt idx="618">
                  <c:v>-0.75081507310703388</c:v>
                </c:pt>
                <c:pt idx="619">
                  <c:v>-0.4459653540104771</c:v>
                </c:pt>
                <c:pt idx="620">
                  <c:v>-0.38100600794643025</c:v>
                </c:pt>
                <c:pt idx="621">
                  <c:v>-0.39191252564071594</c:v>
                </c:pt>
                <c:pt idx="622">
                  <c:v>-0.30348757280397787</c:v>
                </c:pt>
                <c:pt idx="623">
                  <c:v>-9.0291042457970566E-2</c:v>
                </c:pt>
                <c:pt idx="624">
                  <c:v>7.4180890396210522E-2</c:v>
                </c:pt>
                <c:pt idx="625">
                  <c:v>0.26854137098708242</c:v>
                </c:pt>
                <c:pt idx="626">
                  <c:v>0.59427976286462325</c:v>
                </c:pt>
                <c:pt idx="627">
                  <c:v>0.26781003632098116</c:v>
                </c:pt>
                <c:pt idx="628">
                  <c:v>0.41755337561116901</c:v>
                </c:pt>
                <c:pt idx="629">
                  <c:v>0.1539738204609464</c:v>
                </c:pt>
                <c:pt idx="630">
                  <c:v>0.62975587680444978</c:v>
                </c:pt>
                <c:pt idx="631">
                  <c:v>0.88261792685622653</c:v>
                </c:pt>
                <c:pt idx="632">
                  <c:v>0.76660092916439926</c:v>
                </c:pt>
                <c:pt idx="633">
                  <c:v>0.41927644516990858</c:v>
                </c:pt>
                <c:pt idx="634">
                  <c:v>0.50998096246967539</c:v>
                </c:pt>
                <c:pt idx="635">
                  <c:v>0.30777106794981202</c:v>
                </c:pt>
                <c:pt idx="636">
                  <c:v>0.62546513774369095</c:v>
                </c:pt>
                <c:pt idx="637">
                  <c:v>0.61976508180325418</c:v>
                </c:pt>
                <c:pt idx="638">
                  <c:v>1.0962846025044914</c:v>
                </c:pt>
                <c:pt idx="639">
                  <c:v>0.58044813072575374</c:v>
                </c:pt>
                <c:pt idx="640">
                  <c:v>1.2750504679338219</c:v>
                </c:pt>
                <c:pt idx="641">
                  <c:v>0.59261497435389798</c:v>
                </c:pt>
                <c:pt idx="642">
                  <c:v>1.0543465844102349</c:v>
                </c:pt>
                <c:pt idx="643">
                  <c:v>0.89469861294510844</c:v>
                </c:pt>
                <c:pt idx="644">
                  <c:v>1.747607137043778</c:v>
                </c:pt>
                <c:pt idx="645">
                  <c:v>1.7830898570845111</c:v>
                </c:pt>
                <c:pt idx="646">
                  <c:v>2.3163555508327476</c:v>
                </c:pt>
                <c:pt idx="647">
                  <c:v>1.2030848398440759</c:v>
                </c:pt>
                <c:pt idx="648">
                  <c:v>1.6814800528618843</c:v>
                </c:pt>
                <c:pt idx="649">
                  <c:v>1.1395587978301245</c:v>
                </c:pt>
                <c:pt idx="650">
                  <c:v>2.059545466871417</c:v>
                </c:pt>
                <c:pt idx="651">
                  <c:v>1.0070941393437578</c:v>
                </c:pt>
                <c:pt idx="652">
                  <c:v>1.9588826945561113</c:v>
                </c:pt>
                <c:pt idx="654">
                  <c:v>1.6493110908000619</c:v>
                </c:pt>
                <c:pt idx="655">
                  <c:v>0.91188414413238483</c:v>
                </c:pt>
                <c:pt idx="656">
                  <c:v>1.0080039253342794</c:v>
                </c:pt>
                <c:pt idx="657">
                  <c:v>1.22118516681337</c:v>
                </c:pt>
                <c:pt idx="658">
                  <c:v>1.4207283123666903</c:v>
                </c:pt>
                <c:pt idx="659">
                  <c:v>0.72552549220464291</c:v>
                </c:pt>
                <c:pt idx="660">
                  <c:v>0.92511267172557676</c:v>
                </c:pt>
                <c:pt idx="661">
                  <c:v>0.55661557085167945</c:v>
                </c:pt>
                <c:pt idx="662">
                  <c:v>0.79849022379644508</c:v>
                </c:pt>
                <c:pt idx="663">
                  <c:v>0.34600771663433605</c:v>
                </c:pt>
                <c:pt idx="664">
                  <c:v>0.63415751876965543</c:v>
                </c:pt>
                <c:pt idx="665">
                  <c:v>-0.16119572291496095</c:v>
                </c:pt>
                <c:pt idx="666">
                  <c:v>0.4214067685175813</c:v>
                </c:pt>
                <c:pt idx="667">
                  <c:v>-1.8384446250682761E-2</c:v>
                </c:pt>
                <c:pt idx="668">
                  <c:v>-0.16267955723028377</c:v>
                </c:pt>
                <c:pt idx="669">
                  <c:v>-6.4111573600433139E-2</c:v>
                </c:pt>
                <c:pt idx="670">
                  <c:v>0.10579997929707446</c:v>
                </c:pt>
                <c:pt idx="671">
                  <c:v>6.2560428246126024E-2</c:v>
                </c:pt>
                <c:pt idx="672">
                  <c:v>0.15546639232049053</c:v>
                </c:pt>
                <c:pt idx="673">
                  <c:v>0.27050099403303257</c:v>
                </c:pt>
                <c:pt idx="674">
                  <c:v>0.73239869158923487</c:v>
                </c:pt>
                <c:pt idx="675">
                  <c:v>0.42069778759808979</c:v>
                </c:pt>
                <c:pt idx="676">
                  <c:v>0.90728098827661974</c:v>
                </c:pt>
                <c:pt idx="677">
                  <c:v>0.4130680515259299</c:v>
                </c:pt>
                <c:pt idx="678">
                  <c:v>0.90334789879140442</c:v>
                </c:pt>
                <c:pt idx="679">
                  <c:v>0.66733723672423972</c:v>
                </c:pt>
                <c:pt idx="680">
                  <c:v>0.83260383845037067</c:v>
                </c:pt>
                <c:pt idx="681">
                  <c:v>0.77327064263348755</c:v>
                </c:pt>
                <c:pt idx="682">
                  <c:v>0.93446627386403758</c:v>
                </c:pt>
                <c:pt idx="684">
                  <c:v>0.56975286856812934</c:v>
                </c:pt>
                <c:pt idx="686">
                  <c:v>-0.15728589400967585</c:v>
                </c:pt>
                <c:pt idx="687">
                  <c:v>0.37572880795198332</c:v>
                </c:pt>
                <c:pt idx="688">
                  <c:v>-0.37141015209238493</c:v>
                </c:pt>
                <c:pt idx="690">
                  <c:v>-0.14534429320891079</c:v>
                </c:pt>
                <c:pt idx="691">
                  <c:v>-0.42636790365322869</c:v>
                </c:pt>
                <c:pt idx="692">
                  <c:v>-0.51551312813403982</c:v>
                </c:pt>
                <c:pt idx="693">
                  <c:v>-0.38111975328404879</c:v>
                </c:pt>
                <c:pt idx="694">
                  <c:v>-0.43309569633510836</c:v>
                </c:pt>
                <c:pt idx="695">
                  <c:v>-0.29491879827007472</c:v>
                </c:pt>
                <c:pt idx="696">
                  <c:v>-0.3210333996882494</c:v>
                </c:pt>
                <c:pt idx="697">
                  <c:v>-8.4742684178658861E-3</c:v>
                </c:pt>
                <c:pt idx="698">
                  <c:v>0.23069755599398106</c:v>
                </c:pt>
                <c:pt idx="699">
                  <c:v>0.21360209482331874</c:v>
                </c:pt>
                <c:pt idx="700">
                  <c:v>0.42264317867597684</c:v>
                </c:pt>
                <c:pt idx="702">
                  <c:v>0.25619042828317812</c:v>
                </c:pt>
                <c:pt idx="703">
                  <c:v>0.35908410876102492</c:v>
                </c:pt>
                <c:pt idx="704">
                  <c:v>0.13268188044254875</c:v>
                </c:pt>
                <c:pt idx="705">
                  <c:v>-2.3261307538901824E-2</c:v>
                </c:pt>
                <c:pt idx="706">
                  <c:v>7.1856797016409235E-2</c:v>
                </c:pt>
                <c:pt idx="707">
                  <c:v>-1.0209036980571537E-2</c:v>
                </c:pt>
                <c:pt idx="708">
                  <c:v>-7.7769033089461724E-3</c:v>
                </c:pt>
                <c:pt idx="709">
                  <c:v>7.4186613980796179E-2</c:v>
                </c:pt>
                <c:pt idx="710">
                  <c:v>0.14939837227000888</c:v>
                </c:pt>
                <c:pt idx="711">
                  <c:v>0.10026608866985745</c:v>
                </c:pt>
                <c:pt idx="712">
                  <c:v>0.16356465618220131</c:v>
                </c:pt>
                <c:pt idx="714">
                  <c:v>5.5571978763057348E-2</c:v>
                </c:pt>
                <c:pt idx="715">
                  <c:v>-0.12772343337056524</c:v>
                </c:pt>
                <c:pt idx="716">
                  <c:v>-0.4441589019501847</c:v>
                </c:pt>
                <c:pt idx="717">
                  <c:v>-0.24013870990090636</c:v>
                </c:pt>
                <c:pt idx="718">
                  <c:v>-0.2136502490020655</c:v>
                </c:pt>
                <c:pt idx="719">
                  <c:v>-0.59184035884549757</c:v>
                </c:pt>
                <c:pt idx="720">
                  <c:v>-0.25601801081146858</c:v>
                </c:pt>
                <c:pt idx="721">
                  <c:v>-0.452375628772963</c:v>
                </c:pt>
                <c:pt idx="722">
                  <c:v>-0.45628379384906509</c:v>
                </c:pt>
                <c:pt idx="723">
                  <c:v>-0.47160998340852872</c:v>
                </c:pt>
                <c:pt idx="724">
                  <c:v>-0.59183513058552362</c:v>
                </c:pt>
                <c:pt idx="725">
                  <c:v>-0.33060663445940675</c:v>
                </c:pt>
                <c:pt idx="726">
                  <c:v>-0.14252650791893837</c:v>
                </c:pt>
                <c:pt idx="727">
                  <c:v>0.14150875227902962</c:v>
                </c:pt>
                <c:pt idx="728">
                  <c:v>0.25247973602097112</c:v>
                </c:pt>
                <c:pt idx="729">
                  <c:v>0.20410496966829228</c:v>
                </c:pt>
                <c:pt idx="730">
                  <c:v>0.34556530447001149</c:v>
                </c:pt>
                <c:pt idx="731">
                  <c:v>0.15832877858692215</c:v>
                </c:pt>
                <c:pt idx="732">
                  <c:v>-0.61356151688378402</c:v>
                </c:pt>
                <c:pt idx="733">
                  <c:v>0.13408054271699166</c:v>
                </c:pt>
                <c:pt idx="734">
                  <c:v>0.11770511467568873</c:v>
                </c:pt>
                <c:pt idx="735">
                  <c:v>-0.22986160931950445</c:v>
                </c:pt>
                <c:pt idx="736">
                  <c:v>0.16010626726841168</c:v>
                </c:pt>
                <c:pt idx="737">
                  <c:v>2.8294091297015954E-2</c:v>
                </c:pt>
                <c:pt idx="738">
                  <c:v>8.5792087164944505E-2</c:v>
                </c:pt>
                <c:pt idx="739">
                  <c:v>-2.3544877033903626E-3</c:v>
                </c:pt>
                <c:pt idx="740">
                  <c:v>-4.3120480422152621E-2</c:v>
                </c:pt>
                <c:pt idx="741">
                  <c:v>-0.14098664765522653</c:v>
                </c:pt>
                <c:pt idx="742">
                  <c:v>-0.14688622422414957</c:v>
                </c:pt>
                <c:pt idx="743">
                  <c:v>-0.1205224676091554</c:v>
                </c:pt>
                <c:pt idx="744">
                  <c:v>0.19272517995776439</c:v>
                </c:pt>
                <c:pt idx="745">
                  <c:v>-2.239308536611612E-2</c:v>
                </c:pt>
                <c:pt idx="746">
                  <c:v>9.8679472062680212E-2</c:v>
                </c:pt>
                <c:pt idx="747">
                  <c:v>0.59415342001205829</c:v>
                </c:pt>
                <c:pt idx="748">
                  <c:v>0.293482038875502</c:v>
                </c:pt>
                <c:pt idx="750">
                  <c:v>6.6754137904619801E-2</c:v>
                </c:pt>
                <c:pt idx="751">
                  <c:v>-9.1185585643344862E-4</c:v>
                </c:pt>
                <c:pt idx="752">
                  <c:v>-1.0765620489246014E-2</c:v>
                </c:pt>
                <c:pt idx="753">
                  <c:v>-7.5104034244289367E-2</c:v>
                </c:pt>
                <c:pt idx="754">
                  <c:v>2.1854637922714491E-2</c:v>
                </c:pt>
                <c:pt idx="755">
                  <c:v>5.3247385898039214E-2</c:v>
                </c:pt>
                <c:pt idx="756">
                  <c:v>-0.73466774983888505</c:v>
                </c:pt>
                <c:pt idx="757">
                  <c:v>-0.41610333365632268</c:v>
                </c:pt>
                <c:pt idx="758">
                  <c:v>-0.91000724183315851</c:v>
                </c:pt>
                <c:pt idx="759">
                  <c:v>-0.29419778209119418</c:v>
                </c:pt>
                <c:pt idx="760">
                  <c:v>-6.4411175752431951E-2</c:v>
                </c:pt>
                <c:pt idx="761">
                  <c:v>0.10323910232095042</c:v>
                </c:pt>
                <c:pt idx="762">
                  <c:v>0.31098245452916884</c:v>
                </c:pt>
                <c:pt idx="763">
                  <c:v>0.61106991314015946</c:v>
                </c:pt>
                <c:pt idx="764">
                  <c:v>0.68857794335504885</c:v>
                </c:pt>
                <c:pt idx="765">
                  <c:v>0.40866852034759588</c:v>
                </c:pt>
                <c:pt idx="766">
                  <c:v>0.58360894364457006</c:v>
                </c:pt>
                <c:pt idx="767">
                  <c:v>0.29148447666990879</c:v>
                </c:pt>
                <c:pt idx="768">
                  <c:v>0.4789633740566635</c:v>
                </c:pt>
                <c:pt idx="769">
                  <c:v>0.45687187744561947</c:v>
                </c:pt>
                <c:pt idx="770">
                  <c:v>1.0230467651018074</c:v>
                </c:pt>
                <c:pt idx="771">
                  <c:v>0.60653443659231987</c:v>
                </c:pt>
                <c:pt idx="772">
                  <c:v>1.2706253603041258</c:v>
                </c:pt>
                <c:pt idx="774">
                  <c:v>0.89552701288064651</c:v>
                </c:pt>
                <c:pt idx="775">
                  <c:v>0.41770102923411101</c:v>
                </c:pt>
                <c:pt idx="776">
                  <c:v>0.7836321077568924</c:v>
                </c:pt>
                <c:pt idx="777">
                  <c:v>0.98376619588061298</c:v>
                </c:pt>
                <c:pt idx="778">
                  <c:v>1.1968797261088293</c:v>
                </c:pt>
                <c:pt idx="779">
                  <c:v>0.60861438556404412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D-406E-AF54-2047C0CE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61552"/>
        <c:axId val="711661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MonthlyRates!$AN$4:$AN$783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0.68444756444045063</c:v>
                      </c:pt>
                      <c:pt idx="1">
                        <c:v>-0.2854929317171821</c:v>
                      </c:pt>
                      <c:pt idx="2">
                        <c:v>0.89414149018552613</c:v>
                      </c:pt>
                      <c:pt idx="3">
                        <c:v>-0.32631334910520099</c:v>
                      </c:pt>
                      <c:pt idx="4">
                        <c:v>0.98806436351113014</c:v>
                      </c:pt>
                      <c:pt idx="5">
                        <c:v>-2.3130098149133811E-2</c:v>
                      </c:pt>
                      <c:pt idx="6">
                        <c:v>-1.6914044055113877</c:v>
                      </c:pt>
                      <c:pt idx="7">
                        <c:v>-1.2318355951367137</c:v>
                      </c:pt>
                      <c:pt idx="8">
                        <c:v>-1.4277403812081222</c:v>
                      </c:pt>
                      <c:pt idx="9">
                        <c:v>-1.1019061349826638</c:v>
                      </c:pt>
                      <c:pt idx="10">
                        <c:v>-0.93050162247170598</c:v>
                      </c:pt>
                      <c:pt idx="11">
                        <c:v>-0.29853293598826575</c:v>
                      </c:pt>
                      <c:pt idx="12">
                        <c:v>-0.68444756444045252</c:v>
                      </c:pt>
                      <c:pt idx="13">
                        <c:v>-0.28549293171718004</c:v>
                      </c:pt>
                      <c:pt idx="14">
                        <c:v>-0.6766476141944503</c:v>
                      </c:pt>
                      <c:pt idx="15">
                        <c:v>-0.32631334910519932</c:v>
                      </c:pt>
                      <c:pt idx="16">
                        <c:v>-0.65870957567408583</c:v>
                      </c:pt>
                      <c:pt idx="17">
                        <c:v>-2.3130098149132094E-2</c:v>
                      </c:pt>
                      <c:pt idx="18">
                        <c:v>2.3064605529700759</c:v>
                      </c:pt>
                      <c:pt idx="19">
                        <c:v>2.4076786632217617</c:v>
                      </c:pt>
                      <c:pt idx="20">
                        <c:v>1.9841392062377619</c:v>
                      </c:pt>
                      <c:pt idx="21">
                        <c:v>2.0747602001024976</c:v>
                      </c:pt>
                      <c:pt idx="22">
                        <c:v>0.50956041230593607</c:v>
                      </c:pt>
                      <c:pt idx="23">
                        <c:v>1.102275455956677</c:v>
                      </c:pt>
                      <c:pt idx="24">
                        <c:v>0.68444756444045063</c:v>
                      </c:pt>
                      <c:pt idx="25">
                        <c:v>1.0321667531313441</c:v>
                      </c:pt>
                      <c:pt idx="26">
                        <c:v>0.89414149018552613</c:v>
                      </c:pt>
                      <c:pt idx="27">
                        <c:v>0.70701225639459664</c:v>
                      </c:pt>
                      <c:pt idx="28">
                        <c:v>0.98806436351113014</c:v>
                      </c:pt>
                      <c:pt idx="29">
                        <c:v>-2.3130098149133811E-2</c:v>
                      </c:pt>
                      <c:pt idx="30">
                        <c:v>0.97383890014292018</c:v>
                      </c:pt>
                      <c:pt idx="31">
                        <c:v>1.194507243768935</c:v>
                      </c:pt>
                      <c:pt idx="32">
                        <c:v>1.3017632887485835</c:v>
                      </c:pt>
                      <c:pt idx="33">
                        <c:v>1.4394269330854637</c:v>
                      </c:pt>
                      <c:pt idx="34">
                        <c:v>-0.93050162247170598</c:v>
                      </c:pt>
                      <c:pt idx="36">
                        <c:v>-0.68444756444045252</c:v>
                      </c:pt>
                      <c:pt idx="38">
                        <c:v>-0.6766476141944503</c:v>
                      </c:pt>
                      <c:pt idx="39">
                        <c:v>-2.3929645601047929</c:v>
                      </c:pt>
                      <c:pt idx="40">
                        <c:v>-0.65870957567408583</c:v>
                      </c:pt>
                      <c:pt idx="42">
                        <c:v>0.30752807372934549</c:v>
                      </c:pt>
                      <c:pt idx="43">
                        <c:v>0.5879215340425249</c:v>
                      </c:pt>
                      <c:pt idx="44">
                        <c:v>0.61938737125940924</c:v>
                      </c:pt>
                      <c:pt idx="45">
                        <c:v>0.80409366606843402</c:v>
                      </c:pt>
                      <c:pt idx="46">
                        <c:v>-0.93050162247170598</c:v>
                      </c:pt>
                      <c:pt idx="47">
                        <c:v>-0.29853293598826575</c:v>
                      </c:pt>
                      <c:pt idx="48">
                        <c:v>-0.68444756444044996</c:v>
                      </c:pt>
                      <c:pt idx="49">
                        <c:v>-0.28549293171718004</c:v>
                      </c:pt>
                      <c:pt idx="50">
                        <c:v>-0.6766476141944503</c:v>
                      </c:pt>
                      <c:pt idx="51">
                        <c:v>-0.32631334910519749</c:v>
                      </c:pt>
                      <c:pt idx="52">
                        <c:v>-0.65870957567408583</c:v>
                      </c:pt>
                      <c:pt idx="53">
                        <c:v>-2.313009814913013E-2</c:v>
                      </c:pt>
                      <c:pt idx="54">
                        <c:v>-0.35878275268423526</c:v>
                      </c:pt>
                      <c:pt idx="55">
                        <c:v>-1.8664175683890765E-2</c:v>
                      </c:pt>
                      <c:pt idx="56">
                        <c:v>-6.2988546229770959E-2</c:v>
                      </c:pt>
                      <c:pt idx="57">
                        <c:v>-0.46657286796563346</c:v>
                      </c:pt>
                      <c:pt idx="58">
                        <c:v>-0.93050162247170598</c:v>
                      </c:pt>
                      <c:pt idx="59">
                        <c:v>-0.29853293598826575</c:v>
                      </c:pt>
                      <c:pt idx="61">
                        <c:v>-0.28549293171718004</c:v>
                      </c:pt>
                      <c:pt idx="62">
                        <c:v>-0.6766476141944503</c:v>
                      </c:pt>
                      <c:pt idx="64">
                        <c:v>-0.65870957567408583</c:v>
                      </c:pt>
                      <c:pt idx="66">
                        <c:v>-0.3587827526842341</c:v>
                      </c:pt>
                      <c:pt idx="67">
                        <c:v>-1.8664175683889669E-2</c:v>
                      </c:pt>
                      <c:pt idx="68">
                        <c:v>-6.2988546229769724E-2</c:v>
                      </c:pt>
                      <c:pt idx="69">
                        <c:v>-0.46657286796563346</c:v>
                      </c:pt>
                      <c:pt idx="70">
                        <c:v>-0.93050162247170598</c:v>
                      </c:pt>
                      <c:pt idx="71">
                        <c:v>-0.29853293598826319</c:v>
                      </c:pt>
                      <c:pt idx="72">
                        <c:v>-0.68444756444045252</c:v>
                      </c:pt>
                      <c:pt idx="73">
                        <c:v>-0.28549293171717766</c:v>
                      </c:pt>
                      <c:pt idx="74">
                        <c:v>-0.67664761419444741</c:v>
                      </c:pt>
                      <c:pt idx="75">
                        <c:v>-0.32631334910519932</c:v>
                      </c:pt>
                      <c:pt idx="76">
                        <c:v>-0.65870957567408284</c:v>
                      </c:pt>
                      <c:pt idx="77">
                        <c:v>-2.313009814913013E-2</c:v>
                      </c:pt>
                      <c:pt idx="78">
                        <c:v>-1.691404405511389</c:v>
                      </c:pt>
                      <c:pt idx="79">
                        <c:v>-1.2318355951367148</c:v>
                      </c:pt>
                      <c:pt idx="80">
                        <c:v>-1.4277403812081235</c:v>
                      </c:pt>
                      <c:pt idx="81">
                        <c:v>-1.1019061349826649</c:v>
                      </c:pt>
                      <c:pt idx="82">
                        <c:v>1.9496224470835801</c:v>
                      </c:pt>
                      <c:pt idx="83">
                        <c:v>1.1022754559566796</c:v>
                      </c:pt>
                      <c:pt idx="84">
                        <c:v>0.68444756444045063</c:v>
                      </c:pt>
                      <c:pt idx="85">
                        <c:v>1.0321667531313465</c:v>
                      </c:pt>
                      <c:pt idx="86">
                        <c:v>2.4649305945655047</c:v>
                      </c:pt>
                      <c:pt idx="87">
                        <c:v>-0.32631334910519932</c:v>
                      </c:pt>
                      <c:pt idx="88">
                        <c:v>2.6348383026963482</c:v>
                      </c:pt>
                      <c:pt idx="89">
                        <c:v>-2.3130098149132094E-2</c:v>
                      </c:pt>
                      <c:pt idx="90">
                        <c:v>0.30752807372934488</c:v>
                      </c:pt>
                      <c:pt idx="91">
                        <c:v>-1.8664175683888028E-2</c:v>
                      </c:pt>
                      <c:pt idx="92">
                        <c:v>-6.2988546229767878E-2</c:v>
                      </c:pt>
                      <c:pt idx="93">
                        <c:v>-0.46657286796563091</c:v>
                      </c:pt>
                      <c:pt idx="94">
                        <c:v>0.50956041230593607</c:v>
                      </c:pt>
                      <c:pt idx="95">
                        <c:v>-0.29853293598826575</c:v>
                      </c:pt>
                      <c:pt idx="96">
                        <c:v>0.68444756444045063</c:v>
                      </c:pt>
                      <c:pt idx="97">
                        <c:v>-0.28549293171718004</c:v>
                      </c:pt>
                      <c:pt idx="98">
                        <c:v>-0.6766476141944503</c:v>
                      </c:pt>
                      <c:pt idx="99">
                        <c:v>0.70701225639459664</c:v>
                      </c:pt>
                      <c:pt idx="100">
                        <c:v>-0.65870957567408583</c:v>
                      </c:pt>
                      <c:pt idx="101">
                        <c:v>-2.3130098149132094E-2</c:v>
                      </c:pt>
                      <c:pt idx="102">
                        <c:v>-1.0250935790978113</c:v>
                      </c:pt>
                      <c:pt idx="103">
                        <c:v>-0.62524988541030202</c:v>
                      </c:pt>
                      <c:pt idx="104">
                        <c:v>-0.74536446371894627</c:v>
                      </c:pt>
                      <c:pt idx="105">
                        <c:v>-0.46657286796563235</c:v>
                      </c:pt>
                      <c:pt idx="106">
                        <c:v>1.9496224470835801</c:v>
                      </c:pt>
                      <c:pt idx="107">
                        <c:v>-0.29853293598826575</c:v>
                      </c:pt>
                      <c:pt idx="108">
                        <c:v>0.68444756444045063</c:v>
                      </c:pt>
                      <c:pt idx="109">
                        <c:v>-0.28549293171718004</c:v>
                      </c:pt>
                      <c:pt idx="110">
                        <c:v>0.89414149018552613</c:v>
                      </c:pt>
                      <c:pt idx="111">
                        <c:v>-0.32631334910519932</c:v>
                      </c:pt>
                      <c:pt idx="112">
                        <c:v>0.98806436351113014</c:v>
                      </c:pt>
                      <c:pt idx="113">
                        <c:v>-2.3130098149132094E-2</c:v>
                      </c:pt>
                      <c:pt idx="114">
                        <c:v>0.30752807372934488</c:v>
                      </c:pt>
                      <c:pt idx="115">
                        <c:v>-1.8664175683888028E-2</c:v>
                      </c:pt>
                      <c:pt idx="116">
                        <c:v>-6.2988546229767878E-2</c:v>
                      </c:pt>
                      <c:pt idx="117">
                        <c:v>-0.46657286796563091</c:v>
                      </c:pt>
                      <c:pt idx="118">
                        <c:v>0.50956041230593607</c:v>
                      </c:pt>
                      <c:pt idx="119">
                        <c:v>-0.29853293598826575</c:v>
                      </c:pt>
                      <c:pt idx="120">
                        <c:v>0.68444756444045063</c:v>
                      </c:pt>
                      <c:pt idx="121">
                        <c:v>-0.28549293171718004</c:v>
                      </c:pt>
                      <c:pt idx="122">
                        <c:v>-0.6766476141944503</c:v>
                      </c:pt>
                      <c:pt idx="123">
                        <c:v>0.70701225639459664</c:v>
                      </c:pt>
                      <c:pt idx="124">
                        <c:v>-0.65870957567408583</c:v>
                      </c:pt>
                      <c:pt idx="125">
                        <c:v>-2.3130098149132094E-2</c:v>
                      </c:pt>
                      <c:pt idx="126">
                        <c:v>0.30752807372934127</c:v>
                      </c:pt>
                      <c:pt idx="127">
                        <c:v>-1.8664175683890765E-2</c:v>
                      </c:pt>
                      <c:pt idx="128">
                        <c:v>-6.2988546229770959E-2</c:v>
                      </c:pt>
                      <c:pt idx="129">
                        <c:v>0.16876039905139853</c:v>
                      </c:pt>
                      <c:pt idx="130">
                        <c:v>-0.93050162247170598</c:v>
                      </c:pt>
                      <c:pt idx="131">
                        <c:v>-0.29853293598826797</c:v>
                      </c:pt>
                      <c:pt idx="132">
                        <c:v>-0.68444756444045252</c:v>
                      </c:pt>
                      <c:pt idx="133">
                        <c:v>-0.28549293171718004</c:v>
                      </c:pt>
                      <c:pt idx="134">
                        <c:v>-0.6766476141944503</c:v>
                      </c:pt>
                      <c:pt idx="135">
                        <c:v>-0.32631334910519932</c:v>
                      </c:pt>
                      <c:pt idx="136">
                        <c:v>-0.65870957567408583</c:v>
                      </c:pt>
                      <c:pt idx="138">
                        <c:v>-0.35878275268423526</c:v>
                      </c:pt>
                      <c:pt idx="139">
                        <c:v>1.8010929534953439</c:v>
                      </c:pt>
                      <c:pt idx="140">
                        <c:v>-6.2988546229770959E-2</c:v>
                      </c:pt>
                      <c:pt idx="141">
                        <c:v>2.0747602001024923</c:v>
                      </c:pt>
                      <c:pt idx="142">
                        <c:v>0.50956041230593607</c:v>
                      </c:pt>
                      <c:pt idx="143">
                        <c:v>-0.29853293598826575</c:v>
                      </c:pt>
                      <c:pt idx="144">
                        <c:v>-0.68444756444045252</c:v>
                      </c:pt>
                      <c:pt idx="145">
                        <c:v>-0.28549293171718004</c:v>
                      </c:pt>
                      <c:pt idx="146">
                        <c:v>-0.6766476141944503</c:v>
                      </c:pt>
                      <c:pt idx="147">
                        <c:v>-0.32631334910519932</c:v>
                      </c:pt>
                      <c:pt idx="148">
                        <c:v>-0.65870957567408583</c:v>
                      </c:pt>
                      <c:pt idx="149">
                        <c:v>-2.3130098149132094E-2</c:v>
                      </c:pt>
                      <c:pt idx="150">
                        <c:v>0.9738389001429214</c:v>
                      </c:pt>
                      <c:pt idx="151">
                        <c:v>1.1945072437689361</c:v>
                      </c:pt>
                      <c:pt idx="152">
                        <c:v>1.3017632887485846</c:v>
                      </c:pt>
                      <c:pt idx="153">
                        <c:v>0.80409366606843335</c:v>
                      </c:pt>
                      <c:pt idx="154">
                        <c:v>-0.93050162247170598</c:v>
                      </c:pt>
                      <c:pt idx="155">
                        <c:v>-0.29853293598826797</c:v>
                      </c:pt>
                      <c:pt idx="156">
                        <c:v>-0.68444756444045252</c:v>
                      </c:pt>
                      <c:pt idx="157">
                        <c:v>-0.2854929317171821</c:v>
                      </c:pt>
                      <c:pt idx="158">
                        <c:v>-0.6766476141944503</c:v>
                      </c:pt>
                      <c:pt idx="159">
                        <c:v>-0.32631334910520099</c:v>
                      </c:pt>
                      <c:pt idx="160">
                        <c:v>-0.65870957567408583</c:v>
                      </c:pt>
                      <c:pt idx="161">
                        <c:v>-2.3130098149133811E-2</c:v>
                      </c:pt>
                      <c:pt idx="162">
                        <c:v>1.6401497265564979</c:v>
                      </c:pt>
                      <c:pt idx="163">
                        <c:v>1.8010929534953479</c:v>
                      </c:pt>
                      <c:pt idx="164">
                        <c:v>1.9841392062377605</c:v>
                      </c:pt>
                      <c:pt idx="165">
                        <c:v>2.0747602001024963</c:v>
                      </c:pt>
                      <c:pt idx="166">
                        <c:v>0.50956041230593607</c:v>
                      </c:pt>
                      <c:pt idx="167">
                        <c:v>-0.29853293598826575</c:v>
                      </c:pt>
                      <c:pt idx="168">
                        <c:v>-0.68444756444045463</c:v>
                      </c:pt>
                      <c:pt idx="169">
                        <c:v>-0.28549293171718004</c:v>
                      </c:pt>
                      <c:pt idx="170">
                        <c:v>-0.6766476141944503</c:v>
                      </c:pt>
                      <c:pt idx="171">
                        <c:v>-0.32631334910520099</c:v>
                      </c:pt>
                      <c:pt idx="172">
                        <c:v>-0.65870957567408583</c:v>
                      </c:pt>
                      <c:pt idx="173">
                        <c:v>-2.3130098149133811E-2</c:v>
                      </c:pt>
                      <c:pt idx="174">
                        <c:v>-1.691404405511389</c:v>
                      </c:pt>
                      <c:pt idx="175">
                        <c:v>-1.2318355951367148</c:v>
                      </c:pt>
                      <c:pt idx="176">
                        <c:v>-1.4277403812081235</c:v>
                      </c:pt>
                      <c:pt idx="177">
                        <c:v>-1.1019061349826649</c:v>
                      </c:pt>
                      <c:pt idx="178">
                        <c:v>0.50956041230593874</c:v>
                      </c:pt>
                      <c:pt idx="179">
                        <c:v>1.1022754559566796</c:v>
                      </c:pt>
                      <c:pt idx="180">
                        <c:v>0.68444756444045307</c:v>
                      </c:pt>
                      <c:pt idx="181">
                        <c:v>1.0321667531313465</c:v>
                      </c:pt>
                      <c:pt idx="182">
                        <c:v>0.89414149018552891</c:v>
                      </c:pt>
                      <c:pt idx="183">
                        <c:v>0.70701225639459853</c:v>
                      </c:pt>
                      <c:pt idx="184">
                        <c:v>0.98806436351113314</c:v>
                      </c:pt>
                      <c:pt idx="185">
                        <c:v>-2.313009814913013E-2</c:v>
                      </c:pt>
                      <c:pt idx="186">
                        <c:v>0.30752807372934488</c:v>
                      </c:pt>
                      <c:pt idx="187">
                        <c:v>0.58792153404252434</c:v>
                      </c:pt>
                      <c:pt idx="188">
                        <c:v>0.61938737125940868</c:v>
                      </c:pt>
                      <c:pt idx="189">
                        <c:v>0.80409366606843335</c:v>
                      </c:pt>
                      <c:pt idx="190">
                        <c:v>0.50956041230593607</c:v>
                      </c:pt>
                      <c:pt idx="191">
                        <c:v>-0.29853293598826575</c:v>
                      </c:pt>
                      <c:pt idx="192">
                        <c:v>-0.68444756444045463</c:v>
                      </c:pt>
                      <c:pt idx="193">
                        <c:v>-0.28549293171718004</c:v>
                      </c:pt>
                      <c:pt idx="194">
                        <c:v>-0.6766476141944503</c:v>
                      </c:pt>
                      <c:pt idx="195">
                        <c:v>-0.32631334910520099</c:v>
                      </c:pt>
                      <c:pt idx="196">
                        <c:v>-0.65870957567408583</c:v>
                      </c:pt>
                      <c:pt idx="197">
                        <c:v>-2.3130098149133811E-2</c:v>
                      </c:pt>
                      <c:pt idx="198">
                        <c:v>-0.35878275268423226</c:v>
                      </c:pt>
                      <c:pt idx="199">
                        <c:v>-1.8664175683888028E-2</c:v>
                      </c:pt>
                      <c:pt idx="200">
                        <c:v>-6.2988546229767878E-2</c:v>
                      </c:pt>
                      <c:pt idx="201">
                        <c:v>-0.46657286796563091</c:v>
                      </c:pt>
                      <c:pt idx="202">
                        <c:v>-0.93050162247170598</c:v>
                      </c:pt>
                      <c:pt idx="203">
                        <c:v>-0.29853293598826575</c:v>
                      </c:pt>
                      <c:pt idx="204">
                        <c:v>-0.68444756444045463</c:v>
                      </c:pt>
                      <c:pt idx="205">
                        <c:v>-0.28549293171718004</c:v>
                      </c:pt>
                      <c:pt idx="206">
                        <c:v>-0.6766476141944503</c:v>
                      </c:pt>
                      <c:pt idx="207">
                        <c:v>-0.32631334910520099</c:v>
                      </c:pt>
                      <c:pt idx="208">
                        <c:v>-0.65870957567408583</c:v>
                      </c:pt>
                      <c:pt idx="209">
                        <c:v>-2.3130098149133811E-2</c:v>
                      </c:pt>
                      <c:pt idx="210">
                        <c:v>1.6401497265564993</c:v>
                      </c:pt>
                      <c:pt idx="211">
                        <c:v>1.801092953495349</c:v>
                      </c:pt>
                      <c:pt idx="212">
                        <c:v>1.9841392062377619</c:v>
                      </c:pt>
                      <c:pt idx="213">
                        <c:v>1.4394269330854659</c:v>
                      </c:pt>
                      <c:pt idx="214">
                        <c:v>0.50956041230593607</c:v>
                      </c:pt>
                      <c:pt idx="215">
                        <c:v>2.5030838479016171</c:v>
                      </c:pt>
                      <c:pt idx="216">
                        <c:v>-0.68444756444045252</c:v>
                      </c:pt>
                      <c:pt idx="217">
                        <c:v>2.3498264379798659</c:v>
                      </c:pt>
                      <c:pt idx="218">
                        <c:v>0.89414149018552613</c:v>
                      </c:pt>
                      <c:pt idx="219">
                        <c:v>-0.32631334910520099</c:v>
                      </c:pt>
                      <c:pt idx="220">
                        <c:v>0.98806436351113014</c:v>
                      </c:pt>
                      <c:pt idx="221">
                        <c:v>-2.3130098149133811E-2</c:v>
                      </c:pt>
                      <c:pt idx="222">
                        <c:v>-0.35878275268423226</c:v>
                      </c:pt>
                      <c:pt idx="223">
                        <c:v>-1.8664175683888028E-2</c:v>
                      </c:pt>
                      <c:pt idx="224">
                        <c:v>-6.2988546229767878E-2</c:v>
                      </c:pt>
                      <c:pt idx="225">
                        <c:v>-0.46657286796563091</c:v>
                      </c:pt>
                      <c:pt idx="226">
                        <c:v>-0.93050162247170598</c:v>
                      </c:pt>
                      <c:pt idx="227">
                        <c:v>-0.29853293598826575</c:v>
                      </c:pt>
                      <c:pt idx="228">
                        <c:v>-0.68444756444045463</c:v>
                      </c:pt>
                      <c:pt idx="229">
                        <c:v>-0.28549293171718004</c:v>
                      </c:pt>
                      <c:pt idx="230">
                        <c:v>-0.6766476141944503</c:v>
                      </c:pt>
                      <c:pt idx="231">
                        <c:v>-0.32631334910520099</c:v>
                      </c:pt>
                      <c:pt idx="232">
                        <c:v>-0.65870957567408583</c:v>
                      </c:pt>
                      <c:pt idx="233">
                        <c:v>-2.3130098149133811E-2</c:v>
                      </c:pt>
                      <c:pt idx="234">
                        <c:v>0.97383890014292263</c:v>
                      </c:pt>
                      <c:pt idx="235">
                        <c:v>1.1945072437689372</c:v>
                      </c:pt>
                      <c:pt idx="236">
                        <c:v>0.61938737125940868</c:v>
                      </c:pt>
                      <c:pt idx="237">
                        <c:v>0.80409366606843402</c:v>
                      </c:pt>
                      <c:pt idx="238">
                        <c:v>0.50956041230593607</c:v>
                      </c:pt>
                      <c:pt idx="239">
                        <c:v>1.102275455956677</c:v>
                      </c:pt>
                      <c:pt idx="240">
                        <c:v>-0.68444756444045463</c:v>
                      </c:pt>
                      <c:pt idx="241">
                        <c:v>1.0321667531313441</c:v>
                      </c:pt>
                      <c:pt idx="242">
                        <c:v>0.89414149018552613</c:v>
                      </c:pt>
                      <c:pt idx="243">
                        <c:v>-0.32631334910520099</c:v>
                      </c:pt>
                      <c:pt idx="244">
                        <c:v>0.98806436351113014</c:v>
                      </c:pt>
                      <c:pt idx="245">
                        <c:v>-2.3130098149133811E-2</c:v>
                      </c:pt>
                      <c:pt idx="246">
                        <c:v>-0.35878275268423226</c:v>
                      </c:pt>
                      <c:pt idx="247">
                        <c:v>-1.8664175683888028E-2</c:v>
                      </c:pt>
                      <c:pt idx="248">
                        <c:v>-6.2988546229767878E-2</c:v>
                      </c:pt>
                      <c:pt idx="249">
                        <c:v>0.16876039905140139</c:v>
                      </c:pt>
                      <c:pt idx="250">
                        <c:v>-0.93050162247170598</c:v>
                      </c:pt>
                      <c:pt idx="251">
                        <c:v>-0.29853293598826319</c:v>
                      </c:pt>
                      <c:pt idx="252">
                        <c:v>-0.68444756444045252</c:v>
                      </c:pt>
                      <c:pt idx="253">
                        <c:v>-0.28549293171717766</c:v>
                      </c:pt>
                      <c:pt idx="254">
                        <c:v>-0.6766476141944503</c:v>
                      </c:pt>
                      <c:pt idx="255">
                        <c:v>-0.32631334910519749</c:v>
                      </c:pt>
                      <c:pt idx="256">
                        <c:v>-0.65870957567408583</c:v>
                      </c:pt>
                      <c:pt idx="257">
                        <c:v>-2.313009814913013E-2</c:v>
                      </c:pt>
                      <c:pt idx="258">
                        <c:v>0.30752807372934488</c:v>
                      </c:pt>
                      <c:pt idx="259">
                        <c:v>-1.8664175683888028E-2</c:v>
                      </c:pt>
                      <c:pt idx="260">
                        <c:v>-6.2988546229767878E-2</c:v>
                      </c:pt>
                      <c:pt idx="261">
                        <c:v>0.16876039905140139</c:v>
                      </c:pt>
                      <c:pt idx="262">
                        <c:v>0.50956041230593607</c:v>
                      </c:pt>
                      <c:pt idx="263">
                        <c:v>-0.29853293598826797</c:v>
                      </c:pt>
                      <c:pt idx="264">
                        <c:v>-0.68444756444045252</c:v>
                      </c:pt>
                      <c:pt idx="265">
                        <c:v>-0.2854929317171821</c:v>
                      </c:pt>
                      <c:pt idx="266">
                        <c:v>0.89414149018552613</c:v>
                      </c:pt>
                      <c:pt idx="267">
                        <c:v>-0.32631334910520099</c:v>
                      </c:pt>
                      <c:pt idx="268">
                        <c:v>-0.65870957567408583</c:v>
                      </c:pt>
                      <c:pt idx="269">
                        <c:v>-2.3130098149133811E-2</c:v>
                      </c:pt>
                      <c:pt idx="270">
                        <c:v>-0.35878275268423288</c:v>
                      </c:pt>
                      <c:pt idx="271">
                        <c:v>-0.62524988541030058</c:v>
                      </c:pt>
                      <c:pt idx="272">
                        <c:v>-0.74536446371894471</c:v>
                      </c:pt>
                      <c:pt idx="273">
                        <c:v>-0.46657286796563091</c:v>
                      </c:pt>
                      <c:pt idx="274">
                        <c:v>-0.93050162247170598</c:v>
                      </c:pt>
                      <c:pt idx="276">
                        <c:v>-0.68444756444045252</c:v>
                      </c:pt>
                      <c:pt idx="278">
                        <c:v>-0.6766476141944503</c:v>
                      </c:pt>
                      <c:pt idx="280">
                        <c:v>-0.65870957567408583</c:v>
                      </c:pt>
                      <c:pt idx="282">
                        <c:v>-1.0250935790978113</c:v>
                      </c:pt>
                      <c:pt idx="283">
                        <c:v>-0.62524988541030202</c:v>
                      </c:pt>
                      <c:pt idx="284">
                        <c:v>-0.74536446371894627</c:v>
                      </c:pt>
                      <c:pt idx="285">
                        <c:v>-1.1019061349826649</c:v>
                      </c:pt>
                      <c:pt idx="286">
                        <c:v>-0.93050162247170598</c:v>
                      </c:pt>
                      <c:pt idx="287">
                        <c:v>-0.29853293598826319</c:v>
                      </c:pt>
                      <c:pt idx="288">
                        <c:v>-0.68444756444045463</c:v>
                      </c:pt>
                      <c:pt idx="289">
                        <c:v>-0.28549293171717766</c:v>
                      </c:pt>
                      <c:pt idx="290">
                        <c:v>-0.6766476141944503</c:v>
                      </c:pt>
                      <c:pt idx="292">
                        <c:v>-0.65870957567408583</c:v>
                      </c:pt>
                      <c:pt idx="294">
                        <c:v>-1.0250935790978097</c:v>
                      </c:pt>
                      <c:pt idx="295">
                        <c:v>-0.62524988541030058</c:v>
                      </c:pt>
                      <c:pt idx="296">
                        <c:v>-0.74536446371894471</c:v>
                      </c:pt>
                      <c:pt idx="297">
                        <c:v>-0.46657286796563091</c:v>
                      </c:pt>
                      <c:pt idx="298">
                        <c:v>-0.93050162247170598</c:v>
                      </c:pt>
                      <c:pt idx="300">
                        <c:v>-0.68444756444045252</c:v>
                      </c:pt>
                      <c:pt idx="302">
                        <c:v>-0.6766476141944503</c:v>
                      </c:pt>
                      <c:pt idx="304">
                        <c:v>-0.65870957567408583</c:v>
                      </c:pt>
                      <c:pt idx="306">
                        <c:v>1.6401497265564979</c:v>
                      </c:pt>
                      <c:pt idx="307">
                        <c:v>1.8010929534953479</c:v>
                      </c:pt>
                      <c:pt idx="308">
                        <c:v>1.9841392062377605</c:v>
                      </c:pt>
                      <c:pt idx="309">
                        <c:v>1.4394269330854648</c:v>
                      </c:pt>
                      <c:pt idx="310">
                        <c:v>-0.93050162247170598</c:v>
                      </c:pt>
                      <c:pt idx="311">
                        <c:v>-0.29853293598826797</c:v>
                      </c:pt>
                      <c:pt idx="312">
                        <c:v>-0.68444756444044996</c:v>
                      </c:pt>
                      <c:pt idx="313">
                        <c:v>-0.2854929317171821</c:v>
                      </c:pt>
                      <c:pt idx="314">
                        <c:v>-0.6766476141944503</c:v>
                      </c:pt>
                      <c:pt idx="316">
                        <c:v>-0.65870957567408583</c:v>
                      </c:pt>
                      <c:pt idx="318">
                        <c:v>-1.0250935790978124</c:v>
                      </c:pt>
                      <c:pt idx="319">
                        <c:v>-0.62524988541030313</c:v>
                      </c:pt>
                      <c:pt idx="320">
                        <c:v>-0.74536446371894749</c:v>
                      </c:pt>
                      <c:pt idx="321">
                        <c:v>-0.46657286796563346</c:v>
                      </c:pt>
                      <c:pt idx="322">
                        <c:v>-0.93050162247170598</c:v>
                      </c:pt>
                      <c:pt idx="323">
                        <c:v>-0.29853293598826797</c:v>
                      </c:pt>
                      <c:pt idx="324">
                        <c:v>-0.68444756444045252</c:v>
                      </c:pt>
                      <c:pt idx="325">
                        <c:v>-0.2854929317171821</c:v>
                      </c:pt>
                      <c:pt idx="326">
                        <c:v>-0.6766476141944503</c:v>
                      </c:pt>
                      <c:pt idx="327">
                        <c:v>-0.32631334910520099</c:v>
                      </c:pt>
                      <c:pt idx="328">
                        <c:v>-0.65870957567408583</c:v>
                      </c:pt>
                      <c:pt idx="329">
                        <c:v>-2.3130098149133811E-2</c:v>
                      </c:pt>
                      <c:pt idx="330">
                        <c:v>-0.35878275268423226</c:v>
                      </c:pt>
                      <c:pt idx="331">
                        <c:v>-1.8664175683888028E-2</c:v>
                      </c:pt>
                      <c:pt idx="332">
                        <c:v>-6.2988546229767878E-2</c:v>
                      </c:pt>
                      <c:pt idx="333">
                        <c:v>0.16876039905140139</c:v>
                      </c:pt>
                      <c:pt idx="334">
                        <c:v>-0.93050162247170598</c:v>
                      </c:pt>
                      <c:pt idx="335">
                        <c:v>-0.29853293598826797</c:v>
                      </c:pt>
                      <c:pt idx="336">
                        <c:v>-0.68444756444044996</c:v>
                      </c:pt>
                      <c:pt idx="337">
                        <c:v>-0.2854929317171821</c:v>
                      </c:pt>
                      <c:pt idx="338">
                        <c:v>-0.6766476141944503</c:v>
                      </c:pt>
                      <c:pt idx="340">
                        <c:v>-0.65870957567408583</c:v>
                      </c:pt>
                      <c:pt idx="342">
                        <c:v>0.97383890014291785</c:v>
                      </c:pt>
                      <c:pt idx="343">
                        <c:v>0.58792153404252101</c:v>
                      </c:pt>
                      <c:pt idx="344">
                        <c:v>1.3017632887485808</c:v>
                      </c:pt>
                      <c:pt idx="345">
                        <c:v>0.80409366606842991</c:v>
                      </c:pt>
                      <c:pt idx="346">
                        <c:v>0.50956041230593874</c:v>
                      </c:pt>
                      <c:pt idx="347">
                        <c:v>2.5030838479016269</c:v>
                      </c:pt>
                      <c:pt idx="348">
                        <c:v>-0.68444756444045252</c:v>
                      </c:pt>
                      <c:pt idx="349">
                        <c:v>2.3498264379798748</c:v>
                      </c:pt>
                      <c:pt idx="350">
                        <c:v>2.4649305945655104</c:v>
                      </c:pt>
                      <c:pt idx="351">
                        <c:v>-0.32631334910519932</c:v>
                      </c:pt>
                      <c:pt idx="352">
                        <c:v>2.6348383026963544</c:v>
                      </c:pt>
                      <c:pt idx="353">
                        <c:v>-2.313009814913013E-2</c:v>
                      </c:pt>
                      <c:pt idx="354">
                        <c:v>-1.691404405511389</c:v>
                      </c:pt>
                      <c:pt idx="355">
                        <c:v>-1.2318355951367148</c:v>
                      </c:pt>
                      <c:pt idx="356">
                        <c:v>-0.74536446371894849</c:v>
                      </c:pt>
                      <c:pt idx="357">
                        <c:v>-1.1019061349826649</c:v>
                      </c:pt>
                      <c:pt idx="358">
                        <c:v>-0.93050162247170831</c:v>
                      </c:pt>
                      <c:pt idx="359">
                        <c:v>-0.29853293598826319</c:v>
                      </c:pt>
                      <c:pt idx="360">
                        <c:v>-0.68444756444045252</c:v>
                      </c:pt>
                      <c:pt idx="362">
                        <c:v>-0.6766476141944503</c:v>
                      </c:pt>
                      <c:pt idx="364">
                        <c:v>-0.65870957567408583</c:v>
                      </c:pt>
                      <c:pt idx="366">
                        <c:v>-0.35878275268423226</c:v>
                      </c:pt>
                      <c:pt idx="367">
                        <c:v>-1.8664175683888028E-2</c:v>
                      </c:pt>
                      <c:pt idx="368">
                        <c:v>-6.2988546229767878E-2</c:v>
                      </c:pt>
                      <c:pt idx="369">
                        <c:v>0.16876039905140139</c:v>
                      </c:pt>
                      <c:pt idx="370">
                        <c:v>-0.93050162247170598</c:v>
                      </c:pt>
                      <c:pt idx="371">
                        <c:v>-0.29853293598826797</c:v>
                      </c:pt>
                      <c:pt idx="372">
                        <c:v>-0.68444756444045252</c:v>
                      </c:pt>
                      <c:pt idx="373">
                        <c:v>-0.2854929317171821</c:v>
                      </c:pt>
                      <c:pt idx="374">
                        <c:v>-0.6766476141944503</c:v>
                      </c:pt>
                      <c:pt idx="375">
                        <c:v>-0.32631334910520099</c:v>
                      </c:pt>
                      <c:pt idx="376">
                        <c:v>-0.65870957567408583</c:v>
                      </c:pt>
                      <c:pt idx="378">
                        <c:v>-0.35878275268423288</c:v>
                      </c:pt>
                      <c:pt idx="379">
                        <c:v>-0.62524988541030058</c:v>
                      </c:pt>
                      <c:pt idx="380">
                        <c:v>-0.74536446371894471</c:v>
                      </c:pt>
                      <c:pt idx="381">
                        <c:v>-0.46657286796563091</c:v>
                      </c:pt>
                      <c:pt idx="382">
                        <c:v>-0.93050162247170598</c:v>
                      </c:pt>
                      <c:pt idx="383">
                        <c:v>-0.29853293598826797</c:v>
                      </c:pt>
                      <c:pt idx="384">
                        <c:v>-0.68444756444045252</c:v>
                      </c:pt>
                      <c:pt idx="385">
                        <c:v>-0.2854929317171821</c:v>
                      </c:pt>
                      <c:pt idx="386">
                        <c:v>-0.6766476141944503</c:v>
                      </c:pt>
                      <c:pt idx="387">
                        <c:v>-0.32631334910520099</c:v>
                      </c:pt>
                      <c:pt idx="388">
                        <c:v>-0.65870957567408583</c:v>
                      </c:pt>
                      <c:pt idx="389">
                        <c:v>-2.3130098149133811E-2</c:v>
                      </c:pt>
                      <c:pt idx="390">
                        <c:v>-1.0250935790978097</c:v>
                      </c:pt>
                      <c:pt idx="391">
                        <c:v>-0.62524988541030058</c:v>
                      </c:pt>
                      <c:pt idx="392">
                        <c:v>-0.74536446371894471</c:v>
                      </c:pt>
                      <c:pt idx="393">
                        <c:v>-0.46657286796563091</c:v>
                      </c:pt>
                      <c:pt idx="394">
                        <c:v>0.50956041230593874</c:v>
                      </c:pt>
                      <c:pt idx="395">
                        <c:v>-0.29853293598826575</c:v>
                      </c:pt>
                      <c:pt idx="396">
                        <c:v>2.0533426933213605</c:v>
                      </c:pt>
                      <c:pt idx="397">
                        <c:v>-0.28549293171718004</c:v>
                      </c:pt>
                      <c:pt idx="398">
                        <c:v>0.89414149018552891</c:v>
                      </c:pt>
                      <c:pt idx="399">
                        <c:v>-0.32631334910519749</c:v>
                      </c:pt>
                      <c:pt idx="400">
                        <c:v>0.98806436351113314</c:v>
                      </c:pt>
                      <c:pt idx="401">
                        <c:v>-2.313009814913013E-2</c:v>
                      </c:pt>
                      <c:pt idx="402">
                        <c:v>-1.691404405511389</c:v>
                      </c:pt>
                      <c:pt idx="403">
                        <c:v>-1.2318355951367148</c:v>
                      </c:pt>
                      <c:pt idx="404">
                        <c:v>-1.4277403812081235</c:v>
                      </c:pt>
                      <c:pt idx="405">
                        <c:v>-1.1019061349826649</c:v>
                      </c:pt>
                      <c:pt idx="406">
                        <c:v>0.50956041230593874</c:v>
                      </c:pt>
                      <c:pt idx="407">
                        <c:v>-0.29853293598826575</c:v>
                      </c:pt>
                      <c:pt idx="408">
                        <c:v>0.68444756444045307</c:v>
                      </c:pt>
                      <c:pt idx="409">
                        <c:v>-0.28549293171718004</c:v>
                      </c:pt>
                      <c:pt idx="410">
                        <c:v>0.89414149018552891</c:v>
                      </c:pt>
                      <c:pt idx="411">
                        <c:v>-0.32631334910519932</c:v>
                      </c:pt>
                      <c:pt idx="412">
                        <c:v>0.98806436351113314</c:v>
                      </c:pt>
                      <c:pt idx="413">
                        <c:v>-2.3130098149132094E-2</c:v>
                      </c:pt>
                      <c:pt idx="414">
                        <c:v>1.6401497265564993</c:v>
                      </c:pt>
                      <c:pt idx="415">
                        <c:v>1.801092953495349</c:v>
                      </c:pt>
                      <c:pt idx="416">
                        <c:v>1.9841392062377619</c:v>
                      </c:pt>
                      <c:pt idx="417">
                        <c:v>2.0747602001024976</c:v>
                      </c:pt>
                      <c:pt idx="418">
                        <c:v>-0.93050162247170598</c:v>
                      </c:pt>
                      <c:pt idx="419">
                        <c:v>-0.29853293598826797</c:v>
                      </c:pt>
                      <c:pt idx="420">
                        <c:v>-0.68444756444045252</c:v>
                      </c:pt>
                      <c:pt idx="421">
                        <c:v>-0.2854929317171821</c:v>
                      </c:pt>
                      <c:pt idx="422">
                        <c:v>-0.6766476141944503</c:v>
                      </c:pt>
                      <c:pt idx="423">
                        <c:v>-0.32631334910520099</c:v>
                      </c:pt>
                      <c:pt idx="424">
                        <c:v>-0.65870957567408583</c:v>
                      </c:pt>
                      <c:pt idx="425">
                        <c:v>-2.3130098149133811E-2</c:v>
                      </c:pt>
                      <c:pt idx="426">
                        <c:v>0.30752807372934365</c:v>
                      </c:pt>
                      <c:pt idx="427">
                        <c:v>0.58792153404252323</c:v>
                      </c:pt>
                      <c:pt idx="428">
                        <c:v>0.61938737125940746</c:v>
                      </c:pt>
                      <c:pt idx="429">
                        <c:v>0.80409366606843224</c:v>
                      </c:pt>
                      <c:pt idx="430">
                        <c:v>-0.93050162247170598</c:v>
                      </c:pt>
                      <c:pt idx="431">
                        <c:v>-0.29853293598826797</c:v>
                      </c:pt>
                      <c:pt idx="432">
                        <c:v>-0.68444756444045252</c:v>
                      </c:pt>
                      <c:pt idx="433">
                        <c:v>-0.2854929317171821</c:v>
                      </c:pt>
                      <c:pt idx="434">
                        <c:v>-0.6766476141944503</c:v>
                      </c:pt>
                      <c:pt idx="435">
                        <c:v>-0.32631334910520099</c:v>
                      </c:pt>
                      <c:pt idx="436">
                        <c:v>-0.65870957567408583</c:v>
                      </c:pt>
                      <c:pt idx="437">
                        <c:v>-2.3130098149133811E-2</c:v>
                      </c:pt>
                      <c:pt idx="438">
                        <c:v>-0.3587827526842341</c:v>
                      </c:pt>
                      <c:pt idx="439">
                        <c:v>-1.8664175683889669E-2</c:v>
                      </c:pt>
                      <c:pt idx="440">
                        <c:v>-6.2988546229769724E-2</c:v>
                      </c:pt>
                      <c:pt idx="441">
                        <c:v>0.16876039905139967</c:v>
                      </c:pt>
                      <c:pt idx="442">
                        <c:v>1.9496224470835801</c:v>
                      </c:pt>
                      <c:pt idx="443">
                        <c:v>1.102275455956677</c:v>
                      </c:pt>
                      <c:pt idx="444">
                        <c:v>2.0533426933213557</c:v>
                      </c:pt>
                      <c:pt idx="445">
                        <c:v>1.0321667531313441</c:v>
                      </c:pt>
                      <c:pt idx="446">
                        <c:v>2.4649305945655047</c:v>
                      </c:pt>
                      <c:pt idx="447">
                        <c:v>0.70701225639459664</c:v>
                      </c:pt>
                      <c:pt idx="448">
                        <c:v>2.6348383026963482</c:v>
                      </c:pt>
                      <c:pt idx="449">
                        <c:v>1.0639845148600848</c:v>
                      </c:pt>
                      <c:pt idx="450">
                        <c:v>-1.0250935790978097</c:v>
                      </c:pt>
                      <c:pt idx="451">
                        <c:v>-0.62524988541030058</c:v>
                      </c:pt>
                      <c:pt idx="452">
                        <c:v>-0.74536446371894471</c:v>
                      </c:pt>
                      <c:pt idx="453">
                        <c:v>-0.46657286796563091</c:v>
                      </c:pt>
                      <c:pt idx="454">
                        <c:v>0.50956041230593607</c:v>
                      </c:pt>
                      <c:pt idx="455">
                        <c:v>-0.29853293598826797</c:v>
                      </c:pt>
                      <c:pt idx="456">
                        <c:v>0.68444756444045063</c:v>
                      </c:pt>
                      <c:pt idx="457">
                        <c:v>-0.2854929317171821</c:v>
                      </c:pt>
                      <c:pt idx="458">
                        <c:v>0.89414149018552613</c:v>
                      </c:pt>
                      <c:pt idx="459">
                        <c:v>-0.32631334910520099</c:v>
                      </c:pt>
                      <c:pt idx="460">
                        <c:v>0.98806436351113014</c:v>
                      </c:pt>
                      <c:pt idx="461">
                        <c:v>-2.3130098149133811E-2</c:v>
                      </c:pt>
                      <c:pt idx="462">
                        <c:v>-1.6914044055113877</c:v>
                      </c:pt>
                      <c:pt idx="463">
                        <c:v>-1.2318355951367137</c:v>
                      </c:pt>
                      <c:pt idx="464">
                        <c:v>-1.4277403812081222</c:v>
                      </c:pt>
                      <c:pt idx="466">
                        <c:v>1.9496224470835801</c:v>
                      </c:pt>
                      <c:pt idx="467">
                        <c:v>-0.29853293598826575</c:v>
                      </c:pt>
                      <c:pt idx="468">
                        <c:v>0.68444756444045063</c:v>
                      </c:pt>
                      <c:pt idx="469">
                        <c:v>-0.28549293171718004</c:v>
                      </c:pt>
                      <c:pt idx="470">
                        <c:v>0.89414149018552613</c:v>
                      </c:pt>
                      <c:pt idx="471">
                        <c:v>-0.32631334910519932</c:v>
                      </c:pt>
                      <c:pt idx="472">
                        <c:v>0.98806436351113014</c:v>
                      </c:pt>
                      <c:pt idx="473">
                        <c:v>-2.3130098149132094E-2</c:v>
                      </c:pt>
                      <c:pt idx="474">
                        <c:v>-0.35878275268423288</c:v>
                      </c:pt>
                      <c:pt idx="475">
                        <c:v>-0.62524988541030202</c:v>
                      </c:pt>
                      <c:pt idx="476">
                        <c:v>-0.74536446371894627</c:v>
                      </c:pt>
                      <c:pt idx="477">
                        <c:v>-0.46657286796563235</c:v>
                      </c:pt>
                      <c:pt idx="478">
                        <c:v>0.50956041230593607</c:v>
                      </c:pt>
                      <c:pt idx="479">
                        <c:v>-0.29853293598826575</c:v>
                      </c:pt>
                      <c:pt idx="480">
                        <c:v>0.68444756444045063</c:v>
                      </c:pt>
                      <c:pt idx="481">
                        <c:v>-0.28549293171718004</c:v>
                      </c:pt>
                      <c:pt idx="482">
                        <c:v>0.89414149018552613</c:v>
                      </c:pt>
                      <c:pt idx="483">
                        <c:v>-0.32631334910519932</c:v>
                      </c:pt>
                      <c:pt idx="484">
                        <c:v>0.98806436351113014</c:v>
                      </c:pt>
                      <c:pt idx="485">
                        <c:v>-2.3130098149132094E-2</c:v>
                      </c:pt>
                      <c:pt idx="486">
                        <c:v>-0.35878275268423288</c:v>
                      </c:pt>
                      <c:pt idx="487">
                        <c:v>-0.62524988541030202</c:v>
                      </c:pt>
                      <c:pt idx="488">
                        <c:v>-0.74536446371894627</c:v>
                      </c:pt>
                      <c:pt idx="489">
                        <c:v>-0.46657286796563235</c:v>
                      </c:pt>
                      <c:pt idx="490">
                        <c:v>0.50956041230593874</c:v>
                      </c:pt>
                      <c:pt idx="491">
                        <c:v>-0.29853293598826319</c:v>
                      </c:pt>
                      <c:pt idx="492">
                        <c:v>0.68444756444045307</c:v>
                      </c:pt>
                      <c:pt idx="493">
                        <c:v>-0.28549293171717766</c:v>
                      </c:pt>
                      <c:pt idx="494">
                        <c:v>0.89414149018552891</c:v>
                      </c:pt>
                      <c:pt idx="495">
                        <c:v>-0.32631334910519749</c:v>
                      </c:pt>
                      <c:pt idx="496">
                        <c:v>0.98806436351113314</c:v>
                      </c:pt>
                      <c:pt idx="497">
                        <c:v>-2.313009814913013E-2</c:v>
                      </c:pt>
                      <c:pt idx="498">
                        <c:v>0.30752807372934488</c:v>
                      </c:pt>
                      <c:pt idx="499">
                        <c:v>-1.8664175683888572E-2</c:v>
                      </c:pt>
                      <c:pt idx="500">
                        <c:v>-6.2988546229768488E-2</c:v>
                      </c:pt>
                      <c:pt idx="501">
                        <c:v>-0.46657286796563091</c:v>
                      </c:pt>
                      <c:pt idx="502">
                        <c:v>-0.93050162247170598</c:v>
                      </c:pt>
                      <c:pt idx="503">
                        <c:v>-0.29853293598826575</c:v>
                      </c:pt>
                      <c:pt idx="504">
                        <c:v>-0.68444756444045252</c:v>
                      </c:pt>
                      <c:pt idx="505">
                        <c:v>-0.28549293171717766</c:v>
                      </c:pt>
                      <c:pt idx="506">
                        <c:v>-0.6766476141944503</c:v>
                      </c:pt>
                      <c:pt idx="507">
                        <c:v>-0.32631334910519932</c:v>
                      </c:pt>
                      <c:pt idx="508">
                        <c:v>-0.65870957567408583</c:v>
                      </c:pt>
                      <c:pt idx="510">
                        <c:v>0.30752807372934365</c:v>
                      </c:pt>
                      <c:pt idx="511">
                        <c:v>-1.8664175683889669E-2</c:v>
                      </c:pt>
                      <c:pt idx="512">
                        <c:v>0.61938737125940746</c:v>
                      </c:pt>
                      <c:pt idx="513">
                        <c:v>0.16876039905139967</c:v>
                      </c:pt>
                      <c:pt idx="514">
                        <c:v>-0.93050162247170598</c:v>
                      </c:pt>
                      <c:pt idx="515">
                        <c:v>-0.29853293598826319</c:v>
                      </c:pt>
                      <c:pt idx="516">
                        <c:v>-0.68444756444045252</c:v>
                      </c:pt>
                      <c:pt idx="517">
                        <c:v>-0.28549293171717766</c:v>
                      </c:pt>
                      <c:pt idx="518">
                        <c:v>-0.6766476141944503</c:v>
                      </c:pt>
                      <c:pt idx="519">
                        <c:v>-0.32631334910519749</c:v>
                      </c:pt>
                      <c:pt idx="520">
                        <c:v>-0.65870957567408583</c:v>
                      </c:pt>
                      <c:pt idx="522">
                        <c:v>-0.3587827526842341</c:v>
                      </c:pt>
                      <c:pt idx="523">
                        <c:v>-0.62524988541030202</c:v>
                      </c:pt>
                      <c:pt idx="524">
                        <c:v>-0.74536446371894627</c:v>
                      </c:pt>
                      <c:pt idx="525">
                        <c:v>-1.1019061349826649</c:v>
                      </c:pt>
                      <c:pt idx="526">
                        <c:v>0.50956041230593874</c:v>
                      </c:pt>
                      <c:pt idx="527">
                        <c:v>-0.29853293598826575</c:v>
                      </c:pt>
                      <c:pt idx="528">
                        <c:v>0.68444756444045307</c:v>
                      </c:pt>
                      <c:pt idx="529">
                        <c:v>-0.28549293171718004</c:v>
                      </c:pt>
                      <c:pt idx="530">
                        <c:v>0.89414149018552891</c:v>
                      </c:pt>
                      <c:pt idx="531">
                        <c:v>-0.32631334910519932</c:v>
                      </c:pt>
                      <c:pt idx="532">
                        <c:v>0.98806436351113314</c:v>
                      </c:pt>
                      <c:pt idx="533">
                        <c:v>-2.313009814913013E-2</c:v>
                      </c:pt>
                      <c:pt idx="534">
                        <c:v>-0.35878275268423288</c:v>
                      </c:pt>
                      <c:pt idx="535">
                        <c:v>-0.62524988541030202</c:v>
                      </c:pt>
                      <c:pt idx="536">
                        <c:v>-0.74536446371894627</c:v>
                      </c:pt>
                      <c:pt idx="537">
                        <c:v>-0.46657286796563235</c:v>
                      </c:pt>
                      <c:pt idx="538">
                        <c:v>0.50956041230593607</c:v>
                      </c:pt>
                      <c:pt idx="539">
                        <c:v>-0.29853293598826575</c:v>
                      </c:pt>
                      <c:pt idx="540">
                        <c:v>-0.68444756444045252</c:v>
                      </c:pt>
                      <c:pt idx="541">
                        <c:v>-0.28549293171718004</c:v>
                      </c:pt>
                      <c:pt idx="542">
                        <c:v>-0.6766476141944503</c:v>
                      </c:pt>
                      <c:pt idx="543">
                        <c:v>-0.32631334910519932</c:v>
                      </c:pt>
                      <c:pt idx="544">
                        <c:v>-0.65870957567408583</c:v>
                      </c:pt>
                      <c:pt idx="545">
                        <c:v>-2.3130098149133811E-2</c:v>
                      </c:pt>
                      <c:pt idx="546">
                        <c:v>0.97383890014291907</c:v>
                      </c:pt>
                      <c:pt idx="547">
                        <c:v>1.1945072437689339</c:v>
                      </c:pt>
                      <c:pt idx="548">
                        <c:v>1.3017632887485822</c:v>
                      </c:pt>
                      <c:pt idx="549">
                        <c:v>0.80409366606843113</c:v>
                      </c:pt>
                      <c:pt idx="550">
                        <c:v>0.50956041230593874</c:v>
                      </c:pt>
                      <c:pt idx="551">
                        <c:v>-0.29853293598826319</c:v>
                      </c:pt>
                      <c:pt idx="552">
                        <c:v>-0.68444756444045252</c:v>
                      </c:pt>
                      <c:pt idx="553">
                        <c:v>-0.28549293171717766</c:v>
                      </c:pt>
                      <c:pt idx="554">
                        <c:v>-0.6766476141944503</c:v>
                      </c:pt>
                      <c:pt idx="555">
                        <c:v>-0.32631334910519749</c:v>
                      </c:pt>
                      <c:pt idx="556">
                        <c:v>-0.65870957567408583</c:v>
                      </c:pt>
                      <c:pt idx="557">
                        <c:v>-2.313009814913013E-2</c:v>
                      </c:pt>
                      <c:pt idx="558">
                        <c:v>-0.35878275268423288</c:v>
                      </c:pt>
                      <c:pt idx="559">
                        <c:v>-0.62524988541030202</c:v>
                      </c:pt>
                      <c:pt idx="560">
                        <c:v>-6.2988546229768488E-2</c:v>
                      </c:pt>
                      <c:pt idx="561">
                        <c:v>-0.46657286796563235</c:v>
                      </c:pt>
                      <c:pt idx="562">
                        <c:v>0.50956041230593607</c:v>
                      </c:pt>
                      <c:pt idx="563">
                        <c:v>-0.29853293598826575</c:v>
                      </c:pt>
                      <c:pt idx="564">
                        <c:v>0.68444756444045063</c:v>
                      </c:pt>
                      <c:pt idx="565">
                        <c:v>-0.2854929317171821</c:v>
                      </c:pt>
                      <c:pt idx="566">
                        <c:v>0.89414149018552613</c:v>
                      </c:pt>
                      <c:pt idx="567">
                        <c:v>-0.32631334910519932</c:v>
                      </c:pt>
                      <c:pt idx="568">
                        <c:v>0.98806436351113014</c:v>
                      </c:pt>
                      <c:pt idx="569">
                        <c:v>-2.3130098149133811E-2</c:v>
                      </c:pt>
                      <c:pt idx="570">
                        <c:v>-0.3587827526842341</c:v>
                      </c:pt>
                      <c:pt idx="571">
                        <c:v>-1.2318355951367148</c:v>
                      </c:pt>
                      <c:pt idx="572">
                        <c:v>-1.4277403812081235</c:v>
                      </c:pt>
                      <c:pt idx="573">
                        <c:v>-1.1019061349826649</c:v>
                      </c:pt>
                      <c:pt idx="574">
                        <c:v>0.50956041230593607</c:v>
                      </c:pt>
                      <c:pt idx="575">
                        <c:v>-0.29853293598826575</c:v>
                      </c:pt>
                      <c:pt idx="576">
                        <c:v>0.68444756444045063</c:v>
                      </c:pt>
                      <c:pt idx="577">
                        <c:v>-0.2854929317171821</c:v>
                      </c:pt>
                      <c:pt idx="578">
                        <c:v>-0.6766476141944503</c:v>
                      </c:pt>
                      <c:pt idx="579">
                        <c:v>0.70701225639459664</c:v>
                      </c:pt>
                      <c:pt idx="580">
                        <c:v>-0.65870957567408583</c:v>
                      </c:pt>
                      <c:pt idx="581">
                        <c:v>-2.3130098149133811E-2</c:v>
                      </c:pt>
                      <c:pt idx="582">
                        <c:v>-0.3587827526842341</c:v>
                      </c:pt>
                      <c:pt idx="583">
                        <c:v>-1.2318355951367148</c:v>
                      </c:pt>
                      <c:pt idx="584">
                        <c:v>-0.74536446371894627</c:v>
                      </c:pt>
                      <c:pt idx="585">
                        <c:v>-1.1019061349826649</c:v>
                      </c:pt>
                      <c:pt idx="586">
                        <c:v>0.50956041230593607</c:v>
                      </c:pt>
                      <c:pt idx="587">
                        <c:v>1.102275455956677</c:v>
                      </c:pt>
                      <c:pt idx="588">
                        <c:v>0.68444756444045063</c:v>
                      </c:pt>
                      <c:pt idx="589">
                        <c:v>1.0321667531313441</c:v>
                      </c:pt>
                      <c:pt idx="590">
                        <c:v>0.89414149018552613</c:v>
                      </c:pt>
                      <c:pt idx="591">
                        <c:v>0.70701225639459664</c:v>
                      </c:pt>
                      <c:pt idx="592">
                        <c:v>0.98806436351113014</c:v>
                      </c:pt>
                      <c:pt idx="593">
                        <c:v>-2.3130098149132094E-2</c:v>
                      </c:pt>
                      <c:pt idx="594">
                        <c:v>-0.3587827526842341</c:v>
                      </c:pt>
                      <c:pt idx="595">
                        <c:v>-0.62524988541030313</c:v>
                      </c:pt>
                      <c:pt idx="596">
                        <c:v>-6.2988546229769724E-2</c:v>
                      </c:pt>
                      <c:pt idx="597">
                        <c:v>-0.46657286796563346</c:v>
                      </c:pt>
                      <c:pt idx="598">
                        <c:v>0.50956041230593874</c:v>
                      </c:pt>
                      <c:pt idx="599">
                        <c:v>-0.29853293598826319</c:v>
                      </c:pt>
                      <c:pt idx="600">
                        <c:v>0.68444756444045307</c:v>
                      </c:pt>
                      <c:pt idx="601">
                        <c:v>-0.28549293171717766</c:v>
                      </c:pt>
                      <c:pt idx="602">
                        <c:v>-0.6766476141944503</c:v>
                      </c:pt>
                      <c:pt idx="603">
                        <c:v>1.7403378618943977</c:v>
                      </c:pt>
                      <c:pt idx="604">
                        <c:v>-0.65870957567408583</c:v>
                      </c:pt>
                      <c:pt idx="605">
                        <c:v>-2.313009814913013E-2</c:v>
                      </c:pt>
                      <c:pt idx="606">
                        <c:v>-0.3587827526842341</c:v>
                      </c:pt>
                      <c:pt idx="607">
                        <c:v>-1.2318355951367148</c:v>
                      </c:pt>
                      <c:pt idx="608">
                        <c:v>-6.2988546229769724E-2</c:v>
                      </c:pt>
                      <c:pt idx="609">
                        <c:v>-1.1019061349826649</c:v>
                      </c:pt>
                      <c:pt idx="610">
                        <c:v>0.50956041230593607</c:v>
                      </c:pt>
                      <c:pt idx="611">
                        <c:v>1.102275455956677</c:v>
                      </c:pt>
                      <c:pt idx="612">
                        <c:v>2.0533426933213512</c:v>
                      </c:pt>
                      <c:pt idx="613">
                        <c:v>1.0321667531313441</c:v>
                      </c:pt>
                      <c:pt idx="614">
                        <c:v>0.89414149018552613</c:v>
                      </c:pt>
                      <c:pt idx="615">
                        <c:v>1.7403378618943908</c:v>
                      </c:pt>
                      <c:pt idx="616">
                        <c:v>0.98806436351113014</c:v>
                      </c:pt>
                      <c:pt idx="617">
                        <c:v>-2.3130098149133811E-2</c:v>
                      </c:pt>
                      <c:pt idx="618">
                        <c:v>-0.3587827526842341</c:v>
                      </c:pt>
                      <c:pt idx="619">
                        <c:v>-1.2318355951367148</c:v>
                      </c:pt>
                      <c:pt idx="620">
                        <c:v>-1.4277403812081235</c:v>
                      </c:pt>
                      <c:pt idx="621">
                        <c:v>-1.1019061349826649</c:v>
                      </c:pt>
                      <c:pt idx="622">
                        <c:v>1.9496224470835801</c:v>
                      </c:pt>
                      <c:pt idx="623">
                        <c:v>1.102275455956677</c:v>
                      </c:pt>
                      <c:pt idx="624">
                        <c:v>0.68444756444045063</c:v>
                      </c:pt>
                      <c:pt idx="625">
                        <c:v>1.0321667531313441</c:v>
                      </c:pt>
                      <c:pt idx="626">
                        <c:v>2.4649305945655047</c:v>
                      </c:pt>
                      <c:pt idx="627">
                        <c:v>0.70701225639459664</c:v>
                      </c:pt>
                      <c:pt idx="628">
                        <c:v>0.98806436351113014</c:v>
                      </c:pt>
                      <c:pt idx="629">
                        <c:v>-2.3130098149132094E-2</c:v>
                      </c:pt>
                      <c:pt idx="630">
                        <c:v>-1.0250935790978124</c:v>
                      </c:pt>
                      <c:pt idx="631">
                        <c:v>-1.2318355951367148</c:v>
                      </c:pt>
                      <c:pt idx="632">
                        <c:v>-1.4277403812081235</c:v>
                      </c:pt>
                      <c:pt idx="633">
                        <c:v>-1.1019061349826649</c:v>
                      </c:pt>
                      <c:pt idx="634">
                        <c:v>1.9496224470835801</c:v>
                      </c:pt>
                      <c:pt idx="635">
                        <c:v>-0.29853293598826575</c:v>
                      </c:pt>
                      <c:pt idx="636">
                        <c:v>2.0533426933213557</c:v>
                      </c:pt>
                      <c:pt idx="637">
                        <c:v>-0.28549293171718004</c:v>
                      </c:pt>
                      <c:pt idx="638">
                        <c:v>-0.6766476141944503</c:v>
                      </c:pt>
                      <c:pt idx="639">
                        <c:v>1.7403378618943939</c:v>
                      </c:pt>
                      <c:pt idx="640">
                        <c:v>-0.65870957567408583</c:v>
                      </c:pt>
                      <c:pt idx="641">
                        <c:v>-2.3130098149132094E-2</c:v>
                      </c:pt>
                      <c:pt idx="642">
                        <c:v>0.30752807372934249</c:v>
                      </c:pt>
                      <c:pt idx="643">
                        <c:v>-1.8664175683889669E-2</c:v>
                      </c:pt>
                      <c:pt idx="644">
                        <c:v>-6.2988546229769724E-2</c:v>
                      </c:pt>
                      <c:pt idx="645">
                        <c:v>-0.46657286796563346</c:v>
                      </c:pt>
                      <c:pt idx="646">
                        <c:v>-0.93050162247170598</c:v>
                      </c:pt>
                      <c:pt idx="647">
                        <c:v>-0.29853293598826575</c:v>
                      </c:pt>
                      <c:pt idx="648">
                        <c:v>-0.68444756444045252</c:v>
                      </c:pt>
                      <c:pt idx="649">
                        <c:v>-0.28549293171718004</c:v>
                      </c:pt>
                      <c:pt idx="650">
                        <c:v>-0.6766476141944503</c:v>
                      </c:pt>
                      <c:pt idx="651">
                        <c:v>-0.32631334910519932</c:v>
                      </c:pt>
                      <c:pt idx="652">
                        <c:v>-0.65870957567408583</c:v>
                      </c:pt>
                      <c:pt idx="654">
                        <c:v>1.6401497265564973</c:v>
                      </c:pt>
                      <c:pt idx="655">
                        <c:v>2.4076786632217595</c:v>
                      </c:pt>
                      <c:pt idx="656">
                        <c:v>1.9841392062377599</c:v>
                      </c:pt>
                      <c:pt idx="657">
                        <c:v>1.4394269330854625</c:v>
                      </c:pt>
                      <c:pt idx="658">
                        <c:v>-0.93050162247170598</c:v>
                      </c:pt>
                      <c:pt idx="659">
                        <c:v>-0.29853293598826575</c:v>
                      </c:pt>
                      <c:pt idx="660">
                        <c:v>-0.68444756444045252</c:v>
                      </c:pt>
                      <c:pt idx="661">
                        <c:v>-0.28549293171718004</c:v>
                      </c:pt>
                      <c:pt idx="662">
                        <c:v>-0.6766476141944503</c:v>
                      </c:pt>
                      <c:pt idx="663">
                        <c:v>-0.32631334910519932</c:v>
                      </c:pt>
                      <c:pt idx="664">
                        <c:v>-0.65870957567408583</c:v>
                      </c:pt>
                      <c:pt idx="665">
                        <c:v>-2.313009814913013E-2</c:v>
                      </c:pt>
                      <c:pt idx="666">
                        <c:v>0.9738389001429214</c:v>
                      </c:pt>
                      <c:pt idx="667">
                        <c:v>-1.8664175683888572E-2</c:v>
                      </c:pt>
                      <c:pt idx="668">
                        <c:v>-6.2988546229768488E-2</c:v>
                      </c:pt>
                      <c:pt idx="669">
                        <c:v>0.16876039905140081</c:v>
                      </c:pt>
                      <c:pt idx="670">
                        <c:v>1.9496224470835801</c:v>
                      </c:pt>
                      <c:pt idx="671">
                        <c:v>1.102275455956677</c:v>
                      </c:pt>
                      <c:pt idx="672">
                        <c:v>0.68444756444045307</c:v>
                      </c:pt>
                      <c:pt idx="673">
                        <c:v>1.0321667531313441</c:v>
                      </c:pt>
                      <c:pt idx="674">
                        <c:v>2.4649305945655047</c:v>
                      </c:pt>
                      <c:pt idx="675">
                        <c:v>-0.32631334910519932</c:v>
                      </c:pt>
                      <c:pt idx="676">
                        <c:v>2.6348383026963482</c:v>
                      </c:pt>
                      <c:pt idx="677">
                        <c:v>-2.3130098149132094E-2</c:v>
                      </c:pt>
                      <c:pt idx="678">
                        <c:v>1.6401497265564973</c:v>
                      </c:pt>
                      <c:pt idx="679">
                        <c:v>0.58792153404252212</c:v>
                      </c:pt>
                      <c:pt idx="680">
                        <c:v>0.61938737125940624</c:v>
                      </c:pt>
                      <c:pt idx="681">
                        <c:v>0.80409366606843113</c:v>
                      </c:pt>
                      <c:pt idx="682">
                        <c:v>-0.93050162247170598</c:v>
                      </c:pt>
                      <c:pt idx="684">
                        <c:v>-0.68444756444045252</c:v>
                      </c:pt>
                      <c:pt idx="686">
                        <c:v>-0.67664761419445274</c:v>
                      </c:pt>
                      <c:pt idx="687">
                        <c:v>-0.32631334910519749</c:v>
                      </c:pt>
                      <c:pt idx="688">
                        <c:v>-0.65870957567408839</c:v>
                      </c:pt>
                      <c:pt idx="690">
                        <c:v>0.9738389001429214</c:v>
                      </c:pt>
                      <c:pt idx="691">
                        <c:v>0.58792153404252323</c:v>
                      </c:pt>
                      <c:pt idx="692">
                        <c:v>0.61938737125940746</c:v>
                      </c:pt>
                      <c:pt idx="693">
                        <c:v>0.80409366606843224</c:v>
                      </c:pt>
                      <c:pt idx="694">
                        <c:v>-0.93050162247170598</c:v>
                      </c:pt>
                      <c:pt idx="695">
                        <c:v>-0.29853293598826575</c:v>
                      </c:pt>
                      <c:pt idx="696">
                        <c:v>-0.68444756444045252</c:v>
                      </c:pt>
                      <c:pt idx="697">
                        <c:v>-0.28549293171718004</c:v>
                      </c:pt>
                      <c:pt idx="698">
                        <c:v>-0.6766476141944503</c:v>
                      </c:pt>
                      <c:pt idx="699">
                        <c:v>-0.32631334910519932</c:v>
                      </c:pt>
                      <c:pt idx="700">
                        <c:v>-0.65870957567408583</c:v>
                      </c:pt>
                      <c:pt idx="702">
                        <c:v>-1.0250935790978113</c:v>
                      </c:pt>
                      <c:pt idx="703">
                        <c:v>-0.62524988541030202</c:v>
                      </c:pt>
                      <c:pt idx="704">
                        <c:v>-0.74536446371894627</c:v>
                      </c:pt>
                      <c:pt idx="705">
                        <c:v>-0.46657286796563235</c:v>
                      </c:pt>
                      <c:pt idx="706">
                        <c:v>-0.93050162247170598</c:v>
                      </c:pt>
                      <c:pt idx="707">
                        <c:v>-0.29853293598826575</c:v>
                      </c:pt>
                      <c:pt idx="708">
                        <c:v>-0.68444756444045252</c:v>
                      </c:pt>
                      <c:pt idx="709">
                        <c:v>-0.28549293171718004</c:v>
                      </c:pt>
                      <c:pt idx="710">
                        <c:v>-0.6766476141944503</c:v>
                      </c:pt>
                      <c:pt idx="711">
                        <c:v>-0.32631334910519932</c:v>
                      </c:pt>
                      <c:pt idx="712">
                        <c:v>-0.65870957567408583</c:v>
                      </c:pt>
                      <c:pt idx="714">
                        <c:v>0.97383890014291907</c:v>
                      </c:pt>
                      <c:pt idx="715">
                        <c:v>0.58792153404252212</c:v>
                      </c:pt>
                      <c:pt idx="716">
                        <c:v>0.61938737125940624</c:v>
                      </c:pt>
                      <c:pt idx="717">
                        <c:v>0.80409366606843113</c:v>
                      </c:pt>
                      <c:pt idx="718">
                        <c:v>0.50956041230593874</c:v>
                      </c:pt>
                      <c:pt idx="719">
                        <c:v>-0.29853293598826319</c:v>
                      </c:pt>
                      <c:pt idx="720">
                        <c:v>0.68444756444045307</c:v>
                      </c:pt>
                      <c:pt idx="721">
                        <c:v>-0.28549293171717766</c:v>
                      </c:pt>
                      <c:pt idx="722">
                        <c:v>0.89414149018552891</c:v>
                      </c:pt>
                      <c:pt idx="723">
                        <c:v>-0.32631334910519749</c:v>
                      </c:pt>
                      <c:pt idx="724">
                        <c:v>0.98806436351113314</c:v>
                      </c:pt>
                      <c:pt idx="725">
                        <c:v>-2.313009814913013E-2</c:v>
                      </c:pt>
                      <c:pt idx="726">
                        <c:v>0.30752807372934249</c:v>
                      </c:pt>
                      <c:pt idx="727">
                        <c:v>-1.8664175683889669E-2</c:v>
                      </c:pt>
                      <c:pt idx="728">
                        <c:v>0.61938737125940624</c:v>
                      </c:pt>
                      <c:pt idx="729">
                        <c:v>0.16876039905139967</c:v>
                      </c:pt>
                      <c:pt idx="730">
                        <c:v>0.50956041230593874</c:v>
                      </c:pt>
                      <c:pt idx="731">
                        <c:v>-0.29853293598826575</c:v>
                      </c:pt>
                      <c:pt idx="732">
                        <c:v>2.0533426933213605</c:v>
                      </c:pt>
                      <c:pt idx="733">
                        <c:v>-0.28549293171718004</c:v>
                      </c:pt>
                      <c:pt idx="734">
                        <c:v>-0.6766476141944503</c:v>
                      </c:pt>
                      <c:pt idx="735">
                        <c:v>1.7403378618943977</c:v>
                      </c:pt>
                      <c:pt idx="736">
                        <c:v>-0.65870957567408583</c:v>
                      </c:pt>
                      <c:pt idx="737">
                        <c:v>-2.313009814913013E-2</c:v>
                      </c:pt>
                      <c:pt idx="738">
                        <c:v>2.3064605529700746</c:v>
                      </c:pt>
                      <c:pt idx="739">
                        <c:v>1.8010929534953473</c:v>
                      </c:pt>
                      <c:pt idx="740">
                        <c:v>1.9841392062377599</c:v>
                      </c:pt>
                      <c:pt idx="741">
                        <c:v>1.4394269330854637</c:v>
                      </c:pt>
                      <c:pt idx="742">
                        <c:v>-0.93050162247170598</c:v>
                      </c:pt>
                      <c:pt idx="743">
                        <c:v>-0.29853293598826575</c:v>
                      </c:pt>
                      <c:pt idx="744">
                        <c:v>-0.68444756444044996</c:v>
                      </c:pt>
                      <c:pt idx="745">
                        <c:v>-0.28549293171718004</c:v>
                      </c:pt>
                      <c:pt idx="746">
                        <c:v>-0.6766476141944503</c:v>
                      </c:pt>
                      <c:pt idx="747">
                        <c:v>-0.32631334910519749</c:v>
                      </c:pt>
                      <c:pt idx="748">
                        <c:v>-0.65870957567408583</c:v>
                      </c:pt>
                      <c:pt idx="750">
                        <c:v>-0.3587827526842341</c:v>
                      </c:pt>
                      <c:pt idx="751">
                        <c:v>-1.2318355951367148</c:v>
                      </c:pt>
                      <c:pt idx="752">
                        <c:v>-0.74536446371894749</c:v>
                      </c:pt>
                      <c:pt idx="753">
                        <c:v>-1.1019061349826649</c:v>
                      </c:pt>
                      <c:pt idx="754">
                        <c:v>1.9496224470835801</c:v>
                      </c:pt>
                      <c:pt idx="755">
                        <c:v>-0.29853293598826575</c:v>
                      </c:pt>
                      <c:pt idx="756">
                        <c:v>2.0533426933213512</c:v>
                      </c:pt>
                      <c:pt idx="757">
                        <c:v>-0.2854929317171821</c:v>
                      </c:pt>
                      <c:pt idx="758">
                        <c:v>-0.67664761419445274</c:v>
                      </c:pt>
                      <c:pt idx="759">
                        <c:v>1.7403378618943908</c:v>
                      </c:pt>
                      <c:pt idx="760">
                        <c:v>-0.65870957567408839</c:v>
                      </c:pt>
                      <c:pt idx="761">
                        <c:v>-2.3130098149133811E-2</c:v>
                      </c:pt>
                      <c:pt idx="762">
                        <c:v>0.30752807372934005</c:v>
                      </c:pt>
                      <c:pt idx="763">
                        <c:v>0.5879215340425199</c:v>
                      </c:pt>
                      <c:pt idx="764">
                        <c:v>0.6193873712594038</c:v>
                      </c:pt>
                      <c:pt idx="765">
                        <c:v>-0.46657286796563435</c:v>
                      </c:pt>
                      <c:pt idx="766">
                        <c:v>-0.93050162247170831</c:v>
                      </c:pt>
                      <c:pt idx="767">
                        <c:v>-0.29853293598826797</c:v>
                      </c:pt>
                      <c:pt idx="768">
                        <c:v>-0.68444756444045463</c:v>
                      </c:pt>
                      <c:pt idx="769">
                        <c:v>-0.2854929317171821</c:v>
                      </c:pt>
                      <c:pt idx="770">
                        <c:v>-0.67664761419445274</c:v>
                      </c:pt>
                      <c:pt idx="771">
                        <c:v>-0.32631334910520099</c:v>
                      </c:pt>
                      <c:pt idx="772">
                        <c:v>-0.65870957567408839</c:v>
                      </c:pt>
                      <c:pt idx="774">
                        <c:v>0.30752807372934005</c:v>
                      </c:pt>
                      <c:pt idx="775">
                        <c:v>-0.62524988541030391</c:v>
                      </c:pt>
                      <c:pt idx="776">
                        <c:v>-0.74536446371894849</c:v>
                      </c:pt>
                      <c:pt idx="777">
                        <c:v>-0.46657286796563435</c:v>
                      </c:pt>
                      <c:pt idx="778">
                        <c:v>-0.93050162247170831</c:v>
                      </c:pt>
                      <c:pt idx="779">
                        <c:v>-0.29853293598826797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B4D-406E-AF54-2047C0CE3EB4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MonthlyRates!$AO$4:$AO$783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-2.9604164512234014E-2</c:v>
                      </c:pt>
                      <c:pt idx="1">
                        <c:v>-0.69294043170751918</c:v>
                      </c:pt>
                      <c:pt idx="2">
                        <c:v>-8.0285224248532502E-2</c:v>
                      </c:pt>
                      <c:pt idx="3">
                        <c:v>-0.76512432755112536</c:v>
                      </c:pt>
                      <c:pt idx="4">
                        <c:v>-0.19968377120572933</c:v>
                      </c:pt>
                      <c:pt idx="5">
                        <c:v>-0.61315369714101253</c:v>
                      </c:pt>
                      <c:pt idx="6">
                        <c:v>-1.612125789405239</c:v>
                      </c:pt>
                      <c:pt idx="7">
                        <c:v>-1.2889776699447224</c:v>
                      </c:pt>
                      <c:pt idx="8">
                        <c:v>-1.3121303774870361</c:v>
                      </c:pt>
                      <c:pt idx="9">
                        <c:v>-1.0461528399407345</c:v>
                      </c:pt>
                      <c:pt idx="10">
                        <c:v>-0.93879027136096527</c:v>
                      </c:pt>
                      <c:pt idx="11">
                        <c:v>-0.49100459784096445</c:v>
                      </c:pt>
                      <c:pt idx="12">
                        <c:v>-0.7881966275434148</c:v>
                      </c:pt>
                      <c:pt idx="13">
                        <c:v>-0.51837216961937205</c:v>
                      </c:pt>
                      <c:pt idx="14">
                        <c:v>-0.88063000041733586</c:v>
                      </c:pt>
                      <c:pt idx="15">
                        <c:v>-0.57457682785455899</c:v>
                      </c:pt>
                      <c:pt idx="16">
                        <c:v>-0.81867099530497045</c:v>
                      </c:pt>
                      <c:pt idx="17">
                        <c:v>-0.28070861638892047</c:v>
                      </c:pt>
                      <c:pt idx="18">
                        <c:v>1.3018780521341435</c:v>
                      </c:pt>
                      <c:pt idx="19">
                        <c:v>1.9708022149320183</c:v>
                      </c:pt>
                      <c:pt idx="20">
                        <c:v>1.21815496127834</c:v>
                      </c:pt>
                      <c:pt idx="21">
                        <c:v>1.1675388030512404</c:v>
                      </c:pt>
                      <c:pt idx="22">
                        <c:v>-0.23147379086131178</c:v>
                      </c:pt>
                      <c:pt idx="23">
                        <c:v>0.24558163692774501</c:v>
                      </c:pt>
                      <c:pt idx="24">
                        <c:v>-0.12767996361123832</c:v>
                      </c:pt>
                      <c:pt idx="25">
                        <c:v>0.31400168563844394</c:v>
                      </c:pt>
                      <c:pt idx="26">
                        <c:v>-0.13635742524747052</c:v>
                      </c:pt>
                      <c:pt idx="27">
                        <c:v>-0.12620543107349658</c:v>
                      </c:pt>
                      <c:pt idx="28">
                        <c:v>-0.35170302873200843</c:v>
                      </c:pt>
                      <c:pt idx="29">
                        <c:v>-0.60693213102878751</c:v>
                      </c:pt>
                      <c:pt idx="30">
                        <c:v>-0.32876445779458929</c:v>
                      </c:pt>
                      <c:pt idx="31">
                        <c:v>0.1304348472174563</c:v>
                      </c:pt>
                      <c:pt idx="32">
                        <c:v>0.32496768386477981</c:v>
                      </c:pt>
                      <c:pt idx="33">
                        <c:v>0.48470990617714738</c:v>
                      </c:pt>
                      <c:pt idx="34">
                        <c:v>-1.1453641136514414</c:v>
                      </c:pt>
                      <c:pt idx="36">
                        <c:v>-1.0093304109698051</c:v>
                      </c:pt>
                      <c:pt idx="38">
                        <c:v>-1.139971654414305</c:v>
                      </c:pt>
                      <c:pt idx="39">
                        <c:v>-2.1450442590943926</c:v>
                      </c:pt>
                      <c:pt idx="40">
                        <c:v>-1.1852001744423071</c:v>
                      </c:pt>
                      <c:pt idx="42">
                        <c:v>-0.76649481961729982</c:v>
                      </c:pt>
                      <c:pt idx="43">
                        <c:v>-0.46639739830246957</c:v>
                      </c:pt>
                      <c:pt idx="44">
                        <c:v>-0.50512851378035339</c:v>
                      </c:pt>
                      <c:pt idx="45">
                        <c:v>0.21761516633079905</c:v>
                      </c:pt>
                      <c:pt idx="46">
                        <c:v>-1.1693824389727612</c:v>
                      </c:pt>
                      <c:pt idx="47">
                        <c:v>-0.6971153742308569</c:v>
                      </c:pt>
                      <c:pt idx="48">
                        <c:v>-0.71688277427167713</c:v>
                      </c:pt>
                      <c:pt idx="49">
                        <c:v>-0.6253661311919011</c:v>
                      </c:pt>
                      <c:pt idx="50">
                        <c:v>-0.9251959361021973</c:v>
                      </c:pt>
                      <c:pt idx="51">
                        <c:v>-0.44410402531372212</c:v>
                      </c:pt>
                      <c:pt idx="52">
                        <c:v>-0.94212979640063588</c:v>
                      </c:pt>
                      <c:pt idx="53">
                        <c:v>-0.24477146752653398</c:v>
                      </c:pt>
                      <c:pt idx="54">
                        <c:v>-1.0412288302597896</c:v>
                      </c:pt>
                      <c:pt idx="55">
                        <c:v>-0.65464388300707621</c:v>
                      </c:pt>
                      <c:pt idx="56">
                        <c:v>-0.54959312849501807</c:v>
                      </c:pt>
                      <c:pt idx="57">
                        <c:v>-0.76029632688121551</c:v>
                      </c:pt>
                      <c:pt idx="58">
                        <c:v>-1.0664828884768949</c:v>
                      </c:pt>
                      <c:pt idx="59">
                        <c:v>-0.52759287552786838</c:v>
                      </c:pt>
                      <c:pt idx="61">
                        <c:v>-0.42679648913741619</c:v>
                      </c:pt>
                      <c:pt idx="62">
                        <c:v>-0.62658394398447859</c:v>
                      </c:pt>
                      <c:pt idx="64">
                        <c:v>-0.5631024458123397</c:v>
                      </c:pt>
                      <c:pt idx="66">
                        <c:v>-0.4687647447960584</c:v>
                      </c:pt>
                      <c:pt idx="67">
                        <c:v>0.10278062738864877</c:v>
                      </c:pt>
                      <c:pt idx="68">
                        <c:v>0.1526203429666721</c:v>
                      </c:pt>
                      <c:pt idx="69">
                        <c:v>-0.26992043536924709</c:v>
                      </c:pt>
                      <c:pt idx="70">
                        <c:v>-0.57768634387072015</c:v>
                      </c:pt>
                      <c:pt idx="71">
                        <c:v>-0.15641618750773256</c:v>
                      </c:pt>
                      <c:pt idx="72">
                        <c:v>-0.50331686854721969</c:v>
                      </c:pt>
                      <c:pt idx="73">
                        <c:v>-0.18960097316073116</c:v>
                      </c:pt>
                      <c:pt idx="74">
                        <c:v>-0.55165692962182955</c:v>
                      </c:pt>
                      <c:pt idx="75">
                        <c:v>-0.39469878517536794</c:v>
                      </c:pt>
                      <c:pt idx="76">
                        <c:v>-0.49198711825243197</c:v>
                      </c:pt>
                      <c:pt idx="77">
                        <c:v>1.9479125725267027E-2</c:v>
                      </c:pt>
                      <c:pt idx="78">
                        <c:v>-1.4662664234014027</c:v>
                      </c:pt>
                      <c:pt idx="79">
                        <c:v>-1.2174372218608422</c:v>
                      </c:pt>
                      <c:pt idx="80">
                        <c:v>-1.3598746928248986</c:v>
                      </c:pt>
                      <c:pt idx="81">
                        <c:v>-1.1799057494940721</c:v>
                      </c:pt>
                      <c:pt idx="82">
                        <c:v>0.85567378044261511</c:v>
                      </c:pt>
                      <c:pt idx="83">
                        <c:v>0.64985877358651112</c:v>
                      </c:pt>
                      <c:pt idx="84">
                        <c:v>8.646072789755789E-2</c:v>
                      </c:pt>
                      <c:pt idx="85">
                        <c:v>0.71790132760503877</c:v>
                      </c:pt>
                      <c:pt idx="86">
                        <c:v>1.3689758416332301</c:v>
                      </c:pt>
                      <c:pt idx="87">
                        <c:v>-0.38575652699361862</c:v>
                      </c:pt>
                      <c:pt idx="88">
                        <c:v>1.5705342168874084</c:v>
                      </c:pt>
                      <c:pt idx="89">
                        <c:v>-3.4317950978545328E-2</c:v>
                      </c:pt>
                      <c:pt idx="90">
                        <c:v>0.17782865767428427</c:v>
                      </c:pt>
                      <c:pt idx="91">
                        <c:v>-0.12928806245376961</c:v>
                      </c:pt>
                      <c:pt idx="92">
                        <c:v>-0.329963250394682</c:v>
                      </c:pt>
                      <c:pt idx="93">
                        <c:v>-0.60467870391478673</c:v>
                      </c:pt>
                      <c:pt idx="94">
                        <c:v>-0.15784386327791292</c:v>
                      </c:pt>
                      <c:pt idx="95">
                        <c:v>-0.61777738802600624</c:v>
                      </c:pt>
                      <c:pt idx="96">
                        <c:v>-0.10458576673531417</c:v>
                      </c:pt>
                      <c:pt idx="97">
                        <c:v>-0.62740844298489806</c:v>
                      </c:pt>
                      <c:pt idx="98">
                        <c:v>-0.98584963960689953</c:v>
                      </c:pt>
                      <c:pt idx="99">
                        <c:v>-3.9670529416653007E-2</c:v>
                      </c:pt>
                      <c:pt idx="100">
                        <c:v>-0.85438366076855732</c:v>
                      </c:pt>
                      <c:pt idx="101">
                        <c:v>-0.27193145424391385</c:v>
                      </c:pt>
                      <c:pt idx="102">
                        <c:v>-0.94804112834351284</c:v>
                      </c:pt>
                      <c:pt idx="103">
                        <c:v>-0.62729458022959272</c:v>
                      </c:pt>
                      <c:pt idx="104">
                        <c:v>-0.76527326119831018</c:v>
                      </c:pt>
                      <c:pt idx="105">
                        <c:v>-0.55484329100498575</c:v>
                      </c:pt>
                      <c:pt idx="106">
                        <c:v>1.3474307930101552</c:v>
                      </c:pt>
                      <c:pt idx="107">
                        <c:v>-0.35379064241983993</c:v>
                      </c:pt>
                      <c:pt idx="108">
                        <c:v>0.31647847281882152</c:v>
                      </c:pt>
                      <c:pt idx="109">
                        <c:v>-0.3197712719824029</c:v>
                      </c:pt>
                      <c:pt idx="110">
                        <c:v>0.24705673226395344</c:v>
                      </c:pt>
                      <c:pt idx="111">
                        <c:v>-0.4863575801386148</c:v>
                      </c:pt>
                      <c:pt idx="112">
                        <c:v>0.17212921126890987</c:v>
                      </c:pt>
                      <c:pt idx="113">
                        <c:v>-0.17786646018457583</c:v>
                      </c:pt>
                      <c:pt idx="114">
                        <c:v>5.2045399410135987E-2</c:v>
                      </c:pt>
                      <c:pt idx="115">
                        <c:v>-0.21778709089529041</c:v>
                      </c:pt>
                      <c:pt idx="116">
                        <c:v>-0.28227989083026062</c:v>
                      </c:pt>
                      <c:pt idx="117">
                        <c:v>-0.47295108938030206</c:v>
                      </c:pt>
                      <c:pt idx="118">
                        <c:v>0.38530164105946479</c:v>
                      </c:pt>
                      <c:pt idx="119">
                        <c:v>-0.33162771742268621</c:v>
                      </c:pt>
                      <c:pt idx="120">
                        <c:v>0.44161630458989803</c:v>
                      </c:pt>
                      <c:pt idx="121">
                        <c:v>-0.32233887048776744</c:v>
                      </c:pt>
                      <c:pt idx="122">
                        <c:v>-0.67785178092590104</c:v>
                      </c:pt>
                      <c:pt idx="123">
                        <c:v>0.39731505392345218</c:v>
                      </c:pt>
                      <c:pt idx="124">
                        <c:v>-0.64927281916021229</c:v>
                      </c:pt>
                      <c:pt idx="125">
                        <c:v>-0.14074157242637952</c:v>
                      </c:pt>
                      <c:pt idx="126">
                        <c:v>1.612096960636095E-2</c:v>
                      </c:pt>
                      <c:pt idx="127">
                        <c:v>-0.13645459210959859</c:v>
                      </c:pt>
                      <c:pt idx="128">
                        <c:v>-9.1676048885540887E-2</c:v>
                      </c:pt>
                      <c:pt idx="129">
                        <c:v>6.3145308539463721E-2</c:v>
                      </c:pt>
                      <c:pt idx="130">
                        <c:v>-0.71075271125145156</c:v>
                      </c:pt>
                      <c:pt idx="131">
                        <c:v>-0.42602913186759755</c:v>
                      </c:pt>
                      <c:pt idx="132">
                        <c:v>-0.63062136575829975</c:v>
                      </c:pt>
                      <c:pt idx="133">
                        <c:v>-0.36875144122692649</c:v>
                      </c:pt>
                      <c:pt idx="134">
                        <c:v>-0.75164457922597216</c:v>
                      </c:pt>
                      <c:pt idx="135">
                        <c:v>-0.5193771091319439</c:v>
                      </c:pt>
                      <c:pt idx="136">
                        <c:v>-0.83390532299318698</c:v>
                      </c:pt>
                      <c:pt idx="138">
                        <c:v>-0.74743988964685526</c:v>
                      </c:pt>
                      <c:pt idx="139">
                        <c:v>0.98151912446174239</c:v>
                      </c:pt>
                      <c:pt idx="140">
                        <c:v>-0.54461142767908932</c:v>
                      </c:pt>
                      <c:pt idx="141">
                        <c:v>0.44493596737494862</c:v>
                      </c:pt>
                      <c:pt idx="142">
                        <c:v>-0.45175576458853928</c:v>
                      </c:pt>
                      <c:pt idx="143">
                        <c:v>-0.74631432071065329</c:v>
                      </c:pt>
                      <c:pt idx="144">
                        <c:v>-0.93776028774464004</c:v>
                      </c:pt>
                      <c:pt idx="145">
                        <c:v>-0.6140106970761382</c:v>
                      </c:pt>
                      <c:pt idx="146">
                        <c:v>-0.92378963810897241</c:v>
                      </c:pt>
                      <c:pt idx="147">
                        <c:v>-0.64739364760205509</c:v>
                      </c:pt>
                      <c:pt idx="148">
                        <c:v>-0.97982566075536681</c:v>
                      </c:pt>
                      <c:pt idx="149">
                        <c:v>-0.48971550518993895</c:v>
                      </c:pt>
                      <c:pt idx="150">
                        <c:v>-0.19510252190785526</c:v>
                      </c:pt>
                      <c:pt idx="151">
                        <c:v>6.8766708815283253E-2</c:v>
                      </c:pt>
                      <c:pt idx="152">
                        <c:v>1.8174661159629908E-2</c:v>
                      </c:pt>
                      <c:pt idx="153">
                        <c:v>-0.15424317670851262</c:v>
                      </c:pt>
                      <c:pt idx="154">
                        <c:v>-1.4883626194547901</c:v>
                      </c:pt>
                      <c:pt idx="155">
                        <c:v>-1.3287504340066947</c:v>
                      </c:pt>
                      <c:pt idx="156">
                        <c:v>-1.2738814822044362</c:v>
                      </c:pt>
                      <c:pt idx="157">
                        <c:v>-1.1178713883015046</c:v>
                      </c:pt>
                      <c:pt idx="158">
                        <c:v>-1.3097238206329103</c:v>
                      </c:pt>
                      <c:pt idx="159">
                        <c:v>-0.98355389528038784</c:v>
                      </c:pt>
                      <c:pt idx="160">
                        <c:v>-1.3029927654914821</c:v>
                      </c:pt>
                      <c:pt idx="161">
                        <c:v>-0.80549328683875754</c:v>
                      </c:pt>
                      <c:pt idx="162">
                        <c:v>-0.40847727046701321</c:v>
                      </c:pt>
                      <c:pt idx="163">
                        <c:v>-0.12131021478147558</c:v>
                      </c:pt>
                      <c:pt idx="164">
                        <c:v>0.18100919419068864</c:v>
                      </c:pt>
                      <c:pt idx="165">
                        <c:v>0.5759346009570695</c:v>
                      </c:pt>
                      <c:pt idx="166">
                        <c:v>-0.68714493396548637</c:v>
                      </c:pt>
                      <c:pt idx="167">
                        <c:v>-0.97858876206626744</c:v>
                      </c:pt>
                      <c:pt idx="168">
                        <c:v>-1.2203366674362033</c:v>
                      </c:pt>
                      <c:pt idx="169">
                        <c:v>-0.82007548198608593</c:v>
                      </c:pt>
                      <c:pt idx="170">
                        <c:v>-1.0544104360970743</c:v>
                      </c:pt>
                      <c:pt idx="171">
                        <c:v>-0.83523545319659243</c:v>
                      </c:pt>
                      <c:pt idx="172">
                        <c:v>-0.9665582703871074</c:v>
                      </c:pt>
                      <c:pt idx="173">
                        <c:v>-0.56175296196039282</c:v>
                      </c:pt>
                      <c:pt idx="174">
                        <c:v>-1.6625914575613698</c:v>
                      </c:pt>
                      <c:pt idx="175">
                        <c:v>-1.3485701268083254</c:v>
                      </c:pt>
                      <c:pt idx="176">
                        <c:v>-1.3963868177563372</c:v>
                      </c:pt>
                      <c:pt idx="177">
                        <c:v>-1.1880502310631584</c:v>
                      </c:pt>
                      <c:pt idx="178">
                        <c:v>8.2295661258791244E-2</c:v>
                      </c:pt>
                      <c:pt idx="179">
                        <c:v>0.71822189841784578</c:v>
                      </c:pt>
                      <c:pt idx="180">
                        <c:v>0.32987139145769528</c:v>
                      </c:pt>
                      <c:pt idx="181">
                        <c:v>0.90100292850175268</c:v>
                      </c:pt>
                      <c:pt idx="182">
                        <c:v>0.62805227345860182</c:v>
                      </c:pt>
                      <c:pt idx="183">
                        <c:v>0.66217015211333663</c:v>
                      </c:pt>
                      <c:pt idx="184">
                        <c:v>0.62685635159603825</c:v>
                      </c:pt>
                      <c:pt idx="185">
                        <c:v>0.19027362487888683</c:v>
                      </c:pt>
                      <c:pt idx="186">
                        <c:v>0.20315426747418019</c:v>
                      </c:pt>
                      <c:pt idx="187">
                        <c:v>0.70744610568898925</c:v>
                      </c:pt>
                      <c:pt idx="188">
                        <c:v>0.66659797401051146</c:v>
                      </c:pt>
                      <c:pt idx="189">
                        <c:v>0.75453507979560064</c:v>
                      </c:pt>
                      <c:pt idx="190">
                        <c:v>3.87039109906381E-3</c:v>
                      </c:pt>
                      <c:pt idx="191">
                        <c:v>-0.37298776703455289</c:v>
                      </c:pt>
                      <c:pt idx="192">
                        <c:v>-1.1338788059129112</c:v>
                      </c:pt>
                      <c:pt idx="193">
                        <c:v>-0.37496137399774754</c:v>
                      </c:pt>
                      <c:pt idx="194">
                        <c:v>-0.6856596603549745</c:v>
                      </c:pt>
                      <c:pt idx="195">
                        <c:v>-0.81771376639585125</c:v>
                      </c:pt>
                      <c:pt idx="196">
                        <c:v>-0.6823913161012416</c:v>
                      </c:pt>
                      <c:pt idx="197">
                        <c:v>-0.54920801706977829</c:v>
                      </c:pt>
                      <c:pt idx="198">
                        <c:v>-0.40461692673622568</c:v>
                      </c:pt>
                      <c:pt idx="199">
                        <c:v>-0.4559850923072214</c:v>
                      </c:pt>
                      <c:pt idx="200">
                        <c:v>-0.79482942672812595</c:v>
                      </c:pt>
                      <c:pt idx="201">
                        <c:v>-0.90212669935553713</c:v>
                      </c:pt>
                      <c:pt idx="202">
                        <c:v>-1.2026947424190961</c:v>
                      </c:pt>
                      <c:pt idx="203">
                        <c:v>-0.77245544732271765</c:v>
                      </c:pt>
                      <c:pt idx="204">
                        <c:v>-0.9865915986507191</c:v>
                      </c:pt>
                      <c:pt idx="205">
                        <c:v>-0.74999342708319394</c:v>
                      </c:pt>
                      <c:pt idx="206">
                        <c:v>-1.0435659285611938</c:v>
                      </c:pt>
                      <c:pt idx="207">
                        <c:v>-0.8044179804984477</c:v>
                      </c:pt>
                      <c:pt idx="208">
                        <c:v>-1.0170326121938018</c:v>
                      </c:pt>
                      <c:pt idx="209">
                        <c:v>-0.60067998314268356</c:v>
                      </c:pt>
                      <c:pt idx="210">
                        <c:v>1.0345756331245777E-2</c:v>
                      </c:pt>
                      <c:pt idx="211">
                        <c:v>0.46204409194592005</c:v>
                      </c:pt>
                      <c:pt idx="212">
                        <c:v>0.49873553270117305</c:v>
                      </c:pt>
                      <c:pt idx="213">
                        <c:v>6.2632773552853141E-2</c:v>
                      </c:pt>
                      <c:pt idx="214">
                        <c:v>-0.61614277667676598</c:v>
                      </c:pt>
                      <c:pt idx="215">
                        <c:v>0.93149911497384108</c:v>
                      </c:pt>
                      <c:pt idx="216">
                        <c:v>-1.1925239502118095</c:v>
                      </c:pt>
                      <c:pt idx="217">
                        <c:v>0.8330727540088162</c:v>
                      </c:pt>
                      <c:pt idx="218">
                        <c:v>-0.49504281410148743</c:v>
                      </c:pt>
                      <c:pt idx="219">
                        <c:v>-0.88059472461471544</c:v>
                      </c:pt>
                      <c:pt idx="220">
                        <c:v>-0.4931453727408317</c:v>
                      </c:pt>
                      <c:pt idx="221">
                        <c:v>-0.56457093502375277</c:v>
                      </c:pt>
                      <c:pt idx="222">
                        <c:v>-1.2671438164038837</c:v>
                      </c:pt>
                      <c:pt idx="223">
                        <c:v>-0.78184893793890275</c:v>
                      </c:pt>
                      <c:pt idx="224">
                        <c:v>-0.4444459235873981</c:v>
                      </c:pt>
                      <c:pt idx="225">
                        <c:v>-0.47716326989684105</c:v>
                      </c:pt>
                      <c:pt idx="226">
                        <c:v>-0.88456925381081908</c:v>
                      </c:pt>
                      <c:pt idx="227">
                        <c:v>-0.42698535905110635</c:v>
                      </c:pt>
                      <c:pt idx="228">
                        <c:v>-0.93784819818459519</c:v>
                      </c:pt>
                      <c:pt idx="229">
                        <c:v>-0.44817035522738186</c:v>
                      </c:pt>
                      <c:pt idx="230">
                        <c:v>-0.77357614055378332</c:v>
                      </c:pt>
                      <c:pt idx="231">
                        <c:v>-0.66519996305164042</c:v>
                      </c:pt>
                      <c:pt idx="232">
                        <c:v>-0.76298329872548865</c:v>
                      </c:pt>
                      <c:pt idx="233">
                        <c:v>-0.37502305870580793</c:v>
                      </c:pt>
                      <c:pt idx="234">
                        <c:v>0.32115358160346152</c:v>
                      </c:pt>
                      <c:pt idx="235">
                        <c:v>0.37339354952224141</c:v>
                      </c:pt>
                      <c:pt idx="236">
                        <c:v>-0.14873826454092876</c:v>
                      </c:pt>
                      <c:pt idx="237">
                        <c:v>-3.4271589332479119E-2</c:v>
                      </c:pt>
                      <c:pt idx="238">
                        <c:v>-0.42595390716667386</c:v>
                      </c:pt>
                      <c:pt idx="239">
                        <c:v>0.25560490750074272</c:v>
                      </c:pt>
                      <c:pt idx="240">
                        <c:v>-0.87331470813599044</c:v>
                      </c:pt>
                      <c:pt idx="241">
                        <c:v>0.53215449622098665</c:v>
                      </c:pt>
                      <c:pt idx="242">
                        <c:v>0.46002956006919515</c:v>
                      </c:pt>
                      <c:pt idx="243">
                        <c:v>-0.23657024569876572</c:v>
                      </c:pt>
                      <c:pt idx="244">
                        <c:v>0.66996431591307037</c:v>
                      </c:pt>
                      <c:pt idx="245">
                        <c:v>0.1806818346454386</c:v>
                      </c:pt>
                      <c:pt idx="246">
                        <c:v>-0.50590451370693634</c:v>
                      </c:pt>
                      <c:pt idx="247">
                        <c:v>-0.25514716769448764</c:v>
                      </c:pt>
                      <c:pt idx="248">
                        <c:v>0.10419309958609527</c:v>
                      </c:pt>
                      <c:pt idx="249">
                        <c:v>0.44761838731612158</c:v>
                      </c:pt>
                      <c:pt idx="250">
                        <c:v>-0.47313330787396096</c:v>
                      </c:pt>
                      <c:pt idx="251">
                        <c:v>-0.25827356624912212</c:v>
                      </c:pt>
                      <c:pt idx="252">
                        <c:v>-0.26355792994124955</c:v>
                      </c:pt>
                      <c:pt idx="253">
                        <c:v>-0.19610933455479448</c:v>
                      </c:pt>
                      <c:pt idx="254">
                        <c:v>-0.22905477122993034</c:v>
                      </c:pt>
                      <c:pt idx="255">
                        <c:v>-0.18743203635249248</c:v>
                      </c:pt>
                      <c:pt idx="256">
                        <c:v>-0.13763467716305175</c:v>
                      </c:pt>
                      <c:pt idx="257">
                        <c:v>0.27693123625283789</c:v>
                      </c:pt>
                      <c:pt idx="258">
                        <c:v>0.65578780582763951</c:v>
                      </c:pt>
                      <c:pt idx="259">
                        <c:v>0.55302445271763301</c:v>
                      </c:pt>
                      <c:pt idx="260">
                        <c:v>0.88175772027825472</c:v>
                      </c:pt>
                      <c:pt idx="261">
                        <c:v>0.87533032800528643</c:v>
                      </c:pt>
                      <c:pt idx="262">
                        <c:v>1.7557409771643757</c:v>
                      </c:pt>
                      <c:pt idx="263">
                        <c:v>0.69824542839861459</c:v>
                      </c:pt>
                      <c:pt idx="264">
                        <c:v>-8.0999415896121529E-2</c:v>
                      </c:pt>
                      <c:pt idx="265">
                        <c:v>0.2217802482234815</c:v>
                      </c:pt>
                      <c:pt idx="266">
                        <c:v>0.98439142390144097</c:v>
                      </c:pt>
                      <c:pt idx="267">
                        <c:v>-0.29359303530568054</c:v>
                      </c:pt>
                      <c:pt idx="268">
                        <c:v>-0.39529617735546002</c:v>
                      </c:pt>
                      <c:pt idx="269">
                        <c:v>-0.19460535884352861</c:v>
                      </c:pt>
                      <c:pt idx="270">
                        <c:v>-0.34264893201397834</c:v>
                      </c:pt>
                      <c:pt idx="271">
                        <c:v>-0.66389349726145275</c:v>
                      </c:pt>
                      <c:pt idx="272">
                        <c:v>-0.47308252242687532</c:v>
                      </c:pt>
                      <c:pt idx="273">
                        <c:v>-0.26153276745301579</c:v>
                      </c:pt>
                      <c:pt idx="274">
                        <c:v>-0.69965406203999847</c:v>
                      </c:pt>
                      <c:pt idx="276">
                        <c:v>-0.59109700308288171</c:v>
                      </c:pt>
                      <c:pt idx="278">
                        <c:v>-0.70799495369290488</c:v>
                      </c:pt>
                      <c:pt idx="280">
                        <c:v>-0.78655596772403791</c:v>
                      </c:pt>
                      <c:pt idx="282">
                        <c:v>-1.1606873101041899</c:v>
                      </c:pt>
                      <c:pt idx="283">
                        <c:v>-0.86816728786102892</c:v>
                      </c:pt>
                      <c:pt idx="284">
                        <c:v>-0.93017476034036961</c:v>
                      </c:pt>
                      <c:pt idx="285">
                        <c:v>-1.1481249985792648</c:v>
                      </c:pt>
                      <c:pt idx="286">
                        <c:v>-0.91091499528576825</c:v>
                      </c:pt>
                      <c:pt idx="287">
                        <c:v>-0.30119297273052437</c:v>
                      </c:pt>
                      <c:pt idx="288">
                        <c:v>-0.95349523203121289</c:v>
                      </c:pt>
                      <c:pt idx="289">
                        <c:v>-0.33937729578409842</c:v>
                      </c:pt>
                      <c:pt idx="290">
                        <c:v>-0.87916160584265413</c:v>
                      </c:pt>
                      <c:pt idx="292">
                        <c:v>-0.93391496109165828</c:v>
                      </c:pt>
                      <c:pt idx="294">
                        <c:v>-1.2553990555961549</c:v>
                      </c:pt>
                      <c:pt idx="295">
                        <c:v>-1.0851837120432026</c:v>
                      </c:pt>
                      <c:pt idx="296">
                        <c:v>-0.81947943415477897</c:v>
                      </c:pt>
                      <c:pt idx="297">
                        <c:v>-0.53006184418397473</c:v>
                      </c:pt>
                      <c:pt idx="298">
                        <c:v>-0.9769973283451896</c:v>
                      </c:pt>
                      <c:pt idx="300">
                        <c:v>-0.82966045299095015</c:v>
                      </c:pt>
                      <c:pt idx="302">
                        <c:v>-0.94163527960417459</c:v>
                      </c:pt>
                      <c:pt idx="304">
                        <c:v>-0.99126830497542984</c:v>
                      </c:pt>
                      <c:pt idx="306">
                        <c:v>0.18859243804113104</c:v>
                      </c:pt>
                      <c:pt idx="307">
                        <c:v>0.8325457862691612</c:v>
                      </c:pt>
                      <c:pt idx="308">
                        <c:v>1.0405125257813754</c:v>
                      </c:pt>
                      <c:pt idx="309">
                        <c:v>0.7966784729856895</c:v>
                      </c:pt>
                      <c:pt idx="310">
                        <c:v>-1.0932921153495501</c:v>
                      </c:pt>
                      <c:pt idx="311">
                        <c:v>-0.97798328188473493</c:v>
                      </c:pt>
                      <c:pt idx="312">
                        <c:v>-0.58570009106872201</c:v>
                      </c:pt>
                      <c:pt idx="313">
                        <c:v>-0.90630233056939391</c:v>
                      </c:pt>
                      <c:pt idx="314">
                        <c:v>-0.88079253957371295</c:v>
                      </c:pt>
                      <c:pt idx="316">
                        <c:v>-0.85722570618870686</c:v>
                      </c:pt>
                      <c:pt idx="318">
                        <c:v>-1.361220141831694</c:v>
                      </c:pt>
                      <c:pt idx="319">
                        <c:v>-1.2304942944609183</c:v>
                      </c:pt>
                      <c:pt idx="320">
                        <c:v>-1.2582181098443177</c:v>
                      </c:pt>
                      <c:pt idx="321">
                        <c:v>-1.003778081637944</c:v>
                      </c:pt>
                      <c:pt idx="322">
                        <c:v>-1.2753958292501704</c:v>
                      </c:pt>
                      <c:pt idx="323">
                        <c:v>-1.0796037341594906</c:v>
                      </c:pt>
                      <c:pt idx="324">
                        <c:v>-1.0732638610869338</c:v>
                      </c:pt>
                      <c:pt idx="325">
                        <c:v>-1.0819099357586757</c:v>
                      </c:pt>
                      <c:pt idx="326">
                        <c:v>-1.1633694167679716</c:v>
                      </c:pt>
                      <c:pt idx="327">
                        <c:v>-1.0438404240720327</c:v>
                      </c:pt>
                      <c:pt idx="328">
                        <c:v>-1.1464230989133932</c:v>
                      </c:pt>
                      <c:pt idx="329">
                        <c:v>-0.84068215178184769</c:v>
                      </c:pt>
                      <c:pt idx="330">
                        <c:v>-0.997054883280866</c:v>
                      </c:pt>
                      <c:pt idx="331">
                        <c:v>-0.80467058634141886</c:v>
                      </c:pt>
                      <c:pt idx="332">
                        <c:v>-0.70532182879027061</c:v>
                      </c:pt>
                      <c:pt idx="333">
                        <c:v>-0.32624798247567477</c:v>
                      </c:pt>
                      <c:pt idx="334">
                        <c:v>-1.2877799193125534</c:v>
                      </c:pt>
                      <c:pt idx="335">
                        <c:v>-1.0231684586331633</c:v>
                      </c:pt>
                      <c:pt idx="336">
                        <c:v>-0.90458065585394243</c:v>
                      </c:pt>
                      <c:pt idx="337">
                        <c:v>-0.94137267887689979</c:v>
                      </c:pt>
                      <c:pt idx="338">
                        <c:v>-1.1127603567692366</c:v>
                      </c:pt>
                      <c:pt idx="340">
                        <c:v>-1.1287455745702102</c:v>
                      </c:pt>
                      <c:pt idx="342">
                        <c:v>0.16210030311431139</c:v>
                      </c:pt>
                      <c:pt idx="343">
                        <c:v>-0.21474404328797292</c:v>
                      </c:pt>
                      <c:pt idx="344">
                        <c:v>-6.8227710608367964E-2</c:v>
                      </c:pt>
                      <c:pt idx="345">
                        <c:v>-0.46194309843837411</c:v>
                      </c:pt>
                      <c:pt idx="346">
                        <c:v>-0.52774727209979633</c:v>
                      </c:pt>
                      <c:pt idx="347">
                        <c:v>1.4383359481338112</c:v>
                      </c:pt>
                      <c:pt idx="348">
                        <c:v>-1.1109581385543741</c:v>
                      </c:pt>
                      <c:pt idx="349">
                        <c:v>1.9003551152337539</c:v>
                      </c:pt>
                      <c:pt idx="350">
                        <c:v>2.1900556047048401</c:v>
                      </c:pt>
                      <c:pt idx="351">
                        <c:v>-0.5367357563440851</c:v>
                      </c:pt>
                      <c:pt idx="352">
                        <c:v>2.6960541367044226</c:v>
                      </c:pt>
                      <c:pt idx="353">
                        <c:v>0.56028691785291285</c:v>
                      </c:pt>
                      <c:pt idx="354">
                        <c:v>-1.6060549138311564</c:v>
                      </c:pt>
                      <c:pt idx="355">
                        <c:v>-1.2212458383996576</c:v>
                      </c:pt>
                      <c:pt idx="356">
                        <c:v>-1.3875496730976284</c:v>
                      </c:pt>
                      <c:pt idx="357">
                        <c:v>-0.87336128359769016</c:v>
                      </c:pt>
                      <c:pt idx="358">
                        <c:v>-1.4427922611368367</c:v>
                      </c:pt>
                      <c:pt idx="359">
                        <c:v>1.9779223750879336</c:v>
                      </c:pt>
                      <c:pt idx="360">
                        <c:v>7.6723404199857837E-3</c:v>
                      </c:pt>
                      <c:pt idx="362">
                        <c:v>-0.1026184035544651</c:v>
                      </c:pt>
                      <c:pt idx="364">
                        <c:v>-0.23917302179145553</c:v>
                      </c:pt>
                      <c:pt idx="366">
                        <c:v>0.72146576316515632</c:v>
                      </c:pt>
                      <c:pt idx="367">
                        <c:v>1.1208138071827125</c:v>
                      </c:pt>
                      <c:pt idx="368">
                        <c:v>0.77397527927221721</c:v>
                      </c:pt>
                      <c:pt idx="369">
                        <c:v>0.75359967619096757</c:v>
                      </c:pt>
                      <c:pt idx="370">
                        <c:v>-0.94538793826222056</c:v>
                      </c:pt>
                      <c:pt idx="371">
                        <c:v>-1.1195971571165766</c:v>
                      </c:pt>
                      <c:pt idx="372">
                        <c:v>-0.67596136149833075</c:v>
                      </c:pt>
                      <c:pt idx="373">
                        <c:v>-0.94932471299656107</c:v>
                      </c:pt>
                      <c:pt idx="374">
                        <c:v>-0.65515711412791799</c:v>
                      </c:pt>
                      <c:pt idx="375">
                        <c:v>-0.91713359635656388</c:v>
                      </c:pt>
                      <c:pt idx="376">
                        <c:v>-0.68553325081087724</c:v>
                      </c:pt>
                      <c:pt idx="378">
                        <c:v>-0.50425410930622228</c:v>
                      </c:pt>
                      <c:pt idx="379">
                        <c:v>-0.74724485443218691</c:v>
                      </c:pt>
                      <c:pt idx="380">
                        <c:v>-0.53791539015875067</c:v>
                      </c:pt>
                      <c:pt idx="381">
                        <c:v>-0.18793842599648647</c:v>
                      </c:pt>
                      <c:pt idx="382">
                        <c:v>-0.76945099194740052</c:v>
                      </c:pt>
                      <c:pt idx="383">
                        <c:v>-1.0275740615503499</c:v>
                      </c:pt>
                      <c:pt idx="384">
                        <c:v>-0.54976492635085339</c:v>
                      </c:pt>
                      <c:pt idx="385">
                        <c:v>-1.0023275396765541</c:v>
                      </c:pt>
                      <c:pt idx="386">
                        <c:v>-0.5560901531212894</c:v>
                      </c:pt>
                      <c:pt idx="387">
                        <c:v>-0.97344491414327972</c:v>
                      </c:pt>
                      <c:pt idx="388">
                        <c:v>-0.53022791902291921</c:v>
                      </c:pt>
                      <c:pt idx="389">
                        <c:v>-0.76541689445936878</c:v>
                      </c:pt>
                      <c:pt idx="390">
                        <c:v>-0.4017232399128095</c:v>
                      </c:pt>
                      <c:pt idx="391">
                        <c:v>1.1201696747515914E-2</c:v>
                      </c:pt>
                      <c:pt idx="392">
                        <c:v>8.5947184704546348E-3</c:v>
                      </c:pt>
                      <c:pt idx="393">
                        <c:v>0.20475660831081663</c:v>
                      </c:pt>
                      <c:pt idx="394">
                        <c:v>1.2991839735222628</c:v>
                      </c:pt>
                      <c:pt idx="395">
                        <c:v>0.13938186160914498</c:v>
                      </c:pt>
                      <c:pt idx="396">
                        <c:v>3.5186834103581628</c:v>
                      </c:pt>
                      <c:pt idx="397">
                        <c:v>7.0213786152669322E-2</c:v>
                      </c:pt>
                      <c:pt idx="398">
                        <c:v>1.284048673531762</c:v>
                      </c:pt>
                      <c:pt idx="399">
                        <c:v>0.29426297091680093</c:v>
                      </c:pt>
                      <c:pt idx="400">
                        <c:v>1.0669867142200451</c:v>
                      </c:pt>
                      <c:pt idx="401">
                        <c:v>0.50741645132623459</c:v>
                      </c:pt>
                      <c:pt idx="402">
                        <c:v>-1.3135608381983817</c:v>
                      </c:pt>
                      <c:pt idx="403">
                        <c:v>-1.1272566981798546</c:v>
                      </c:pt>
                      <c:pt idx="404">
                        <c:v>-1.2905364591711581</c:v>
                      </c:pt>
                      <c:pt idx="405">
                        <c:v>-1.1111862836255892</c:v>
                      </c:pt>
                      <c:pt idx="406">
                        <c:v>0.64938576940236303</c:v>
                      </c:pt>
                      <c:pt idx="407">
                        <c:v>-0.30490168586808386</c:v>
                      </c:pt>
                      <c:pt idx="408">
                        <c:v>0.78900347788662839</c:v>
                      </c:pt>
                      <c:pt idx="409">
                        <c:v>-0.33165273782749238</c:v>
                      </c:pt>
                      <c:pt idx="410">
                        <c:v>0.65275544727886936</c:v>
                      </c:pt>
                      <c:pt idx="411">
                        <c:v>-0.4715674293568401</c:v>
                      </c:pt>
                      <c:pt idx="412">
                        <c:v>0.94007267478919909</c:v>
                      </c:pt>
                      <c:pt idx="413">
                        <c:v>0.20349808238037664</c:v>
                      </c:pt>
                      <c:pt idx="414">
                        <c:v>2.3513805702833079</c:v>
                      </c:pt>
                      <c:pt idx="415">
                        <c:v>3.2141401583201161</c:v>
                      </c:pt>
                      <c:pt idx="416">
                        <c:v>3.6845648771545698</c:v>
                      </c:pt>
                      <c:pt idx="417">
                        <c:v>4.0890427008453454</c:v>
                      </c:pt>
                      <c:pt idx="418">
                        <c:v>5.7597919436330795E-2</c:v>
                      </c:pt>
                      <c:pt idx="419">
                        <c:v>-0.75062438151900646</c:v>
                      </c:pt>
                      <c:pt idx="420">
                        <c:v>7.5896497762640985E-2</c:v>
                      </c:pt>
                      <c:pt idx="421">
                        <c:v>-0.76608201457594682</c:v>
                      </c:pt>
                      <c:pt idx="422">
                        <c:v>-2.7584997148237624E-2</c:v>
                      </c:pt>
                      <c:pt idx="423">
                        <c:v>-0.7287759277368685</c:v>
                      </c:pt>
                      <c:pt idx="424">
                        <c:v>-6.8099364998885525E-2</c:v>
                      </c:pt>
                      <c:pt idx="425">
                        <c:v>-0.36654772542889513</c:v>
                      </c:pt>
                      <c:pt idx="426">
                        <c:v>0.77152555402342804</c:v>
                      </c:pt>
                      <c:pt idx="427">
                        <c:v>1.1103373236734457</c:v>
                      </c:pt>
                      <c:pt idx="428">
                        <c:v>1.1352191548364392</c:v>
                      </c:pt>
                      <c:pt idx="429">
                        <c:v>1.0491807963703412</c:v>
                      </c:pt>
                      <c:pt idx="430">
                        <c:v>-0.62017041484893443</c:v>
                      </c:pt>
                      <c:pt idx="431">
                        <c:v>-0.61837282932121862</c:v>
                      </c:pt>
                      <c:pt idx="432">
                        <c:v>-0.38541924169397185</c:v>
                      </c:pt>
                      <c:pt idx="433">
                        <c:v>-0.53936347579684552</c:v>
                      </c:pt>
                      <c:pt idx="434">
                        <c:v>-0.33147684494054047</c:v>
                      </c:pt>
                      <c:pt idx="435">
                        <c:v>-0.56261736601154211</c:v>
                      </c:pt>
                      <c:pt idx="436">
                        <c:v>-0.28836502779042655</c:v>
                      </c:pt>
                      <c:pt idx="437">
                        <c:v>-0.29950091958065206</c:v>
                      </c:pt>
                      <c:pt idx="438">
                        <c:v>-0.10356234061218159</c:v>
                      </c:pt>
                      <c:pt idx="439">
                        <c:v>0.26751996812526835</c:v>
                      </c:pt>
                      <c:pt idx="440">
                        <c:v>0.29622507845303064</c:v>
                      </c:pt>
                      <c:pt idx="441">
                        <c:v>0.45912039256236126</c:v>
                      </c:pt>
                      <c:pt idx="442">
                        <c:v>2.23167405992998</c:v>
                      </c:pt>
                      <c:pt idx="443">
                        <c:v>1.5009059373991944</c:v>
                      </c:pt>
                      <c:pt idx="444">
                        <c:v>2.2036863052731719</c:v>
                      </c:pt>
                      <c:pt idx="445">
                        <c:v>1.5558429162749656</c:v>
                      </c:pt>
                      <c:pt idx="446">
                        <c:v>2.6717626405836352</c:v>
                      </c:pt>
                      <c:pt idx="447">
                        <c:v>1.3623276224784804</c:v>
                      </c:pt>
                      <c:pt idx="448">
                        <c:v>2.9756550237655861</c:v>
                      </c:pt>
                      <c:pt idx="449">
                        <c:v>1.8652365577853447</c:v>
                      </c:pt>
                      <c:pt idx="450">
                        <c:v>-0.11205550625010746</c:v>
                      </c:pt>
                      <c:pt idx="451">
                        <c:v>0.33555875021889797</c:v>
                      </c:pt>
                      <c:pt idx="452">
                        <c:v>0.35808479152404149</c:v>
                      </c:pt>
                      <c:pt idx="453">
                        <c:v>0.54948018693170797</c:v>
                      </c:pt>
                      <c:pt idx="454">
                        <c:v>1.6573517439311289</c:v>
                      </c:pt>
                      <c:pt idx="455">
                        <c:v>0.42350316616222483</c:v>
                      </c:pt>
                      <c:pt idx="456">
                        <c:v>1.5893069744465751</c:v>
                      </c:pt>
                      <c:pt idx="457">
                        <c:v>0.29269738528264294</c:v>
                      </c:pt>
                      <c:pt idx="458">
                        <c:v>1.6194229393936841</c:v>
                      </c:pt>
                      <c:pt idx="459">
                        <c:v>-3.7178018097255958E-3</c:v>
                      </c:pt>
                      <c:pt idx="460">
                        <c:v>1.4071560808216974</c:v>
                      </c:pt>
                      <c:pt idx="461">
                        <c:v>0.15430189617132706</c:v>
                      </c:pt>
                      <c:pt idx="462">
                        <c:v>-0.83831355905987159</c:v>
                      </c:pt>
                      <c:pt idx="463">
                        <c:v>-0.60867863164424763</c:v>
                      </c:pt>
                      <c:pt idx="464">
                        <c:v>-0.81444114164992276</c:v>
                      </c:pt>
                      <c:pt idx="466">
                        <c:v>2.3629834279530937</c:v>
                      </c:pt>
                      <c:pt idx="467">
                        <c:v>0.34645642482179134</c:v>
                      </c:pt>
                      <c:pt idx="468">
                        <c:v>1.4928202160990969</c:v>
                      </c:pt>
                      <c:pt idx="469">
                        <c:v>0.59970702992907465</c:v>
                      </c:pt>
                      <c:pt idx="470">
                        <c:v>1.690532386629086</c:v>
                      </c:pt>
                      <c:pt idx="471">
                        <c:v>0.30138601435634288</c:v>
                      </c:pt>
                      <c:pt idx="472">
                        <c:v>1.446967769287173</c:v>
                      </c:pt>
                      <c:pt idx="473">
                        <c:v>0.5230077814759132</c:v>
                      </c:pt>
                      <c:pt idx="474">
                        <c:v>0.46006885417692039</c:v>
                      </c:pt>
                      <c:pt idx="475">
                        <c:v>-9.7241660026600479E-2</c:v>
                      </c:pt>
                      <c:pt idx="476">
                        <c:v>-0.53510905399275688</c:v>
                      </c:pt>
                      <c:pt idx="477">
                        <c:v>-0.49016964519189327</c:v>
                      </c:pt>
                      <c:pt idx="478">
                        <c:v>0.48437829865048676</c:v>
                      </c:pt>
                      <c:pt idx="479">
                        <c:v>-0.24696121276224742</c:v>
                      </c:pt>
                      <c:pt idx="480">
                        <c:v>0.71738918073114122</c:v>
                      </c:pt>
                      <c:pt idx="481">
                        <c:v>-0.11245128681640303</c:v>
                      </c:pt>
                      <c:pt idx="482">
                        <c:v>0.7462605857903033</c:v>
                      </c:pt>
                      <c:pt idx="483">
                        <c:v>-0.16399298894026162</c:v>
                      </c:pt>
                      <c:pt idx="484">
                        <c:v>0.77658509409837762</c:v>
                      </c:pt>
                      <c:pt idx="485">
                        <c:v>0.23588339286441803</c:v>
                      </c:pt>
                      <c:pt idx="486">
                        <c:v>0.15890648248549613</c:v>
                      </c:pt>
                      <c:pt idx="487">
                        <c:v>8.1291763107689697E-3</c:v>
                      </c:pt>
                      <c:pt idx="488">
                        <c:v>-2.1827297702466428E-2</c:v>
                      </c:pt>
                      <c:pt idx="489">
                        <c:v>0.12078619694789212</c:v>
                      </c:pt>
                      <c:pt idx="490">
                        <c:v>1.6468431613785495</c:v>
                      </c:pt>
                      <c:pt idx="491">
                        <c:v>1.0646582549218333</c:v>
                      </c:pt>
                      <c:pt idx="492">
                        <c:v>1.7853057138034323</c:v>
                      </c:pt>
                      <c:pt idx="493">
                        <c:v>1.3270295517809167</c:v>
                      </c:pt>
                      <c:pt idx="494">
                        <c:v>2.2890155355605843</c:v>
                      </c:pt>
                      <c:pt idx="495">
                        <c:v>1.1558095890452593</c:v>
                      </c:pt>
                      <c:pt idx="496">
                        <c:v>2.4595421673745634</c:v>
                      </c:pt>
                      <c:pt idx="497">
                        <c:v>1.6683826681246146</c:v>
                      </c:pt>
                      <c:pt idx="498">
                        <c:v>1.9061652866390519</c:v>
                      </c:pt>
                      <c:pt idx="499">
                        <c:v>1.2545668360468325</c:v>
                      </c:pt>
                      <c:pt idx="500">
                        <c:v>1.2468222697395692</c:v>
                      </c:pt>
                      <c:pt idx="501">
                        <c:v>0.95668036022643055</c:v>
                      </c:pt>
                      <c:pt idx="502">
                        <c:v>0.40998613245511706</c:v>
                      </c:pt>
                      <c:pt idx="503">
                        <c:v>1.0517144253880084</c:v>
                      </c:pt>
                      <c:pt idx="504">
                        <c:v>0.60062401794110831</c:v>
                      </c:pt>
                      <c:pt idx="505">
                        <c:v>1.9194329676881212</c:v>
                      </c:pt>
                      <c:pt idx="506">
                        <c:v>0.78857157009991308</c:v>
                      </c:pt>
                      <c:pt idx="507">
                        <c:v>0.832645782139524</c:v>
                      </c:pt>
                      <c:pt idx="508">
                        <c:v>0.82323168350161946</c:v>
                      </c:pt>
                      <c:pt idx="510">
                        <c:v>2.0996234001990022</c:v>
                      </c:pt>
                      <c:pt idx="511">
                        <c:v>1.6603383683869457</c:v>
                      </c:pt>
                      <c:pt idx="512">
                        <c:v>2.468054909400601</c:v>
                      </c:pt>
                      <c:pt idx="513">
                        <c:v>1.252121424478706</c:v>
                      </c:pt>
                      <c:pt idx="514">
                        <c:v>0.35436044802121436</c:v>
                      </c:pt>
                      <c:pt idx="515">
                        <c:v>1.5310063189771497</c:v>
                      </c:pt>
                      <c:pt idx="516">
                        <c:v>0.39829806907470816</c:v>
                      </c:pt>
                      <c:pt idx="517">
                        <c:v>1.2673464342472871</c:v>
                      </c:pt>
                      <c:pt idx="518">
                        <c:v>0.39064732962988113</c:v>
                      </c:pt>
                      <c:pt idx="519">
                        <c:v>0.72053288652063807</c:v>
                      </c:pt>
                      <c:pt idx="520">
                        <c:v>0.30213605245886033</c:v>
                      </c:pt>
                      <c:pt idx="522">
                        <c:v>0.4741869873097137</c:v>
                      </c:pt>
                      <c:pt idx="523">
                        <c:v>2.6574881731673657E-2</c:v>
                      </c:pt>
                      <c:pt idx="524">
                        <c:v>-0.40498206230286699</c:v>
                      </c:pt>
                      <c:pt idx="525">
                        <c:v>-0.94196345589101915</c:v>
                      </c:pt>
                      <c:pt idx="526">
                        <c:v>0.43230420181054979</c:v>
                      </c:pt>
                      <c:pt idx="527">
                        <c:v>-0.23196380847430598</c:v>
                      </c:pt>
                      <c:pt idx="528">
                        <c:v>0.74453013738019902</c:v>
                      </c:pt>
                      <c:pt idx="529">
                        <c:v>-5.4589254376341934E-2</c:v>
                      </c:pt>
                      <c:pt idx="530">
                        <c:v>1.0649058647831933</c:v>
                      </c:pt>
                      <c:pt idx="531">
                        <c:v>-8.8271923453807466E-2</c:v>
                      </c:pt>
                      <c:pt idx="532">
                        <c:v>1.2649271594200076</c:v>
                      </c:pt>
                      <c:pt idx="533">
                        <c:v>0.68505376858485445</c:v>
                      </c:pt>
                      <c:pt idx="534">
                        <c:v>0.43089876698314095</c:v>
                      </c:pt>
                      <c:pt idx="535">
                        <c:v>0.12204583121200206</c:v>
                      </c:pt>
                      <c:pt idx="536">
                        <c:v>-0.10958899019526215</c:v>
                      </c:pt>
                      <c:pt idx="537">
                        <c:v>-0.1784546735084975</c:v>
                      </c:pt>
                      <c:pt idx="538">
                        <c:v>0.50595721273672989</c:v>
                      </c:pt>
                      <c:pt idx="539">
                        <c:v>-7.4314271192920556E-2</c:v>
                      </c:pt>
                      <c:pt idx="540">
                        <c:v>-0.39339811138363168</c:v>
                      </c:pt>
                      <c:pt idx="541">
                        <c:v>-4.2257516261360014E-3</c:v>
                      </c:pt>
                      <c:pt idx="542">
                        <c:v>-0.22184186513184667</c:v>
                      </c:pt>
                      <c:pt idx="543">
                        <c:v>8.7626068213654915E-2</c:v>
                      </c:pt>
                      <c:pt idx="544">
                        <c:v>0.11172248029607239</c:v>
                      </c:pt>
                      <c:pt idx="545">
                        <c:v>0.5099062758168682</c:v>
                      </c:pt>
                      <c:pt idx="546">
                        <c:v>1.579059021651819</c:v>
                      </c:pt>
                      <c:pt idx="547">
                        <c:v>1.6217519883965457</c:v>
                      </c:pt>
                      <c:pt idx="548">
                        <c:v>1.0397447139595475</c:v>
                      </c:pt>
                      <c:pt idx="549">
                        <c:v>0.85136946778870559</c:v>
                      </c:pt>
                      <c:pt idx="550">
                        <c:v>1.2870146186849669</c:v>
                      </c:pt>
                      <c:pt idx="551">
                        <c:v>0.73296423427701218</c:v>
                      </c:pt>
                      <c:pt idx="552">
                        <c:v>-0.323466792494356</c:v>
                      </c:pt>
                      <c:pt idx="553">
                        <c:v>0.45390594466240181</c:v>
                      </c:pt>
                      <c:pt idx="554">
                        <c:v>-0.40156908501989258</c:v>
                      </c:pt>
                      <c:pt idx="555">
                        <c:v>0.19284448705253626</c:v>
                      </c:pt>
                      <c:pt idx="556">
                        <c:v>-0.36916745796328643</c:v>
                      </c:pt>
                      <c:pt idx="557">
                        <c:v>0.55919773719105581</c:v>
                      </c:pt>
                      <c:pt idx="558">
                        <c:v>-7.1962203493756462E-3</c:v>
                      </c:pt>
                      <c:pt idx="559">
                        <c:v>-0.34075250479915786</c:v>
                      </c:pt>
                      <c:pt idx="560">
                        <c:v>0.27244001457930384</c:v>
                      </c:pt>
                      <c:pt idx="561">
                        <c:v>-0.28413496273411631</c:v>
                      </c:pt>
                      <c:pt idx="562">
                        <c:v>0.36021987418874241</c:v>
                      </c:pt>
                      <c:pt idx="563">
                        <c:v>-3.154071132028935E-2</c:v>
                      </c:pt>
                      <c:pt idx="564">
                        <c:v>0.61837402481846937</c:v>
                      </c:pt>
                      <c:pt idx="565">
                        <c:v>-0.35857601740895462</c:v>
                      </c:pt>
                      <c:pt idx="566">
                        <c:v>0.8749858488723834</c:v>
                      </c:pt>
                      <c:pt idx="567">
                        <c:v>-1.5362877869242203E-2</c:v>
                      </c:pt>
                      <c:pt idx="568">
                        <c:v>1.0859619864360279</c:v>
                      </c:pt>
                      <c:pt idx="569">
                        <c:v>0.26727594202088789</c:v>
                      </c:pt>
                      <c:pt idx="570">
                        <c:v>0.10975924375707054</c:v>
                      </c:pt>
                      <c:pt idx="571">
                        <c:v>-1.0259843832199986</c:v>
                      </c:pt>
                      <c:pt idx="572">
                        <c:v>-1.2032085781386643</c:v>
                      </c:pt>
                      <c:pt idx="573">
                        <c:v>-1.0057482228314163</c:v>
                      </c:pt>
                      <c:pt idx="574">
                        <c:v>0.38867217883202454</c:v>
                      </c:pt>
                      <c:pt idx="575">
                        <c:v>-0.14273594150832133</c:v>
                      </c:pt>
                      <c:pt idx="576">
                        <c:v>0.48161552677078628</c:v>
                      </c:pt>
                      <c:pt idx="577">
                        <c:v>-0.49351329657952242</c:v>
                      </c:pt>
                      <c:pt idx="578">
                        <c:v>-0.45763517490615419</c:v>
                      </c:pt>
                      <c:pt idx="579">
                        <c:v>0.63073120422239937</c:v>
                      </c:pt>
                      <c:pt idx="580">
                        <c:v>-0.33436729140191579</c:v>
                      </c:pt>
                      <c:pt idx="581">
                        <c:v>0.10102472937731552</c:v>
                      </c:pt>
                      <c:pt idx="582">
                        <c:v>4.410335546601872E-2</c:v>
                      </c:pt>
                      <c:pt idx="583">
                        <c:v>-0.98381788024867822</c:v>
                      </c:pt>
                      <c:pt idx="584">
                        <c:v>-0.54207080847179245</c:v>
                      </c:pt>
                      <c:pt idx="585">
                        <c:v>-1.0163275884243512</c:v>
                      </c:pt>
                      <c:pt idx="586">
                        <c:v>0.34279928857668429</c:v>
                      </c:pt>
                      <c:pt idx="587">
                        <c:v>0.94126179746863003</c:v>
                      </c:pt>
                      <c:pt idx="588">
                        <c:v>0.42124946694662785</c:v>
                      </c:pt>
                      <c:pt idx="589">
                        <c:v>0.83669141438997097</c:v>
                      </c:pt>
                      <c:pt idx="590">
                        <c:v>0.48316314925814696</c:v>
                      </c:pt>
                      <c:pt idx="591">
                        <c:v>0.52904009513990791</c:v>
                      </c:pt>
                      <c:pt idx="592">
                        <c:v>0.5252050024625603</c:v>
                      </c:pt>
                      <c:pt idx="593">
                        <c:v>3.9028230741391355E-2</c:v>
                      </c:pt>
                      <c:pt idx="594">
                        <c:v>-0.27643974070894517</c:v>
                      </c:pt>
                      <c:pt idx="595">
                        <c:v>-0.72165462672300829</c:v>
                      </c:pt>
                      <c:pt idx="596">
                        <c:v>-0.24665762826607732</c:v>
                      </c:pt>
                      <c:pt idx="597">
                        <c:v>-0.60530793978922282</c:v>
                      </c:pt>
                      <c:pt idx="598">
                        <c:v>0.44913755351495283</c:v>
                      </c:pt>
                      <c:pt idx="599">
                        <c:v>3.2705281691295565E-2</c:v>
                      </c:pt>
                      <c:pt idx="600">
                        <c:v>0.70599509690329287</c:v>
                      </c:pt>
                      <c:pt idx="601">
                        <c:v>0.20213115761795797</c:v>
                      </c:pt>
                      <c:pt idx="602">
                        <c:v>-0.54847620407313014</c:v>
                      </c:pt>
                      <c:pt idx="603">
                        <c:v>1.8475678022432158</c:v>
                      </c:pt>
                      <c:pt idx="604">
                        <c:v>-0.60432285684410858</c:v>
                      </c:pt>
                      <c:pt idx="605">
                        <c:v>9.0059269665355934E-2</c:v>
                      </c:pt>
                      <c:pt idx="606">
                        <c:v>-0.61716053501355372</c:v>
                      </c:pt>
                      <c:pt idx="607">
                        <c:v>-1.3111871453168711</c:v>
                      </c:pt>
                      <c:pt idx="608">
                        <c:v>-0.54191853019326941</c:v>
                      </c:pt>
                      <c:pt idx="609">
                        <c:v>-1.3672046444087433</c:v>
                      </c:pt>
                      <c:pt idx="610">
                        <c:v>-0.47381206677408055</c:v>
                      </c:pt>
                      <c:pt idx="611">
                        <c:v>0.18284856628743082</c:v>
                      </c:pt>
                      <c:pt idx="612">
                        <c:v>0.54415973296832276</c:v>
                      </c:pt>
                      <c:pt idx="613">
                        <c:v>0.39652461180887227</c:v>
                      </c:pt>
                      <c:pt idx="614">
                        <c:v>0.14821283801296251</c:v>
                      </c:pt>
                      <c:pt idx="615">
                        <c:v>0.92852541843585368</c:v>
                      </c:pt>
                      <c:pt idx="616">
                        <c:v>8.602786917420234E-2</c:v>
                      </c:pt>
                      <c:pt idx="617">
                        <c:v>-0.43198538225792871</c:v>
                      </c:pt>
                      <c:pt idx="618">
                        <c:v>-0.7320040522645197</c:v>
                      </c:pt>
                      <c:pt idx="619">
                        <c:v>-1.2500644270326078</c:v>
                      </c:pt>
                      <c:pt idx="620">
                        <c:v>-1.3008221125864625</c:v>
                      </c:pt>
                      <c:pt idx="621">
                        <c:v>-1.1108121675036533</c:v>
                      </c:pt>
                      <c:pt idx="622">
                        <c:v>1.3171440571181172</c:v>
                      </c:pt>
                      <c:pt idx="623">
                        <c:v>0.83919167228570934</c:v>
                      </c:pt>
                      <c:pt idx="624">
                        <c:v>0.51655009356737358</c:v>
                      </c:pt>
                      <c:pt idx="625">
                        <c:v>1.2284059843247335</c:v>
                      </c:pt>
                      <c:pt idx="626">
                        <c:v>2.2961095004012897</c:v>
                      </c:pt>
                      <c:pt idx="627">
                        <c:v>0.9887015749463085</c:v>
                      </c:pt>
                      <c:pt idx="628">
                        <c:v>0.98505216193482781</c:v>
                      </c:pt>
                      <c:pt idx="629">
                        <c:v>0.12099949793512038</c:v>
                      </c:pt>
                      <c:pt idx="630">
                        <c:v>-0.56715668279567943</c:v>
                      </c:pt>
                      <c:pt idx="631">
                        <c:v>-0.83480736140560596</c:v>
                      </c:pt>
                      <c:pt idx="632">
                        <c:v>-0.98551430784609995</c:v>
                      </c:pt>
                      <c:pt idx="633">
                        <c:v>-0.89915315297427134</c:v>
                      </c:pt>
                      <c:pt idx="634">
                        <c:v>2.0553267043991013</c:v>
                      </c:pt>
                      <c:pt idx="635">
                        <c:v>3.4364653291506501E-2</c:v>
                      </c:pt>
                      <c:pt idx="636">
                        <c:v>2.235839845906439</c:v>
                      </c:pt>
                      <c:pt idx="637">
                        <c:v>0.27943637427036788</c:v>
                      </c:pt>
                      <c:pt idx="638">
                        <c:v>-4.217590974488826E-2</c:v>
                      </c:pt>
                      <c:pt idx="639">
                        <c:v>2.4529534228460586</c:v>
                      </c:pt>
                      <c:pt idx="640">
                        <c:v>0.10923216611829281</c:v>
                      </c:pt>
                      <c:pt idx="641">
                        <c:v>0.54370914378060953</c:v>
                      </c:pt>
                      <c:pt idx="642">
                        <c:v>0.58583207219327027</c:v>
                      </c:pt>
                      <c:pt idx="643">
                        <c:v>0.37761085285462109</c:v>
                      </c:pt>
                      <c:pt idx="644">
                        <c:v>0.88949917411835611</c:v>
                      </c:pt>
                      <c:pt idx="645">
                        <c:v>0.57151763324789551</c:v>
                      </c:pt>
                      <c:pt idx="646">
                        <c:v>0.30485807376790863</c:v>
                      </c:pt>
                      <c:pt idx="647">
                        <c:v>0.82598384090061483</c:v>
                      </c:pt>
                      <c:pt idx="648">
                        <c:v>0.30496366843935918</c:v>
                      </c:pt>
                      <c:pt idx="649">
                        <c:v>0.714095104511001</c:v>
                      </c:pt>
                      <c:pt idx="650">
                        <c:v>0.38001834364680404</c:v>
                      </c:pt>
                      <c:pt idx="651">
                        <c:v>0.4764507846837237</c:v>
                      </c:pt>
                      <c:pt idx="652">
                        <c:v>0.42294782888779758</c:v>
                      </c:pt>
                      <c:pt idx="654">
                        <c:v>2.5268737404044845</c:v>
                      </c:pt>
                      <c:pt idx="655">
                        <c:v>2.9092077447148101</c:v>
                      </c:pt>
                      <c:pt idx="656">
                        <c:v>2.6260304947002409</c:v>
                      </c:pt>
                      <c:pt idx="657">
                        <c:v>2.695462452987555</c:v>
                      </c:pt>
                      <c:pt idx="658">
                        <c:v>-0.10151073903775355</c:v>
                      </c:pt>
                      <c:pt idx="659">
                        <c:v>0.40373506658140196</c:v>
                      </c:pt>
                      <c:pt idx="660">
                        <c:v>-7.71290077335723E-2</c:v>
                      </c:pt>
                      <c:pt idx="661">
                        <c:v>0.22662987546284816</c:v>
                      </c:pt>
                      <c:pt idx="662">
                        <c:v>-0.17269826358879553</c:v>
                      </c:pt>
                      <c:pt idx="663">
                        <c:v>-2.3255896605135901E-2</c:v>
                      </c:pt>
                      <c:pt idx="664">
                        <c:v>-0.18478462408833957</c:v>
                      </c:pt>
                      <c:pt idx="665">
                        <c:v>-0.18272304355314659</c:v>
                      </c:pt>
                      <c:pt idx="666">
                        <c:v>0.91093026502771235</c:v>
                      </c:pt>
                      <c:pt idx="667">
                        <c:v>-9.568818376301659E-2</c:v>
                      </c:pt>
                      <c:pt idx="668">
                        <c:v>-0.22676979320660345</c:v>
                      </c:pt>
                      <c:pt idx="669">
                        <c:v>2.5091904853795866E-2</c:v>
                      </c:pt>
                      <c:pt idx="670">
                        <c:v>1.6885523607072297</c:v>
                      </c:pt>
                      <c:pt idx="671">
                        <c:v>1.2691012560080914</c:v>
                      </c:pt>
                      <c:pt idx="672">
                        <c:v>0.55611006184367573</c:v>
                      </c:pt>
                      <c:pt idx="673">
                        <c:v>1.3708335103288318</c:v>
                      </c:pt>
                      <c:pt idx="674">
                        <c:v>2.4171836977434018</c:v>
                      </c:pt>
                      <c:pt idx="675">
                        <c:v>3.3201362543464306E-2</c:v>
                      </c:pt>
                      <c:pt idx="676">
                        <c:v>2.5679414049862581</c:v>
                      </c:pt>
                      <c:pt idx="677">
                        <c:v>0.37068339029697722</c:v>
                      </c:pt>
                      <c:pt idx="678">
                        <c:v>2.0931561849666309</c:v>
                      </c:pt>
                      <c:pt idx="679">
                        <c:v>0.95579358950205717</c:v>
                      </c:pt>
                      <c:pt idx="680">
                        <c:v>0.93435895465182939</c:v>
                      </c:pt>
                      <c:pt idx="681">
                        <c:v>1.1549533797031859</c:v>
                      </c:pt>
                      <c:pt idx="682">
                        <c:v>-0.3221401692426864</c:v>
                      </c:pt>
                      <c:pt idx="684">
                        <c:v>-0.25664544588129984</c:v>
                      </c:pt>
                      <c:pt idx="686">
                        <c:v>-0.59161197574502544</c:v>
                      </c:pt>
                      <c:pt idx="687">
                        <c:v>-7.9010787246639673E-4</c:v>
                      </c:pt>
                      <c:pt idx="688">
                        <c:v>-0.64610001117131322</c:v>
                      </c:pt>
                      <c:pt idx="690">
                        <c:v>0.63385063984794177</c:v>
                      </c:pt>
                      <c:pt idx="691">
                        <c:v>0.29216703475759281</c:v>
                      </c:pt>
                      <c:pt idx="692">
                        <c:v>0.15187992264227851</c:v>
                      </c:pt>
                      <c:pt idx="693">
                        <c:v>0.37843137804744048</c:v>
                      </c:pt>
                      <c:pt idx="694">
                        <c:v>-0.94263774948578805</c:v>
                      </c:pt>
                      <c:pt idx="695">
                        <c:v>-0.49852211473821118</c:v>
                      </c:pt>
                      <c:pt idx="696">
                        <c:v>-0.70664225645877821</c:v>
                      </c:pt>
                      <c:pt idx="697">
                        <c:v>-0.24590610262905868</c:v>
                      </c:pt>
                      <c:pt idx="698">
                        <c:v>-0.42156003129041053</c:v>
                      </c:pt>
                      <c:pt idx="699">
                        <c:v>-0.12333959457007376</c:v>
                      </c:pt>
                      <c:pt idx="700">
                        <c:v>-0.28181918725231447</c:v>
                      </c:pt>
                      <c:pt idx="702">
                        <c:v>-0.70025825996421054</c:v>
                      </c:pt>
                      <c:pt idx="703">
                        <c:v>-0.36579858639684526</c:v>
                      </c:pt>
                      <c:pt idx="704">
                        <c:v>-0.54759003242029614</c:v>
                      </c:pt>
                      <c:pt idx="705">
                        <c:v>-0.41552422544433226</c:v>
                      </c:pt>
                      <c:pt idx="706">
                        <c:v>-0.71352798547508567</c:v>
                      </c:pt>
                      <c:pt idx="707">
                        <c:v>-0.24678722914661885</c:v>
                      </c:pt>
                      <c:pt idx="708">
                        <c:v>-0.5483950659859339</c:v>
                      </c:pt>
                      <c:pt idx="709">
                        <c:v>-0.17678392381819505</c:v>
                      </c:pt>
                      <c:pt idx="710">
                        <c:v>-0.45719321171267835</c:v>
                      </c:pt>
                      <c:pt idx="711">
                        <c:v>-0.20900881656583897</c:v>
                      </c:pt>
                      <c:pt idx="712">
                        <c:v>-0.40067434971656052</c:v>
                      </c:pt>
                      <c:pt idx="714">
                        <c:v>0.87025517891448134</c:v>
                      </c:pt>
                      <c:pt idx="715">
                        <c:v>0.54448626628389407</c:v>
                      </c:pt>
                      <c:pt idx="716">
                        <c:v>0.306259477067301</c:v>
                      </c:pt>
                      <c:pt idx="717">
                        <c:v>0.66441096662989352</c:v>
                      </c:pt>
                      <c:pt idx="718">
                        <c:v>9.5236888062936301E-2</c:v>
                      </c:pt>
                      <c:pt idx="719">
                        <c:v>-0.76105443798064076</c:v>
                      </c:pt>
                      <c:pt idx="720">
                        <c:v>0.19795039191565186</c:v>
                      </c:pt>
                      <c:pt idx="721">
                        <c:v>-0.6171025901873296</c:v>
                      </c:pt>
                      <c:pt idx="722">
                        <c:v>0.2144065776546594</c:v>
                      </c:pt>
                      <c:pt idx="723">
                        <c:v>-0.64128254700426712</c:v>
                      </c:pt>
                      <c:pt idx="724">
                        <c:v>0.15317064044356699</c:v>
                      </c:pt>
                      <c:pt idx="725">
                        <c:v>-0.34598092710045858</c:v>
                      </c:pt>
                      <c:pt idx="726">
                        <c:v>0.26136172638779104</c:v>
                      </c:pt>
                      <c:pt idx="727">
                        <c:v>0.19188725819950911</c:v>
                      </c:pt>
                      <c:pt idx="728">
                        <c:v>0.86327527395105885</c:v>
                      </c:pt>
                      <c:pt idx="729">
                        <c:v>0.36493932115488786</c:v>
                      </c:pt>
                      <c:pt idx="730">
                        <c:v>0.40427509607738865</c:v>
                      </c:pt>
                      <c:pt idx="731">
                        <c:v>-9.7769339743807471E-2</c:v>
                      </c:pt>
                      <c:pt idx="732">
                        <c:v>0.9840063530210863</c:v>
                      </c:pt>
                      <c:pt idx="733">
                        <c:v>-0.12669978811030594</c:v>
                      </c:pt>
                      <c:pt idx="734">
                        <c:v>-0.47108426835430645</c:v>
                      </c:pt>
                      <c:pt idx="735">
                        <c:v>1.2279481070371969</c:v>
                      </c:pt>
                      <c:pt idx="736">
                        <c:v>-0.40226092421241766</c:v>
                      </c:pt>
                      <c:pt idx="737">
                        <c:v>-1.1552589095268686E-4</c:v>
                      </c:pt>
                      <c:pt idx="738">
                        <c:v>1.8333247645408286</c:v>
                      </c:pt>
                      <c:pt idx="739">
                        <c:v>1.6567283760528577</c:v>
                      </c:pt>
                      <c:pt idx="740">
                        <c:v>1.4958257809624858</c:v>
                      </c:pt>
                      <c:pt idx="741">
                        <c:v>1.0318791315688918</c:v>
                      </c:pt>
                      <c:pt idx="742">
                        <c:v>-0.81277724681208119</c:v>
                      </c:pt>
                      <c:pt idx="743">
                        <c:v>-0.34432423916246163</c:v>
                      </c:pt>
                      <c:pt idx="744">
                        <c:v>-0.44710780865004301</c:v>
                      </c:pt>
                      <c:pt idx="745">
                        <c:v>-0.25754521082648313</c:v>
                      </c:pt>
                      <c:pt idx="746">
                        <c:v>-0.4794231485844041</c:v>
                      </c:pt>
                      <c:pt idx="747">
                        <c:v>0.16431423288378327</c:v>
                      </c:pt>
                      <c:pt idx="748">
                        <c:v>-0.34107330105258665</c:v>
                      </c:pt>
                      <c:pt idx="750">
                        <c:v>-0.38215993448730357</c:v>
                      </c:pt>
                      <c:pt idx="751">
                        <c:v>-1.2123444861202863</c:v>
                      </c:pt>
                      <c:pt idx="752">
                        <c:v>-0.84566740231107063</c:v>
                      </c:pt>
                      <c:pt idx="753">
                        <c:v>-1.0730073586867781</c:v>
                      </c:pt>
                      <c:pt idx="754">
                        <c:v>1.61237609618609</c:v>
                      </c:pt>
                      <c:pt idx="755">
                        <c:v>-0.19068028261605741</c:v>
                      </c:pt>
                      <c:pt idx="756">
                        <c:v>0.86164834075059116</c:v>
                      </c:pt>
                      <c:pt idx="757">
                        <c:v>-0.58677119284220358</c:v>
                      </c:pt>
                      <c:pt idx="758">
                        <c:v>-0.92152741112938008</c:v>
                      </c:pt>
                      <c:pt idx="759">
                        <c:v>1.1306863443441801</c:v>
                      </c:pt>
                      <c:pt idx="760">
                        <c:v>-0.50526080590635813</c:v>
                      </c:pt>
                      <c:pt idx="761">
                        <c:v>7.2107471852536187E-2</c:v>
                      </c:pt>
                      <c:pt idx="762">
                        <c:v>0.4070003473742162</c:v>
                      </c:pt>
                      <c:pt idx="763">
                        <c:v>0.98803222104708854</c:v>
                      </c:pt>
                      <c:pt idx="764">
                        <c:v>0.94556414023281155</c:v>
                      </c:pt>
                      <c:pt idx="765">
                        <c:v>-0.20416473310422195</c:v>
                      </c:pt>
                      <c:pt idx="766">
                        <c:v>-0.48133304616952538</c:v>
                      </c:pt>
                      <c:pt idx="767">
                        <c:v>1.9964363066277968E-2</c:v>
                      </c:pt>
                      <c:pt idx="768">
                        <c:v>-0.30250940272481114</c:v>
                      </c:pt>
                      <c:pt idx="769">
                        <c:v>0.14322281264420347</c:v>
                      </c:pt>
                      <c:pt idx="770">
                        <c:v>-7.4275827042548953E-2</c:v>
                      </c:pt>
                      <c:pt idx="771">
                        <c:v>0.17367288327164912</c:v>
                      </c:pt>
                      <c:pt idx="772">
                        <c:v>0.10720209862683279</c:v>
                      </c:pt>
                      <c:pt idx="774">
                        <c:v>0.78313740861486691</c:v>
                      </c:pt>
                      <c:pt idx="775">
                        <c:v>-0.33958691142578112</c:v>
                      </c:pt>
                      <c:pt idx="776">
                        <c:v>-0.26153806946955971</c:v>
                      </c:pt>
                      <c:pt idx="777">
                        <c:v>7.7252165889329941E-2</c:v>
                      </c:pt>
                      <c:pt idx="778">
                        <c:v>-0.20307652482340152</c:v>
                      </c:pt>
                      <c:pt idx="779">
                        <c:v>0.30036451854939372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4D-406E-AF54-2047C0CE3EB4}"/>
                  </c:ext>
                </c:extLst>
              </c15:ser>
            </c15:filteredScatterSeries>
          </c:ext>
        </c:extLst>
      </c:scatterChart>
      <c:valAx>
        <c:axId val="71166155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880"/>
        <c:crosses val="autoZero"/>
        <c:crossBetween val="midCat"/>
      </c:valAx>
      <c:valAx>
        <c:axId val="71166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Hoja4!$B$2:$B$66</c:f>
              <c:numCache>
                <c:formatCode>General</c:formatCode>
                <c:ptCount val="65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C-4072-9220-B633F212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0C-4072-9220-B633F212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Hoja4!$C$2:$C$66</c:f>
              <c:numCache>
                <c:formatCode>General</c:formatCode>
                <c:ptCount val="65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F-472A-82CE-F95A651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F-472A-82CE-F95A651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Hoja4!$D$2:$D$66</c:f>
              <c:numCache>
                <c:formatCode>General</c:formatCode>
                <c:ptCount val="65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B-4C17-8E6F-27F2CC4E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B-4C17-8E6F-27F2CC4E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'Var-Cor'!$L$34:$L$1202</c:f>
              <c:numCache>
                <c:formatCode>yyyy\-mm\-dd;@</c:formatCode>
                <c:ptCount val="1169"/>
                <c:pt idx="0">
                  <c:v>42306.5</c:v>
                </c:pt>
                <c:pt idx="1">
                  <c:v>42286.25</c:v>
                </c:pt>
                <c:pt idx="2">
                  <c:v>42266</c:v>
                </c:pt>
                <c:pt idx="3">
                  <c:v>42245.75</c:v>
                </c:pt>
                <c:pt idx="4">
                  <c:v>42225.5</c:v>
                </c:pt>
                <c:pt idx="5">
                  <c:v>42205.25</c:v>
                </c:pt>
                <c:pt idx="6">
                  <c:v>42185</c:v>
                </c:pt>
                <c:pt idx="7">
                  <c:v>42154.5</c:v>
                </c:pt>
                <c:pt idx="8">
                  <c:v>42124</c:v>
                </c:pt>
                <c:pt idx="9">
                  <c:v>42093.5</c:v>
                </c:pt>
                <c:pt idx="10">
                  <c:v>42063</c:v>
                </c:pt>
                <c:pt idx="11">
                  <c:v>42032.625</c:v>
                </c:pt>
                <c:pt idx="12">
                  <c:v>42002.25</c:v>
                </c:pt>
                <c:pt idx="13">
                  <c:v>41971.875</c:v>
                </c:pt>
                <c:pt idx="14">
                  <c:v>41941.5</c:v>
                </c:pt>
                <c:pt idx="15">
                  <c:v>41911.125</c:v>
                </c:pt>
                <c:pt idx="16">
                  <c:v>41880.75</c:v>
                </c:pt>
                <c:pt idx="17">
                  <c:v>41850.375</c:v>
                </c:pt>
                <c:pt idx="18">
                  <c:v>41820</c:v>
                </c:pt>
                <c:pt idx="19">
                  <c:v>41810.615384615303</c:v>
                </c:pt>
                <c:pt idx="20">
                  <c:v>41801.2307692307</c:v>
                </c:pt>
                <c:pt idx="21">
                  <c:v>41791.846153846098</c:v>
                </c:pt>
                <c:pt idx="22">
                  <c:v>41782.461538461503</c:v>
                </c:pt>
                <c:pt idx="23">
                  <c:v>41773.0769230769</c:v>
                </c:pt>
                <c:pt idx="24">
                  <c:v>41763.692307692298</c:v>
                </c:pt>
                <c:pt idx="25">
                  <c:v>41754.307692307601</c:v>
                </c:pt>
                <c:pt idx="26">
                  <c:v>41744.923076922998</c:v>
                </c:pt>
                <c:pt idx="27">
                  <c:v>41735.538461538403</c:v>
                </c:pt>
                <c:pt idx="28">
                  <c:v>41726.1538461538</c:v>
                </c:pt>
                <c:pt idx="29">
                  <c:v>41716.769230769198</c:v>
                </c:pt>
                <c:pt idx="30">
                  <c:v>41707.384615384603</c:v>
                </c:pt>
                <c:pt idx="31">
                  <c:v>41698</c:v>
                </c:pt>
                <c:pt idx="32">
                  <c:v>41681.800000000003</c:v>
                </c:pt>
                <c:pt idx="33">
                  <c:v>41665.599999999999</c:v>
                </c:pt>
                <c:pt idx="34">
                  <c:v>41649.4</c:v>
                </c:pt>
                <c:pt idx="35">
                  <c:v>41633.199999999997</c:v>
                </c:pt>
                <c:pt idx="36">
                  <c:v>41617</c:v>
                </c:pt>
                <c:pt idx="37">
                  <c:v>41600.800000000003</c:v>
                </c:pt>
                <c:pt idx="38">
                  <c:v>41584.6</c:v>
                </c:pt>
                <c:pt idx="39">
                  <c:v>41568.400000000001</c:v>
                </c:pt>
                <c:pt idx="40">
                  <c:v>41552.199999999997</c:v>
                </c:pt>
                <c:pt idx="41">
                  <c:v>41536</c:v>
                </c:pt>
                <c:pt idx="42">
                  <c:v>41519.800000000003</c:v>
                </c:pt>
                <c:pt idx="43">
                  <c:v>41503.599999999999</c:v>
                </c:pt>
                <c:pt idx="44">
                  <c:v>41487.4</c:v>
                </c:pt>
                <c:pt idx="45">
                  <c:v>41471.199999999997</c:v>
                </c:pt>
                <c:pt idx="46">
                  <c:v>41455</c:v>
                </c:pt>
                <c:pt idx="47">
                  <c:v>41447.375</c:v>
                </c:pt>
                <c:pt idx="48">
                  <c:v>41439.75</c:v>
                </c:pt>
                <c:pt idx="49">
                  <c:v>41432.125</c:v>
                </c:pt>
                <c:pt idx="50">
                  <c:v>41424.5</c:v>
                </c:pt>
                <c:pt idx="51">
                  <c:v>41416.875</c:v>
                </c:pt>
                <c:pt idx="52">
                  <c:v>41409.25</c:v>
                </c:pt>
                <c:pt idx="53">
                  <c:v>41401.625</c:v>
                </c:pt>
                <c:pt idx="54">
                  <c:v>41394</c:v>
                </c:pt>
                <c:pt idx="55">
                  <c:v>41386.375</c:v>
                </c:pt>
                <c:pt idx="56">
                  <c:v>41378.75</c:v>
                </c:pt>
                <c:pt idx="57">
                  <c:v>41371.125</c:v>
                </c:pt>
                <c:pt idx="58">
                  <c:v>41363.5</c:v>
                </c:pt>
                <c:pt idx="59">
                  <c:v>41355.875</c:v>
                </c:pt>
                <c:pt idx="60">
                  <c:v>41348.25</c:v>
                </c:pt>
                <c:pt idx="61">
                  <c:v>41340.625</c:v>
                </c:pt>
                <c:pt idx="62">
                  <c:v>41333</c:v>
                </c:pt>
                <c:pt idx="63">
                  <c:v>41272.25</c:v>
                </c:pt>
                <c:pt idx="64">
                  <c:v>41211.5</c:v>
                </c:pt>
                <c:pt idx="65">
                  <c:v>41150.75</c:v>
                </c:pt>
                <c:pt idx="66">
                  <c:v>41090</c:v>
                </c:pt>
                <c:pt idx="67">
                  <c:v>41059.25</c:v>
                </c:pt>
                <c:pt idx="68">
                  <c:v>41028.5</c:v>
                </c:pt>
                <c:pt idx="69">
                  <c:v>40997.75</c:v>
                </c:pt>
                <c:pt idx="70">
                  <c:v>40967</c:v>
                </c:pt>
                <c:pt idx="71">
                  <c:v>40918.400000000001</c:v>
                </c:pt>
                <c:pt idx="72">
                  <c:v>40869.800000000003</c:v>
                </c:pt>
                <c:pt idx="73">
                  <c:v>40821.199999999997</c:v>
                </c:pt>
                <c:pt idx="74">
                  <c:v>40772.6</c:v>
                </c:pt>
                <c:pt idx="75">
                  <c:v>40724</c:v>
                </c:pt>
                <c:pt idx="76">
                  <c:v>40715.866666666603</c:v>
                </c:pt>
                <c:pt idx="77">
                  <c:v>40707.733333333301</c:v>
                </c:pt>
                <c:pt idx="78">
                  <c:v>40699.599999999999</c:v>
                </c:pt>
                <c:pt idx="79">
                  <c:v>40691.466666666602</c:v>
                </c:pt>
                <c:pt idx="80">
                  <c:v>40683.333333333299</c:v>
                </c:pt>
                <c:pt idx="81">
                  <c:v>40675.199999999997</c:v>
                </c:pt>
                <c:pt idx="82">
                  <c:v>40667.0666666666</c:v>
                </c:pt>
                <c:pt idx="83">
                  <c:v>40658.933333333298</c:v>
                </c:pt>
                <c:pt idx="84">
                  <c:v>40650.800000000003</c:v>
                </c:pt>
                <c:pt idx="85">
                  <c:v>40642.666666666599</c:v>
                </c:pt>
                <c:pt idx="86">
                  <c:v>40634.533333333296</c:v>
                </c:pt>
                <c:pt idx="87">
                  <c:v>40626.400000000001</c:v>
                </c:pt>
                <c:pt idx="88">
                  <c:v>40618.266666666597</c:v>
                </c:pt>
                <c:pt idx="89">
                  <c:v>40610.133333333302</c:v>
                </c:pt>
                <c:pt idx="90">
                  <c:v>40602</c:v>
                </c:pt>
                <c:pt idx="91">
                  <c:v>40553.4</c:v>
                </c:pt>
                <c:pt idx="92">
                  <c:v>40504.800000000003</c:v>
                </c:pt>
                <c:pt idx="93">
                  <c:v>40456.199999999997</c:v>
                </c:pt>
                <c:pt idx="94">
                  <c:v>40407.599999999999</c:v>
                </c:pt>
                <c:pt idx="95">
                  <c:v>40359</c:v>
                </c:pt>
                <c:pt idx="96">
                  <c:v>40348.833333333299</c:v>
                </c:pt>
                <c:pt idx="97">
                  <c:v>40338.666666666599</c:v>
                </c:pt>
                <c:pt idx="98">
                  <c:v>40328.5</c:v>
                </c:pt>
                <c:pt idx="99">
                  <c:v>40318.333333333299</c:v>
                </c:pt>
                <c:pt idx="100">
                  <c:v>40308.166666666599</c:v>
                </c:pt>
                <c:pt idx="101">
                  <c:v>40298</c:v>
                </c:pt>
                <c:pt idx="102">
                  <c:v>40287.833333333299</c:v>
                </c:pt>
                <c:pt idx="103">
                  <c:v>40277.666666666599</c:v>
                </c:pt>
                <c:pt idx="104">
                  <c:v>40267.5</c:v>
                </c:pt>
                <c:pt idx="105">
                  <c:v>40257.333333333299</c:v>
                </c:pt>
                <c:pt idx="106">
                  <c:v>40247.166666666599</c:v>
                </c:pt>
                <c:pt idx="107">
                  <c:v>40237</c:v>
                </c:pt>
                <c:pt idx="108">
                  <c:v>40156</c:v>
                </c:pt>
                <c:pt idx="109">
                  <c:v>40075</c:v>
                </c:pt>
                <c:pt idx="110">
                  <c:v>39994</c:v>
                </c:pt>
                <c:pt idx="111">
                  <c:v>39978.75</c:v>
                </c:pt>
                <c:pt idx="112">
                  <c:v>39963.5</c:v>
                </c:pt>
                <c:pt idx="113">
                  <c:v>39948.25</c:v>
                </c:pt>
                <c:pt idx="114">
                  <c:v>39933</c:v>
                </c:pt>
                <c:pt idx="115">
                  <c:v>39917.75</c:v>
                </c:pt>
                <c:pt idx="116">
                  <c:v>39902.5</c:v>
                </c:pt>
                <c:pt idx="117">
                  <c:v>39887.25</c:v>
                </c:pt>
                <c:pt idx="118">
                  <c:v>39872</c:v>
                </c:pt>
                <c:pt idx="119">
                  <c:v>39851.75</c:v>
                </c:pt>
                <c:pt idx="120">
                  <c:v>39831.5</c:v>
                </c:pt>
                <c:pt idx="121">
                  <c:v>39811.25</c:v>
                </c:pt>
                <c:pt idx="122">
                  <c:v>39791</c:v>
                </c:pt>
                <c:pt idx="123">
                  <c:v>39770.75</c:v>
                </c:pt>
                <c:pt idx="124">
                  <c:v>39750.5</c:v>
                </c:pt>
                <c:pt idx="125">
                  <c:v>39730.25</c:v>
                </c:pt>
                <c:pt idx="126">
                  <c:v>39710</c:v>
                </c:pt>
                <c:pt idx="127">
                  <c:v>39689.75</c:v>
                </c:pt>
                <c:pt idx="128">
                  <c:v>39669.5</c:v>
                </c:pt>
                <c:pt idx="129">
                  <c:v>39649.25</c:v>
                </c:pt>
                <c:pt idx="130">
                  <c:v>39629</c:v>
                </c:pt>
                <c:pt idx="131">
                  <c:v>39604.400000000001</c:v>
                </c:pt>
                <c:pt idx="132">
                  <c:v>39579.800000000003</c:v>
                </c:pt>
                <c:pt idx="133">
                  <c:v>39555.199999999997</c:v>
                </c:pt>
                <c:pt idx="134">
                  <c:v>39530.6</c:v>
                </c:pt>
                <c:pt idx="135">
                  <c:v>39506</c:v>
                </c:pt>
                <c:pt idx="136">
                  <c:v>39483.909090909001</c:v>
                </c:pt>
                <c:pt idx="137">
                  <c:v>39461.818181818096</c:v>
                </c:pt>
                <c:pt idx="138">
                  <c:v>39439.727272727199</c:v>
                </c:pt>
                <c:pt idx="139">
                  <c:v>39417.636363636302</c:v>
                </c:pt>
                <c:pt idx="140">
                  <c:v>39395.545454545398</c:v>
                </c:pt>
                <c:pt idx="141">
                  <c:v>39373.4545454545</c:v>
                </c:pt>
                <c:pt idx="142">
                  <c:v>39351.363636363603</c:v>
                </c:pt>
                <c:pt idx="143">
                  <c:v>39329.272727272699</c:v>
                </c:pt>
                <c:pt idx="144">
                  <c:v>39307.181818181802</c:v>
                </c:pt>
                <c:pt idx="145">
                  <c:v>39285.090909090897</c:v>
                </c:pt>
                <c:pt idx="146">
                  <c:v>39263</c:v>
                </c:pt>
                <c:pt idx="147">
                  <c:v>39247.75</c:v>
                </c:pt>
                <c:pt idx="148">
                  <c:v>39232.5</c:v>
                </c:pt>
                <c:pt idx="149">
                  <c:v>39217.25</c:v>
                </c:pt>
                <c:pt idx="150">
                  <c:v>39202</c:v>
                </c:pt>
                <c:pt idx="151">
                  <c:v>39186.75</c:v>
                </c:pt>
                <c:pt idx="152">
                  <c:v>39171.5</c:v>
                </c:pt>
                <c:pt idx="153">
                  <c:v>39156.25</c:v>
                </c:pt>
                <c:pt idx="154">
                  <c:v>39141</c:v>
                </c:pt>
                <c:pt idx="155">
                  <c:v>39120.75</c:v>
                </c:pt>
                <c:pt idx="156">
                  <c:v>39100.5</c:v>
                </c:pt>
                <c:pt idx="157">
                  <c:v>39080.25</c:v>
                </c:pt>
                <c:pt idx="158">
                  <c:v>39060</c:v>
                </c:pt>
                <c:pt idx="159">
                  <c:v>39039.75</c:v>
                </c:pt>
                <c:pt idx="160">
                  <c:v>39019.5</c:v>
                </c:pt>
                <c:pt idx="161">
                  <c:v>38999.25</c:v>
                </c:pt>
                <c:pt idx="162">
                  <c:v>38979</c:v>
                </c:pt>
                <c:pt idx="163">
                  <c:v>38958.75</c:v>
                </c:pt>
                <c:pt idx="164">
                  <c:v>38938.5</c:v>
                </c:pt>
                <c:pt idx="165">
                  <c:v>38918.25</c:v>
                </c:pt>
                <c:pt idx="166">
                  <c:v>38898</c:v>
                </c:pt>
                <c:pt idx="167">
                  <c:v>38873.599999999999</c:v>
                </c:pt>
                <c:pt idx="168">
                  <c:v>38849.199999999997</c:v>
                </c:pt>
                <c:pt idx="169">
                  <c:v>38824.800000000003</c:v>
                </c:pt>
                <c:pt idx="170">
                  <c:v>38800.400000000001</c:v>
                </c:pt>
                <c:pt idx="171">
                  <c:v>38776</c:v>
                </c:pt>
                <c:pt idx="172">
                  <c:v>38753.909090909001</c:v>
                </c:pt>
                <c:pt idx="173">
                  <c:v>38731.818181818096</c:v>
                </c:pt>
                <c:pt idx="174">
                  <c:v>38709.727272727199</c:v>
                </c:pt>
                <c:pt idx="175">
                  <c:v>38687.636363636302</c:v>
                </c:pt>
                <c:pt idx="176">
                  <c:v>38665.545454545398</c:v>
                </c:pt>
                <c:pt idx="177">
                  <c:v>38643.4545454545</c:v>
                </c:pt>
                <c:pt idx="178">
                  <c:v>38621.363636363603</c:v>
                </c:pt>
                <c:pt idx="179">
                  <c:v>38599.272727272699</c:v>
                </c:pt>
                <c:pt idx="180">
                  <c:v>38577.181818181802</c:v>
                </c:pt>
                <c:pt idx="181">
                  <c:v>38555.090909090897</c:v>
                </c:pt>
                <c:pt idx="182">
                  <c:v>38533</c:v>
                </c:pt>
                <c:pt idx="183">
                  <c:v>38525.823529411697</c:v>
                </c:pt>
                <c:pt idx="184">
                  <c:v>38518.647058823502</c:v>
                </c:pt>
                <c:pt idx="185">
                  <c:v>38511.470588235199</c:v>
                </c:pt>
                <c:pt idx="186">
                  <c:v>38504.294117646998</c:v>
                </c:pt>
                <c:pt idx="187">
                  <c:v>38497.117647058803</c:v>
                </c:pt>
                <c:pt idx="188">
                  <c:v>38489.9411764705</c:v>
                </c:pt>
                <c:pt idx="189">
                  <c:v>38482.764705882299</c:v>
                </c:pt>
                <c:pt idx="190">
                  <c:v>38475.588235294097</c:v>
                </c:pt>
                <c:pt idx="191">
                  <c:v>38468.411764705801</c:v>
                </c:pt>
                <c:pt idx="192">
                  <c:v>38461.2352941176</c:v>
                </c:pt>
                <c:pt idx="193">
                  <c:v>38454.058823529398</c:v>
                </c:pt>
                <c:pt idx="194">
                  <c:v>38446.882352941102</c:v>
                </c:pt>
                <c:pt idx="195">
                  <c:v>38439.705882352901</c:v>
                </c:pt>
                <c:pt idx="196">
                  <c:v>38432.529411764699</c:v>
                </c:pt>
                <c:pt idx="197">
                  <c:v>38425.352941176403</c:v>
                </c:pt>
                <c:pt idx="198">
                  <c:v>38418.176470588201</c:v>
                </c:pt>
                <c:pt idx="199">
                  <c:v>38411</c:v>
                </c:pt>
                <c:pt idx="200">
                  <c:v>38376.285714285703</c:v>
                </c:pt>
                <c:pt idx="201">
                  <c:v>38341.571428571398</c:v>
                </c:pt>
                <c:pt idx="202">
                  <c:v>38306.857142857101</c:v>
                </c:pt>
                <c:pt idx="203">
                  <c:v>38272.142857142797</c:v>
                </c:pt>
                <c:pt idx="204">
                  <c:v>38237.4285714285</c:v>
                </c:pt>
                <c:pt idx="205">
                  <c:v>38202.714285714203</c:v>
                </c:pt>
                <c:pt idx="206">
                  <c:v>38168</c:v>
                </c:pt>
                <c:pt idx="207">
                  <c:v>38160.3125</c:v>
                </c:pt>
                <c:pt idx="208">
                  <c:v>38152.625</c:v>
                </c:pt>
                <c:pt idx="209">
                  <c:v>38144.9375</c:v>
                </c:pt>
                <c:pt idx="210">
                  <c:v>38137.25</c:v>
                </c:pt>
                <c:pt idx="211">
                  <c:v>38129.5625</c:v>
                </c:pt>
                <c:pt idx="212">
                  <c:v>38121.875</c:v>
                </c:pt>
                <c:pt idx="213">
                  <c:v>38114.1875</c:v>
                </c:pt>
                <c:pt idx="214">
                  <c:v>38106.5</c:v>
                </c:pt>
                <c:pt idx="215">
                  <c:v>38098.8125</c:v>
                </c:pt>
                <c:pt idx="216">
                  <c:v>38091.125</c:v>
                </c:pt>
                <c:pt idx="217">
                  <c:v>38083.4375</c:v>
                </c:pt>
                <c:pt idx="218">
                  <c:v>38075.75</c:v>
                </c:pt>
                <c:pt idx="219">
                  <c:v>38068.0625</c:v>
                </c:pt>
                <c:pt idx="220">
                  <c:v>38060.375</c:v>
                </c:pt>
                <c:pt idx="221">
                  <c:v>38052.6875</c:v>
                </c:pt>
                <c:pt idx="222">
                  <c:v>38045</c:v>
                </c:pt>
                <c:pt idx="223">
                  <c:v>38018</c:v>
                </c:pt>
                <c:pt idx="224">
                  <c:v>37991</c:v>
                </c:pt>
                <c:pt idx="225">
                  <c:v>37964</c:v>
                </c:pt>
                <c:pt idx="226">
                  <c:v>37937</c:v>
                </c:pt>
                <c:pt idx="227">
                  <c:v>37910</c:v>
                </c:pt>
                <c:pt idx="228">
                  <c:v>37883</c:v>
                </c:pt>
                <c:pt idx="229">
                  <c:v>37856</c:v>
                </c:pt>
                <c:pt idx="230">
                  <c:v>37829</c:v>
                </c:pt>
                <c:pt idx="231">
                  <c:v>37802</c:v>
                </c:pt>
                <c:pt idx="232">
                  <c:v>37790.909090909001</c:v>
                </c:pt>
                <c:pt idx="233">
                  <c:v>37779.818181818096</c:v>
                </c:pt>
                <c:pt idx="234">
                  <c:v>37768.727272727199</c:v>
                </c:pt>
                <c:pt idx="235">
                  <c:v>37757.636363636302</c:v>
                </c:pt>
                <c:pt idx="236">
                  <c:v>37746.545454545398</c:v>
                </c:pt>
                <c:pt idx="237">
                  <c:v>37735.4545454545</c:v>
                </c:pt>
                <c:pt idx="238">
                  <c:v>37724.363636363603</c:v>
                </c:pt>
                <c:pt idx="239">
                  <c:v>37713.272727272699</c:v>
                </c:pt>
                <c:pt idx="240">
                  <c:v>37702.181818181802</c:v>
                </c:pt>
                <c:pt idx="241">
                  <c:v>37691.090909090897</c:v>
                </c:pt>
                <c:pt idx="242">
                  <c:v>37680</c:v>
                </c:pt>
                <c:pt idx="243">
                  <c:v>37649.625</c:v>
                </c:pt>
                <c:pt idx="244">
                  <c:v>37619.25</c:v>
                </c:pt>
                <c:pt idx="245">
                  <c:v>37588.875</c:v>
                </c:pt>
                <c:pt idx="246">
                  <c:v>37558.5</c:v>
                </c:pt>
                <c:pt idx="247">
                  <c:v>37528.125</c:v>
                </c:pt>
                <c:pt idx="248">
                  <c:v>37497.75</c:v>
                </c:pt>
                <c:pt idx="249">
                  <c:v>37467.375</c:v>
                </c:pt>
                <c:pt idx="250">
                  <c:v>37437</c:v>
                </c:pt>
                <c:pt idx="251">
                  <c:v>37429.375</c:v>
                </c:pt>
                <c:pt idx="252">
                  <c:v>37421.75</c:v>
                </c:pt>
                <c:pt idx="253">
                  <c:v>37414.125</c:v>
                </c:pt>
                <c:pt idx="254">
                  <c:v>37406.5</c:v>
                </c:pt>
                <c:pt idx="255">
                  <c:v>37398.875</c:v>
                </c:pt>
                <c:pt idx="256">
                  <c:v>37391.25</c:v>
                </c:pt>
                <c:pt idx="257">
                  <c:v>37383.625</c:v>
                </c:pt>
                <c:pt idx="258">
                  <c:v>37376</c:v>
                </c:pt>
                <c:pt idx="259">
                  <c:v>37368.375</c:v>
                </c:pt>
                <c:pt idx="260">
                  <c:v>37360.75</c:v>
                </c:pt>
                <c:pt idx="261">
                  <c:v>37353.125</c:v>
                </c:pt>
                <c:pt idx="262">
                  <c:v>37345.5</c:v>
                </c:pt>
                <c:pt idx="263">
                  <c:v>37337.875</c:v>
                </c:pt>
                <c:pt idx="264">
                  <c:v>37330.25</c:v>
                </c:pt>
                <c:pt idx="265">
                  <c:v>37322.625</c:v>
                </c:pt>
                <c:pt idx="266">
                  <c:v>37315</c:v>
                </c:pt>
                <c:pt idx="267">
                  <c:v>37288</c:v>
                </c:pt>
                <c:pt idx="268">
                  <c:v>37261</c:v>
                </c:pt>
                <c:pt idx="269">
                  <c:v>37234</c:v>
                </c:pt>
                <c:pt idx="270">
                  <c:v>37207</c:v>
                </c:pt>
                <c:pt idx="271">
                  <c:v>37180</c:v>
                </c:pt>
                <c:pt idx="272">
                  <c:v>37153</c:v>
                </c:pt>
                <c:pt idx="273">
                  <c:v>37126</c:v>
                </c:pt>
                <c:pt idx="274">
                  <c:v>37099</c:v>
                </c:pt>
                <c:pt idx="275">
                  <c:v>37072</c:v>
                </c:pt>
                <c:pt idx="276">
                  <c:v>37056.75</c:v>
                </c:pt>
                <c:pt idx="277">
                  <c:v>37041.5</c:v>
                </c:pt>
                <c:pt idx="278">
                  <c:v>37026.25</c:v>
                </c:pt>
                <c:pt idx="279">
                  <c:v>37011</c:v>
                </c:pt>
                <c:pt idx="280">
                  <c:v>36995.75</c:v>
                </c:pt>
                <c:pt idx="281">
                  <c:v>36980.5</c:v>
                </c:pt>
                <c:pt idx="282">
                  <c:v>36965.25</c:v>
                </c:pt>
                <c:pt idx="283">
                  <c:v>36950</c:v>
                </c:pt>
                <c:pt idx="284">
                  <c:v>36915.285714285703</c:v>
                </c:pt>
                <c:pt idx="285">
                  <c:v>36880.571428571398</c:v>
                </c:pt>
                <c:pt idx="286">
                  <c:v>36845.857142857101</c:v>
                </c:pt>
                <c:pt idx="287">
                  <c:v>36811.142857142797</c:v>
                </c:pt>
                <c:pt idx="288">
                  <c:v>36776.4285714285</c:v>
                </c:pt>
                <c:pt idx="289">
                  <c:v>36741.714285714203</c:v>
                </c:pt>
                <c:pt idx="290">
                  <c:v>36707</c:v>
                </c:pt>
                <c:pt idx="291">
                  <c:v>36691.625</c:v>
                </c:pt>
                <c:pt idx="292">
                  <c:v>36676.25</c:v>
                </c:pt>
                <c:pt idx="293">
                  <c:v>36660.875</c:v>
                </c:pt>
                <c:pt idx="294">
                  <c:v>36645.5</c:v>
                </c:pt>
                <c:pt idx="295">
                  <c:v>36630.125</c:v>
                </c:pt>
                <c:pt idx="296">
                  <c:v>36614.75</c:v>
                </c:pt>
                <c:pt idx="297">
                  <c:v>36599.375</c:v>
                </c:pt>
                <c:pt idx="298">
                  <c:v>36584</c:v>
                </c:pt>
                <c:pt idx="299">
                  <c:v>36557</c:v>
                </c:pt>
                <c:pt idx="300">
                  <c:v>36530</c:v>
                </c:pt>
                <c:pt idx="301">
                  <c:v>36503</c:v>
                </c:pt>
                <c:pt idx="302">
                  <c:v>36476</c:v>
                </c:pt>
                <c:pt idx="303">
                  <c:v>36449</c:v>
                </c:pt>
                <c:pt idx="304">
                  <c:v>36422</c:v>
                </c:pt>
                <c:pt idx="305">
                  <c:v>36395</c:v>
                </c:pt>
                <c:pt idx="306">
                  <c:v>36368</c:v>
                </c:pt>
                <c:pt idx="307">
                  <c:v>36341</c:v>
                </c:pt>
                <c:pt idx="308">
                  <c:v>36310.5</c:v>
                </c:pt>
                <c:pt idx="309">
                  <c:v>36280</c:v>
                </c:pt>
                <c:pt idx="310">
                  <c:v>36249.5</c:v>
                </c:pt>
                <c:pt idx="311">
                  <c:v>36219</c:v>
                </c:pt>
                <c:pt idx="312">
                  <c:v>36188.625</c:v>
                </c:pt>
                <c:pt idx="313">
                  <c:v>36158.25</c:v>
                </c:pt>
                <c:pt idx="314">
                  <c:v>36127.875</c:v>
                </c:pt>
                <c:pt idx="315">
                  <c:v>36097.5</c:v>
                </c:pt>
                <c:pt idx="316">
                  <c:v>36067.125</c:v>
                </c:pt>
                <c:pt idx="317">
                  <c:v>36036.75</c:v>
                </c:pt>
                <c:pt idx="318">
                  <c:v>36006.375</c:v>
                </c:pt>
                <c:pt idx="319">
                  <c:v>35976</c:v>
                </c:pt>
                <c:pt idx="320">
                  <c:v>35964.909090909001</c:v>
                </c:pt>
                <c:pt idx="321">
                  <c:v>35953.818181818096</c:v>
                </c:pt>
                <c:pt idx="322">
                  <c:v>35942.727272727199</c:v>
                </c:pt>
                <c:pt idx="323">
                  <c:v>35931.636363636302</c:v>
                </c:pt>
                <c:pt idx="324">
                  <c:v>35920.545454545398</c:v>
                </c:pt>
                <c:pt idx="325">
                  <c:v>35909.4545454545</c:v>
                </c:pt>
                <c:pt idx="326">
                  <c:v>35898.363636363603</c:v>
                </c:pt>
                <c:pt idx="327">
                  <c:v>35887.272727272699</c:v>
                </c:pt>
                <c:pt idx="328">
                  <c:v>35876.181818181802</c:v>
                </c:pt>
                <c:pt idx="329">
                  <c:v>35865.090909090897</c:v>
                </c:pt>
                <c:pt idx="330">
                  <c:v>35854</c:v>
                </c:pt>
                <c:pt idx="331">
                  <c:v>35835.307692307601</c:v>
                </c:pt>
                <c:pt idx="332">
                  <c:v>35816.615384615303</c:v>
                </c:pt>
                <c:pt idx="333">
                  <c:v>35797.923076922998</c:v>
                </c:pt>
                <c:pt idx="334">
                  <c:v>35779.2307692307</c:v>
                </c:pt>
                <c:pt idx="335">
                  <c:v>35760.538461538403</c:v>
                </c:pt>
                <c:pt idx="336">
                  <c:v>35741.846153846098</c:v>
                </c:pt>
                <c:pt idx="337">
                  <c:v>35723.1538461538</c:v>
                </c:pt>
                <c:pt idx="338">
                  <c:v>35704.461538461503</c:v>
                </c:pt>
                <c:pt idx="339">
                  <c:v>35685.769230769198</c:v>
                </c:pt>
                <c:pt idx="340">
                  <c:v>35667.0769230769</c:v>
                </c:pt>
                <c:pt idx="341">
                  <c:v>35648.384615384603</c:v>
                </c:pt>
                <c:pt idx="342">
                  <c:v>35629.692307692298</c:v>
                </c:pt>
                <c:pt idx="343">
                  <c:v>35611</c:v>
                </c:pt>
                <c:pt idx="344">
                  <c:v>35580.5</c:v>
                </c:pt>
                <c:pt idx="345">
                  <c:v>35550</c:v>
                </c:pt>
                <c:pt idx="346">
                  <c:v>35519.5</c:v>
                </c:pt>
                <c:pt idx="347">
                  <c:v>35489</c:v>
                </c:pt>
                <c:pt idx="348">
                  <c:v>35458.625</c:v>
                </c:pt>
                <c:pt idx="349">
                  <c:v>35428.25</c:v>
                </c:pt>
                <c:pt idx="350">
                  <c:v>35397.875</c:v>
                </c:pt>
                <c:pt idx="351">
                  <c:v>35367.5</c:v>
                </c:pt>
                <c:pt idx="352">
                  <c:v>35337.125</c:v>
                </c:pt>
                <c:pt idx="353">
                  <c:v>35306.75</c:v>
                </c:pt>
                <c:pt idx="354">
                  <c:v>35276.375</c:v>
                </c:pt>
                <c:pt idx="355">
                  <c:v>35246</c:v>
                </c:pt>
                <c:pt idx="356">
                  <c:v>35228.4285714285</c:v>
                </c:pt>
                <c:pt idx="357">
                  <c:v>35210.857142857101</c:v>
                </c:pt>
                <c:pt idx="358">
                  <c:v>35193.285714285703</c:v>
                </c:pt>
                <c:pt idx="359">
                  <c:v>35175.714285714203</c:v>
                </c:pt>
                <c:pt idx="360">
                  <c:v>35158.142857142797</c:v>
                </c:pt>
                <c:pt idx="361">
                  <c:v>35140.571428571398</c:v>
                </c:pt>
                <c:pt idx="362">
                  <c:v>35123</c:v>
                </c:pt>
                <c:pt idx="363">
                  <c:v>35104.307692307601</c:v>
                </c:pt>
                <c:pt idx="364">
                  <c:v>35085.615384615303</c:v>
                </c:pt>
                <c:pt idx="365">
                  <c:v>35066.923076922998</c:v>
                </c:pt>
                <c:pt idx="366">
                  <c:v>35048.2307692307</c:v>
                </c:pt>
                <c:pt idx="367">
                  <c:v>35029.538461538403</c:v>
                </c:pt>
                <c:pt idx="368">
                  <c:v>35010.846153846098</c:v>
                </c:pt>
                <c:pt idx="369">
                  <c:v>34992.1538461538</c:v>
                </c:pt>
                <c:pt idx="370">
                  <c:v>34973.461538461503</c:v>
                </c:pt>
                <c:pt idx="371">
                  <c:v>34954.769230769198</c:v>
                </c:pt>
                <c:pt idx="372">
                  <c:v>34936.0769230769</c:v>
                </c:pt>
                <c:pt idx="373">
                  <c:v>34917.384615384603</c:v>
                </c:pt>
                <c:pt idx="374">
                  <c:v>34898.692307692298</c:v>
                </c:pt>
                <c:pt idx="375">
                  <c:v>34880</c:v>
                </c:pt>
                <c:pt idx="376">
                  <c:v>34849.5</c:v>
                </c:pt>
                <c:pt idx="377">
                  <c:v>34819</c:v>
                </c:pt>
                <c:pt idx="378">
                  <c:v>34788.5</c:v>
                </c:pt>
                <c:pt idx="379">
                  <c:v>34758</c:v>
                </c:pt>
                <c:pt idx="380">
                  <c:v>34697.25</c:v>
                </c:pt>
                <c:pt idx="381">
                  <c:v>34636.5</c:v>
                </c:pt>
                <c:pt idx="382">
                  <c:v>34575.75</c:v>
                </c:pt>
                <c:pt idx="383">
                  <c:v>34515</c:v>
                </c:pt>
                <c:pt idx="384">
                  <c:v>34490.6</c:v>
                </c:pt>
                <c:pt idx="385">
                  <c:v>34466.199999999997</c:v>
                </c:pt>
                <c:pt idx="386">
                  <c:v>34441.800000000003</c:v>
                </c:pt>
                <c:pt idx="387">
                  <c:v>34417.4</c:v>
                </c:pt>
                <c:pt idx="388">
                  <c:v>34393</c:v>
                </c:pt>
                <c:pt idx="389">
                  <c:v>34368.699999999997</c:v>
                </c:pt>
                <c:pt idx="390">
                  <c:v>34344.400000000001</c:v>
                </c:pt>
                <c:pt idx="391">
                  <c:v>34320.1</c:v>
                </c:pt>
                <c:pt idx="392">
                  <c:v>34295.800000000003</c:v>
                </c:pt>
                <c:pt idx="393">
                  <c:v>34271.5</c:v>
                </c:pt>
                <c:pt idx="394">
                  <c:v>34247.199999999997</c:v>
                </c:pt>
                <c:pt idx="395">
                  <c:v>34222.9</c:v>
                </c:pt>
                <c:pt idx="396">
                  <c:v>34198.6</c:v>
                </c:pt>
                <c:pt idx="397">
                  <c:v>34174.300000000003</c:v>
                </c:pt>
                <c:pt idx="398">
                  <c:v>34150</c:v>
                </c:pt>
                <c:pt idx="399">
                  <c:v>34125.599999999999</c:v>
                </c:pt>
                <c:pt idx="400">
                  <c:v>34101.199999999997</c:v>
                </c:pt>
                <c:pt idx="401">
                  <c:v>34076.800000000003</c:v>
                </c:pt>
                <c:pt idx="402">
                  <c:v>34052.400000000001</c:v>
                </c:pt>
                <c:pt idx="403">
                  <c:v>34028</c:v>
                </c:pt>
                <c:pt idx="404">
                  <c:v>33967.25</c:v>
                </c:pt>
                <c:pt idx="405">
                  <c:v>33906.5</c:v>
                </c:pt>
                <c:pt idx="406">
                  <c:v>33845.75</c:v>
                </c:pt>
                <c:pt idx="407">
                  <c:v>33785</c:v>
                </c:pt>
                <c:pt idx="408">
                  <c:v>33769.625</c:v>
                </c:pt>
                <c:pt idx="409">
                  <c:v>33754.25</c:v>
                </c:pt>
                <c:pt idx="410">
                  <c:v>33738.875</c:v>
                </c:pt>
                <c:pt idx="411">
                  <c:v>33723.5</c:v>
                </c:pt>
                <c:pt idx="412">
                  <c:v>33708.125</c:v>
                </c:pt>
                <c:pt idx="413">
                  <c:v>33692.75</c:v>
                </c:pt>
                <c:pt idx="414">
                  <c:v>33677.375</c:v>
                </c:pt>
                <c:pt idx="415">
                  <c:v>33662</c:v>
                </c:pt>
                <c:pt idx="416">
                  <c:v>33601.25</c:v>
                </c:pt>
                <c:pt idx="417">
                  <c:v>33540.5</c:v>
                </c:pt>
                <c:pt idx="418">
                  <c:v>33479.75</c:v>
                </c:pt>
                <c:pt idx="419">
                  <c:v>33419</c:v>
                </c:pt>
                <c:pt idx="420">
                  <c:v>33388.5</c:v>
                </c:pt>
                <c:pt idx="421">
                  <c:v>33358</c:v>
                </c:pt>
                <c:pt idx="422">
                  <c:v>33327.5</c:v>
                </c:pt>
                <c:pt idx="423">
                  <c:v>33297</c:v>
                </c:pt>
                <c:pt idx="424">
                  <c:v>33236.25</c:v>
                </c:pt>
                <c:pt idx="425">
                  <c:v>33175.5</c:v>
                </c:pt>
                <c:pt idx="426">
                  <c:v>33114.75</c:v>
                </c:pt>
                <c:pt idx="427">
                  <c:v>33054</c:v>
                </c:pt>
                <c:pt idx="428">
                  <c:v>33045.866666666603</c:v>
                </c:pt>
                <c:pt idx="429">
                  <c:v>33037.733333333301</c:v>
                </c:pt>
                <c:pt idx="430">
                  <c:v>33029.599999999999</c:v>
                </c:pt>
                <c:pt idx="431">
                  <c:v>33021.466666666602</c:v>
                </c:pt>
                <c:pt idx="432">
                  <c:v>33013.333333333299</c:v>
                </c:pt>
                <c:pt idx="433">
                  <c:v>33005.199999999997</c:v>
                </c:pt>
                <c:pt idx="434">
                  <c:v>32997.0666666666</c:v>
                </c:pt>
                <c:pt idx="435">
                  <c:v>32988.933333333298</c:v>
                </c:pt>
                <c:pt idx="436">
                  <c:v>32980.800000000003</c:v>
                </c:pt>
                <c:pt idx="437">
                  <c:v>32972.666666666599</c:v>
                </c:pt>
                <c:pt idx="438">
                  <c:v>32964.533333333296</c:v>
                </c:pt>
                <c:pt idx="439">
                  <c:v>32956.400000000001</c:v>
                </c:pt>
                <c:pt idx="440">
                  <c:v>32948.266666666597</c:v>
                </c:pt>
                <c:pt idx="441">
                  <c:v>32940.133333333302</c:v>
                </c:pt>
                <c:pt idx="442">
                  <c:v>32932</c:v>
                </c:pt>
                <c:pt idx="443">
                  <c:v>32883.4</c:v>
                </c:pt>
                <c:pt idx="444">
                  <c:v>32834.800000000003</c:v>
                </c:pt>
                <c:pt idx="445">
                  <c:v>32786.199999999997</c:v>
                </c:pt>
                <c:pt idx="446">
                  <c:v>32737.599999999999</c:v>
                </c:pt>
                <c:pt idx="447">
                  <c:v>32689</c:v>
                </c:pt>
                <c:pt idx="448">
                  <c:v>32678.833333333299</c:v>
                </c:pt>
                <c:pt idx="449">
                  <c:v>32668.666666666599</c:v>
                </c:pt>
                <c:pt idx="450">
                  <c:v>32658.5</c:v>
                </c:pt>
                <c:pt idx="451">
                  <c:v>32648.333333333299</c:v>
                </c:pt>
                <c:pt idx="452">
                  <c:v>32638.166666666599</c:v>
                </c:pt>
                <c:pt idx="453">
                  <c:v>32628</c:v>
                </c:pt>
                <c:pt idx="454">
                  <c:v>32617.833333333299</c:v>
                </c:pt>
                <c:pt idx="455">
                  <c:v>32607.666666666599</c:v>
                </c:pt>
                <c:pt idx="456">
                  <c:v>32597.5</c:v>
                </c:pt>
                <c:pt idx="457">
                  <c:v>32587.333333333299</c:v>
                </c:pt>
                <c:pt idx="458">
                  <c:v>32577.166666666599</c:v>
                </c:pt>
                <c:pt idx="459">
                  <c:v>32567</c:v>
                </c:pt>
                <c:pt idx="460">
                  <c:v>32536.625</c:v>
                </c:pt>
                <c:pt idx="461">
                  <c:v>32506.25</c:v>
                </c:pt>
                <c:pt idx="462">
                  <c:v>32475.875</c:v>
                </c:pt>
                <c:pt idx="463">
                  <c:v>32445.5</c:v>
                </c:pt>
                <c:pt idx="464">
                  <c:v>32415.125</c:v>
                </c:pt>
                <c:pt idx="465">
                  <c:v>32384.75</c:v>
                </c:pt>
                <c:pt idx="466">
                  <c:v>32354.375</c:v>
                </c:pt>
                <c:pt idx="467">
                  <c:v>32324</c:v>
                </c:pt>
                <c:pt idx="468">
                  <c:v>32293.25</c:v>
                </c:pt>
                <c:pt idx="469">
                  <c:v>32262.5</c:v>
                </c:pt>
                <c:pt idx="470">
                  <c:v>32231.75</c:v>
                </c:pt>
                <c:pt idx="471">
                  <c:v>32201</c:v>
                </c:pt>
                <c:pt idx="472">
                  <c:v>32152.400000000001</c:v>
                </c:pt>
                <c:pt idx="473">
                  <c:v>32103.8</c:v>
                </c:pt>
                <c:pt idx="474">
                  <c:v>32055.200000000001</c:v>
                </c:pt>
                <c:pt idx="475">
                  <c:v>32006.6</c:v>
                </c:pt>
                <c:pt idx="476">
                  <c:v>31958</c:v>
                </c:pt>
                <c:pt idx="477">
                  <c:v>31952.4545454545</c:v>
                </c:pt>
                <c:pt idx="478">
                  <c:v>31946.909090909001</c:v>
                </c:pt>
                <c:pt idx="479">
                  <c:v>31941.3636363636</c:v>
                </c:pt>
                <c:pt idx="480">
                  <c:v>31935.8181818181</c:v>
                </c:pt>
                <c:pt idx="481">
                  <c:v>31930.272727272699</c:v>
                </c:pt>
                <c:pt idx="482">
                  <c:v>31924.727272727199</c:v>
                </c:pt>
                <c:pt idx="483">
                  <c:v>31919.181818181802</c:v>
                </c:pt>
                <c:pt idx="484">
                  <c:v>31913.636363636298</c:v>
                </c:pt>
                <c:pt idx="485">
                  <c:v>31908.090909090901</c:v>
                </c:pt>
                <c:pt idx="486">
                  <c:v>31902.545454545401</c:v>
                </c:pt>
                <c:pt idx="487">
                  <c:v>31897</c:v>
                </c:pt>
                <c:pt idx="488">
                  <c:v>31891.4545454545</c:v>
                </c:pt>
                <c:pt idx="489">
                  <c:v>31885.909090909001</c:v>
                </c:pt>
                <c:pt idx="490">
                  <c:v>31880.3636363636</c:v>
                </c:pt>
                <c:pt idx="491">
                  <c:v>31874.8181818181</c:v>
                </c:pt>
                <c:pt idx="492">
                  <c:v>31869.272727272699</c:v>
                </c:pt>
                <c:pt idx="493">
                  <c:v>31863.727272727199</c:v>
                </c:pt>
                <c:pt idx="494">
                  <c:v>31858.181818181802</c:v>
                </c:pt>
                <c:pt idx="495">
                  <c:v>31852.636363636298</c:v>
                </c:pt>
                <c:pt idx="496">
                  <c:v>31847.090909090901</c:v>
                </c:pt>
                <c:pt idx="497">
                  <c:v>31841.545454545401</c:v>
                </c:pt>
                <c:pt idx="498">
                  <c:v>31836</c:v>
                </c:pt>
                <c:pt idx="499">
                  <c:v>31755</c:v>
                </c:pt>
                <c:pt idx="500">
                  <c:v>31674</c:v>
                </c:pt>
                <c:pt idx="501">
                  <c:v>31593</c:v>
                </c:pt>
                <c:pt idx="502">
                  <c:v>31577.75</c:v>
                </c:pt>
                <c:pt idx="503">
                  <c:v>31562.5</c:v>
                </c:pt>
                <c:pt idx="504">
                  <c:v>31547.25</c:v>
                </c:pt>
                <c:pt idx="505">
                  <c:v>31532</c:v>
                </c:pt>
                <c:pt idx="506">
                  <c:v>31516.75</c:v>
                </c:pt>
                <c:pt idx="507">
                  <c:v>31501.5</c:v>
                </c:pt>
                <c:pt idx="508">
                  <c:v>31486.25</c:v>
                </c:pt>
                <c:pt idx="509">
                  <c:v>31471</c:v>
                </c:pt>
                <c:pt idx="510">
                  <c:v>31410.25</c:v>
                </c:pt>
                <c:pt idx="511">
                  <c:v>31349.5</c:v>
                </c:pt>
                <c:pt idx="512">
                  <c:v>31288.75</c:v>
                </c:pt>
                <c:pt idx="513">
                  <c:v>31228</c:v>
                </c:pt>
                <c:pt idx="514">
                  <c:v>31197.5</c:v>
                </c:pt>
                <c:pt idx="515">
                  <c:v>31167</c:v>
                </c:pt>
                <c:pt idx="516">
                  <c:v>31136.5</c:v>
                </c:pt>
                <c:pt idx="517">
                  <c:v>31106</c:v>
                </c:pt>
                <c:pt idx="518">
                  <c:v>31071.285714285699</c:v>
                </c:pt>
                <c:pt idx="519">
                  <c:v>31036.571428571398</c:v>
                </c:pt>
                <c:pt idx="520">
                  <c:v>31001.857142857101</c:v>
                </c:pt>
                <c:pt idx="521">
                  <c:v>30967.1428571428</c:v>
                </c:pt>
                <c:pt idx="522">
                  <c:v>30932.4285714285</c:v>
                </c:pt>
                <c:pt idx="523">
                  <c:v>30897.714285714199</c:v>
                </c:pt>
                <c:pt idx="524">
                  <c:v>30863</c:v>
                </c:pt>
                <c:pt idx="525">
                  <c:v>30838.400000000001</c:v>
                </c:pt>
                <c:pt idx="526">
                  <c:v>30813.8</c:v>
                </c:pt>
                <c:pt idx="527">
                  <c:v>30789.200000000001</c:v>
                </c:pt>
                <c:pt idx="528">
                  <c:v>30764.6</c:v>
                </c:pt>
                <c:pt idx="529">
                  <c:v>30740</c:v>
                </c:pt>
                <c:pt idx="530">
                  <c:v>30709.625</c:v>
                </c:pt>
                <c:pt idx="531">
                  <c:v>30679.25</c:v>
                </c:pt>
                <c:pt idx="532">
                  <c:v>30648.875</c:v>
                </c:pt>
                <c:pt idx="533">
                  <c:v>30618.5</c:v>
                </c:pt>
                <c:pt idx="534">
                  <c:v>30588.125</c:v>
                </c:pt>
                <c:pt idx="535">
                  <c:v>30557.75</c:v>
                </c:pt>
                <c:pt idx="536">
                  <c:v>30527.375</c:v>
                </c:pt>
                <c:pt idx="537">
                  <c:v>30497</c:v>
                </c:pt>
                <c:pt idx="538">
                  <c:v>30466.5</c:v>
                </c:pt>
                <c:pt idx="539">
                  <c:v>30436</c:v>
                </c:pt>
                <c:pt idx="540">
                  <c:v>30405.5</c:v>
                </c:pt>
                <c:pt idx="541">
                  <c:v>30375</c:v>
                </c:pt>
                <c:pt idx="542">
                  <c:v>30326.400000000001</c:v>
                </c:pt>
                <c:pt idx="543">
                  <c:v>30277.8</c:v>
                </c:pt>
                <c:pt idx="544">
                  <c:v>30229.200000000001</c:v>
                </c:pt>
                <c:pt idx="545">
                  <c:v>30180.6</c:v>
                </c:pt>
                <c:pt idx="546">
                  <c:v>30132</c:v>
                </c:pt>
                <c:pt idx="547">
                  <c:v>30116.75</c:v>
                </c:pt>
                <c:pt idx="548">
                  <c:v>30101.5</c:v>
                </c:pt>
                <c:pt idx="549">
                  <c:v>30086.25</c:v>
                </c:pt>
                <c:pt idx="550">
                  <c:v>30071</c:v>
                </c:pt>
                <c:pt idx="551">
                  <c:v>30055.75</c:v>
                </c:pt>
                <c:pt idx="552">
                  <c:v>30040.5</c:v>
                </c:pt>
                <c:pt idx="553">
                  <c:v>30025.25</c:v>
                </c:pt>
                <c:pt idx="554">
                  <c:v>30010</c:v>
                </c:pt>
                <c:pt idx="555">
                  <c:v>29979.625</c:v>
                </c:pt>
                <c:pt idx="556">
                  <c:v>29949.25</c:v>
                </c:pt>
                <c:pt idx="557">
                  <c:v>29918.875</c:v>
                </c:pt>
                <c:pt idx="558">
                  <c:v>29888.5</c:v>
                </c:pt>
                <c:pt idx="559">
                  <c:v>29858.125</c:v>
                </c:pt>
                <c:pt idx="560">
                  <c:v>29827.75</c:v>
                </c:pt>
                <c:pt idx="561">
                  <c:v>29797.375</c:v>
                </c:pt>
                <c:pt idx="562">
                  <c:v>29767</c:v>
                </c:pt>
                <c:pt idx="563">
                  <c:v>29756.833333333299</c:v>
                </c:pt>
                <c:pt idx="564">
                  <c:v>29746.666666666599</c:v>
                </c:pt>
                <c:pt idx="565">
                  <c:v>29736.5</c:v>
                </c:pt>
                <c:pt idx="566">
                  <c:v>29726.333333333299</c:v>
                </c:pt>
                <c:pt idx="567">
                  <c:v>29716.166666666599</c:v>
                </c:pt>
                <c:pt idx="568">
                  <c:v>29706</c:v>
                </c:pt>
                <c:pt idx="569">
                  <c:v>29695.833333333299</c:v>
                </c:pt>
                <c:pt idx="570">
                  <c:v>29685.666666666599</c:v>
                </c:pt>
                <c:pt idx="571">
                  <c:v>29675.5</c:v>
                </c:pt>
                <c:pt idx="572">
                  <c:v>29665.333333333299</c:v>
                </c:pt>
                <c:pt idx="573">
                  <c:v>29655.166666666599</c:v>
                </c:pt>
                <c:pt idx="574">
                  <c:v>29645</c:v>
                </c:pt>
                <c:pt idx="575">
                  <c:v>29614.625</c:v>
                </c:pt>
                <c:pt idx="576">
                  <c:v>29584.25</c:v>
                </c:pt>
                <c:pt idx="577">
                  <c:v>29553.875</c:v>
                </c:pt>
                <c:pt idx="578">
                  <c:v>29523.5</c:v>
                </c:pt>
                <c:pt idx="579">
                  <c:v>29493.125</c:v>
                </c:pt>
                <c:pt idx="580">
                  <c:v>29462.75</c:v>
                </c:pt>
                <c:pt idx="581">
                  <c:v>29432.375</c:v>
                </c:pt>
                <c:pt idx="582">
                  <c:v>29402</c:v>
                </c:pt>
                <c:pt idx="583">
                  <c:v>29391.75</c:v>
                </c:pt>
                <c:pt idx="584">
                  <c:v>29381.5</c:v>
                </c:pt>
                <c:pt idx="585">
                  <c:v>29371.25</c:v>
                </c:pt>
                <c:pt idx="586">
                  <c:v>29361</c:v>
                </c:pt>
                <c:pt idx="587">
                  <c:v>29350.75</c:v>
                </c:pt>
                <c:pt idx="588">
                  <c:v>29340.5</c:v>
                </c:pt>
                <c:pt idx="589">
                  <c:v>29330.25</c:v>
                </c:pt>
                <c:pt idx="590">
                  <c:v>29320</c:v>
                </c:pt>
                <c:pt idx="591">
                  <c:v>29309.75</c:v>
                </c:pt>
                <c:pt idx="592">
                  <c:v>29299.5</c:v>
                </c:pt>
                <c:pt idx="593">
                  <c:v>29289.25</c:v>
                </c:pt>
                <c:pt idx="594">
                  <c:v>29279</c:v>
                </c:pt>
                <c:pt idx="595">
                  <c:v>29248.625</c:v>
                </c:pt>
                <c:pt idx="596">
                  <c:v>29218.25</c:v>
                </c:pt>
                <c:pt idx="597">
                  <c:v>29187.875</c:v>
                </c:pt>
                <c:pt idx="598">
                  <c:v>29157.5</c:v>
                </c:pt>
                <c:pt idx="599">
                  <c:v>29127.125</c:v>
                </c:pt>
                <c:pt idx="600">
                  <c:v>29096.75</c:v>
                </c:pt>
                <c:pt idx="601">
                  <c:v>29066.375</c:v>
                </c:pt>
                <c:pt idx="602">
                  <c:v>29036</c:v>
                </c:pt>
                <c:pt idx="603">
                  <c:v>29025.833333333299</c:v>
                </c:pt>
                <c:pt idx="604">
                  <c:v>29015.666666666599</c:v>
                </c:pt>
                <c:pt idx="605">
                  <c:v>29005.5</c:v>
                </c:pt>
                <c:pt idx="606">
                  <c:v>28995.333333333299</c:v>
                </c:pt>
                <c:pt idx="607">
                  <c:v>28985.166666666599</c:v>
                </c:pt>
                <c:pt idx="608">
                  <c:v>28975</c:v>
                </c:pt>
                <c:pt idx="609">
                  <c:v>28964.833333333299</c:v>
                </c:pt>
                <c:pt idx="610">
                  <c:v>28954.666666666599</c:v>
                </c:pt>
                <c:pt idx="611">
                  <c:v>28944.5</c:v>
                </c:pt>
                <c:pt idx="612">
                  <c:v>28934.333333333299</c:v>
                </c:pt>
                <c:pt idx="613">
                  <c:v>28924.166666666599</c:v>
                </c:pt>
                <c:pt idx="614">
                  <c:v>28914</c:v>
                </c:pt>
                <c:pt idx="615">
                  <c:v>28898.8125</c:v>
                </c:pt>
                <c:pt idx="616">
                  <c:v>28883.625</c:v>
                </c:pt>
                <c:pt idx="617">
                  <c:v>28868.4375</c:v>
                </c:pt>
                <c:pt idx="618">
                  <c:v>28853.25</c:v>
                </c:pt>
                <c:pt idx="619">
                  <c:v>28838.0625</c:v>
                </c:pt>
                <c:pt idx="620">
                  <c:v>28822.875</c:v>
                </c:pt>
                <c:pt idx="621">
                  <c:v>28807.6875</c:v>
                </c:pt>
                <c:pt idx="622">
                  <c:v>28792.5</c:v>
                </c:pt>
                <c:pt idx="623">
                  <c:v>28777.3125</c:v>
                </c:pt>
                <c:pt idx="624">
                  <c:v>28762.125</c:v>
                </c:pt>
                <c:pt idx="625">
                  <c:v>28746.9375</c:v>
                </c:pt>
                <c:pt idx="626">
                  <c:v>28731.75</c:v>
                </c:pt>
                <c:pt idx="627">
                  <c:v>28716.5625</c:v>
                </c:pt>
                <c:pt idx="628">
                  <c:v>28701.375</c:v>
                </c:pt>
                <c:pt idx="629">
                  <c:v>28686.1875</c:v>
                </c:pt>
                <c:pt idx="630">
                  <c:v>28671</c:v>
                </c:pt>
                <c:pt idx="631">
                  <c:v>28640.5</c:v>
                </c:pt>
                <c:pt idx="632">
                  <c:v>28610</c:v>
                </c:pt>
                <c:pt idx="633">
                  <c:v>28579.5</c:v>
                </c:pt>
                <c:pt idx="634">
                  <c:v>28549</c:v>
                </c:pt>
                <c:pt idx="635">
                  <c:v>28528.75</c:v>
                </c:pt>
                <c:pt idx="636">
                  <c:v>28508.5</c:v>
                </c:pt>
                <c:pt idx="637">
                  <c:v>28488.25</c:v>
                </c:pt>
                <c:pt idx="638">
                  <c:v>28468</c:v>
                </c:pt>
                <c:pt idx="639">
                  <c:v>28447.75</c:v>
                </c:pt>
                <c:pt idx="640">
                  <c:v>28427.5</c:v>
                </c:pt>
                <c:pt idx="641">
                  <c:v>28407.25</c:v>
                </c:pt>
                <c:pt idx="642">
                  <c:v>28387</c:v>
                </c:pt>
                <c:pt idx="643">
                  <c:v>28366.75</c:v>
                </c:pt>
                <c:pt idx="644">
                  <c:v>28346.5</c:v>
                </c:pt>
                <c:pt idx="645">
                  <c:v>28326.25</c:v>
                </c:pt>
                <c:pt idx="646">
                  <c:v>28306</c:v>
                </c:pt>
                <c:pt idx="647">
                  <c:v>28275.5</c:v>
                </c:pt>
                <c:pt idx="648">
                  <c:v>28245</c:v>
                </c:pt>
                <c:pt idx="649">
                  <c:v>28214.5</c:v>
                </c:pt>
                <c:pt idx="650">
                  <c:v>28184</c:v>
                </c:pt>
                <c:pt idx="651">
                  <c:v>28163.75</c:v>
                </c:pt>
                <c:pt idx="652">
                  <c:v>28143.5</c:v>
                </c:pt>
                <c:pt idx="653">
                  <c:v>28123.25</c:v>
                </c:pt>
                <c:pt idx="654">
                  <c:v>28103</c:v>
                </c:pt>
                <c:pt idx="655">
                  <c:v>28082.75</c:v>
                </c:pt>
                <c:pt idx="656">
                  <c:v>28062.5</c:v>
                </c:pt>
                <c:pt idx="657">
                  <c:v>28042.25</c:v>
                </c:pt>
                <c:pt idx="658">
                  <c:v>28022</c:v>
                </c:pt>
                <c:pt idx="659">
                  <c:v>28001.75</c:v>
                </c:pt>
                <c:pt idx="660">
                  <c:v>27981.5</c:v>
                </c:pt>
                <c:pt idx="661">
                  <c:v>27961.25</c:v>
                </c:pt>
                <c:pt idx="662">
                  <c:v>27941</c:v>
                </c:pt>
                <c:pt idx="663">
                  <c:v>27925.625</c:v>
                </c:pt>
                <c:pt idx="664">
                  <c:v>27910.25</c:v>
                </c:pt>
                <c:pt idx="665">
                  <c:v>27894.875</c:v>
                </c:pt>
                <c:pt idx="666">
                  <c:v>27879.5</c:v>
                </c:pt>
                <c:pt idx="667">
                  <c:v>27864.125</c:v>
                </c:pt>
                <c:pt idx="668">
                  <c:v>27848.75</c:v>
                </c:pt>
                <c:pt idx="669">
                  <c:v>27833.375</c:v>
                </c:pt>
                <c:pt idx="670">
                  <c:v>27818</c:v>
                </c:pt>
                <c:pt idx="671">
                  <c:v>27797.75</c:v>
                </c:pt>
                <c:pt idx="672">
                  <c:v>27777.5</c:v>
                </c:pt>
                <c:pt idx="673">
                  <c:v>27757.25</c:v>
                </c:pt>
                <c:pt idx="674">
                  <c:v>27737</c:v>
                </c:pt>
                <c:pt idx="675">
                  <c:v>27716.75</c:v>
                </c:pt>
                <c:pt idx="676">
                  <c:v>27696.5</c:v>
                </c:pt>
                <c:pt idx="677">
                  <c:v>27676.25</c:v>
                </c:pt>
                <c:pt idx="678">
                  <c:v>27656</c:v>
                </c:pt>
                <c:pt idx="679">
                  <c:v>27635.75</c:v>
                </c:pt>
                <c:pt idx="680">
                  <c:v>27615.5</c:v>
                </c:pt>
                <c:pt idx="681">
                  <c:v>27595.25</c:v>
                </c:pt>
                <c:pt idx="682">
                  <c:v>27575</c:v>
                </c:pt>
                <c:pt idx="683">
                  <c:v>27559.75</c:v>
                </c:pt>
                <c:pt idx="684">
                  <c:v>27544.5</c:v>
                </c:pt>
                <c:pt idx="685">
                  <c:v>27529.25</c:v>
                </c:pt>
                <c:pt idx="686">
                  <c:v>27514</c:v>
                </c:pt>
                <c:pt idx="687">
                  <c:v>27498.75</c:v>
                </c:pt>
                <c:pt idx="688">
                  <c:v>27483.5</c:v>
                </c:pt>
                <c:pt idx="689">
                  <c:v>27468.25</c:v>
                </c:pt>
                <c:pt idx="690">
                  <c:v>27453</c:v>
                </c:pt>
                <c:pt idx="691">
                  <c:v>27392.25</c:v>
                </c:pt>
                <c:pt idx="692">
                  <c:v>27331.5</c:v>
                </c:pt>
                <c:pt idx="693">
                  <c:v>27270.75</c:v>
                </c:pt>
                <c:pt idx="694">
                  <c:v>27210</c:v>
                </c:pt>
                <c:pt idx="695">
                  <c:v>27192.571428571398</c:v>
                </c:pt>
                <c:pt idx="696">
                  <c:v>27175.1428571428</c:v>
                </c:pt>
                <c:pt idx="697">
                  <c:v>27157.714285714199</c:v>
                </c:pt>
                <c:pt idx="698">
                  <c:v>27140.285714285699</c:v>
                </c:pt>
                <c:pt idx="699">
                  <c:v>27122.857142857101</c:v>
                </c:pt>
                <c:pt idx="700">
                  <c:v>27105.4285714285</c:v>
                </c:pt>
                <c:pt idx="701">
                  <c:v>27088</c:v>
                </c:pt>
                <c:pt idx="702">
                  <c:v>27047.5</c:v>
                </c:pt>
                <c:pt idx="703">
                  <c:v>27007</c:v>
                </c:pt>
                <c:pt idx="704">
                  <c:v>26966.5</c:v>
                </c:pt>
                <c:pt idx="705">
                  <c:v>26926</c:v>
                </c:pt>
                <c:pt idx="706">
                  <c:v>26885.5</c:v>
                </c:pt>
                <c:pt idx="707">
                  <c:v>26845</c:v>
                </c:pt>
                <c:pt idx="708">
                  <c:v>26834.833333333299</c:v>
                </c:pt>
                <c:pt idx="709">
                  <c:v>26824.666666666599</c:v>
                </c:pt>
                <c:pt idx="710">
                  <c:v>26814.5</c:v>
                </c:pt>
                <c:pt idx="711">
                  <c:v>26804.333333333299</c:v>
                </c:pt>
                <c:pt idx="712">
                  <c:v>26794.166666666599</c:v>
                </c:pt>
                <c:pt idx="713">
                  <c:v>26784</c:v>
                </c:pt>
                <c:pt idx="714">
                  <c:v>26773.833333333299</c:v>
                </c:pt>
                <c:pt idx="715">
                  <c:v>26763.666666666599</c:v>
                </c:pt>
                <c:pt idx="716">
                  <c:v>26753.5</c:v>
                </c:pt>
                <c:pt idx="717">
                  <c:v>26743.333333333299</c:v>
                </c:pt>
                <c:pt idx="718">
                  <c:v>26733.166666666599</c:v>
                </c:pt>
                <c:pt idx="719">
                  <c:v>26723</c:v>
                </c:pt>
                <c:pt idx="720">
                  <c:v>26662.25</c:v>
                </c:pt>
                <c:pt idx="721">
                  <c:v>26601.5</c:v>
                </c:pt>
                <c:pt idx="722">
                  <c:v>26540.75</c:v>
                </c:pt>
                <c:pt idx="723">
                  <c:v>26480</c:v>
                </c:pt>
                <c:pt idx="724">
                  <c:v>26466.333333333299</c:v>
                </c:pt>
                <c:pt idx="725">
                  <c:v>26452.666666666599</c:v>
                </c:pt>
                <c:pt idx="726">
                  <c:v>26439</c:v>
                </c:pt>
                <c:pt idx="727">
                  <c:v>26425.333333333299</c:v>
                </c:pt>
                <c:pt idx="728">
                  <c:v>26411.666666666599</c:v>
                </c:pt>
                <c:pt idx="729">
                  <c:v>26398</c:v>
                </c:pt>
                <c:pt idx="730">
                  <c:v>26384.333333333299</c:v>
                </c:pt>
                <c:pt idx="731">
                  <c:v>26370.666666666599</c:v>
                </c:pt>
                <c:pt idx="732">
                  <c:v>26357</c:v>
                </c:pt>
                <c:pt idx="733">
                  <c:v>26322.285714285699</c:v>
                </c:pt>
                <c:pt idx="734">
                  <c:v>26287.571428571398</c:v>
                </c:pt>
                <c:pt idx="735">
                  <c:v>26252.857142857101</c:v>
                </c:pt>
                <c:pt idx="736">
                  <c:v>26218.1428571428</c:v>
                </c:pt>
                <c:pt idx="737">
                  <c:v>26183.4285714285</c:v>
                </c:pt>
                <c:pt idx="738">
                  <c:v>26148.714285714199</c:v>
                </c:pt>
                <c:pt idx="739">
                  <c:v>26114</c:v>
                </c:pt>
                <c:pt idx="740">
                  <c:v>26098.75</c:v>
                </c:pt>
                <c:pt idx="741">
                  <c:v>26083.5</c:v>
                </c:pt>
                <c:pt idx="742">
                  <c:v>26068.25</c:v>
                </c:pt>
                <c:pt idx="743">
                  <c:v>26053</c:v>
                </c:pt>
                <c:pt idx="744">
                  <c:v>26037.75</c:v>
                </c:pt>
                <c:pt idx="745">
                  <c:v>26022.5</c:v>
                </c:pt>
                <c:pt idx="746">
                  <c:v>26007.25</c:v>
                </c:pt>
                <c:pt idx="747">
                  <c:v>25992</c:v>
                </c:pt>
                <c:pt idx="748">
                  <c:v>25965</c:v>
                </c:pt>
                <c:pt idx="749">
                  <c:v>25938</c:v>
                </c:pt>
                <c:pt idx="750">
                  <c:v>25911</c:v>
                </c:pt>
                <c:pt idx="751">
                  <c:v>25884</c:v>
                </c:pt>
                <c:pt idx="752">
                  <c:v>25857</c:v>
                </c:pt>
                <c:pt idx="753">
                  <c:v>25830</c:v>
                </c:pt>
                <c:pt idx="754">
                  <c:v>25803</c:v>
                </c:pt>
                <c:pt idx="755">
                  <c:v>25776</c:v>
                </c:pt>
                <c:pt idx="756">
                  <c:v>25749</c:v>
                </c:pt>
                <c:pt idx="757">
                  <c:v>25742.578947368402</c:v>
                </c:pt>
                <c:pt idx="758">
                  <c:v>25736.1578947368</c:v>
                </c:pt>
                <c:pt idx="759">
                  <c:v>25729.736842105202</c:v>
                </c:pt>
                <c:pt idx="760">
                  <c:v>25723.3157894736</c:v>
                </c:pt>
                <c:pt idx="761">
                  <c:v>25716.8947368421</c:v>
                </c:pt>
                <c:pt idx="762">
                  <c:v>25710.473684210501</c:v>
                </c:pt>
                <c:pt idx="763">
                  <c:v>25704.052631578899</c:v>
                </c:pt>
                <c:pt idx="764">
                  <c:v>25697.631578947301</c:v>
                </c:pt>
                <c:pt idx="765">
                  <c:v>25691.210526315699</c:v>
                </c:pt>
                <c:pt idx="766">
                  <c:v>25684.789473684199</c:v>
                </c:pt>
                <c:pt idx="767">
                  <c:v>25678.368421052601</c:v>
                </c:pt>
                <c:pt idx="768">
                  <c:v>25671.947368420999</c:v>
                </c:pt>
                <c:pt idx="769">
                  <c:v>25665.526315789401</c:v>
                </c:pt>
                <c:pt idx="770">
                  <c:v>25659.105263157799</c:v>
                </c:pt>
                <c:pt idx="771">
                  <c:v>25652.684210526299</c:v>
                </c:pt>
                <c:pt idx="772">
                  <c:v>25646.2631578947</c:v>
                </c:pt>
                <c:pt idx="773">
                  <c:v>25639.842105263098</c:v>
                </c:pt>
                <c:pt idx="774">
                  <c:v>25633.4210526315</c:v>
                </c:pt>
                <c:pt idx="775">
                  <c:v>25627</c:v>
                </c:pt>
                <c:pt idx="776">
                  <c:v>25566.25</c:v>
                </c:pt>
                <c:pt idx="777">
                  <c:v>25505.5</c:v>
                </c:pt>
                <c:pt idx="778">
                  <c:v>25444.75</c:v>
                </c:pt>
                <c:pt idx="779">
                  <c:v>25384</c:v>
                </c:pt>
                <c:pt idx="780">
                  <c:v>25368.75</c:v>
                </c:pt>
                <c:pt idx="781">
                  <c:v>25353.5</c:v>
                </c:pt>
                <c:pt idx="782">
                  <c:v>25338.25</c:v>
                </c:pt>
                <c:pt idx="783">
                  <c:v>25323</c:v>
                </c:pt>
                <c:pt idx="784">
                  <c:v>25307.75</c:v>
                </c:pt>
                <c:pt idx="785">
                  <c:v>25292.5</c:v>
                </c:pt>
                <c:pt idx="786">
                  <c:v>25277.25</c:v>
                </c:pt>
                <c:pt idx="787">
                  <c:v>25262</c:v>
                </c:pt>
                <c:pt idx="788">
                  <c:v>25241.75</c:v>
                </c:pt>
                <c:pt idx="789">
                  <c:v>25221.5</c:v>
                </c:pt>
                <c:pt idx="790">
                  <c:v>25201.25</c:v>
                </c:pt>
                <c:pt idx="791">
                  <c:v>25181</c:v>
                </c:pt>
                <c:pt idx="792">
                  <c:v>25160.75</c:v>
                </c:pt>
                <c:pt idx="793">
                  <c:v>25140.5</c:v>
                </c:pt>
                <c:pt idx="794">
                  <c:v>25120.25</c:v>
                </c:pt>
                <c:pt idx="795">
                  <c:v>25100</c:v>
                </c:pt>
                <c:pt idx="796">
                  <c:v>25079.75</c:v>
                </c:pt>
                <c:pt idx="797">
                  <c:v>25059.5</c:v>
                </c:pt>
                <c:pt idx="798">
                  <c:v>25039.25</c:v>
                </c:pt>
                <c:pt idx="799">
                  <c:v>25019</c:v>
                </c:pt>
                <c:pt idx="800">
                  <c:v>25005.333333333299</c:v>
                </c:pt>
                <c:pt idx="801">
                  <c:v>24991.666666666599</c:v>
                </c:pt>
                <c:pt idx="802">
                  <c:v>24978</c:v>
                </c:pt>
                <c:pt idx="803">
                  <c:v>24964.333333333299</c:v>
                </c:pt>
                <c:pt idx="804">
                  <c:v>24950.666666666599</c:v>
                </c:pt>
                <c:pt idx="805">
                  <c:v>24937</c:v>
                </c:pt>
                <c:pt idx="806">
                  <c:v>24923.333333333299</c:v>
                </c:pt>
                <c:pt idx="807">
                  <c:v>24909.666666666599</c:v>
                </c:pt>
                <c:pt idx="808">
                  <c:v>24896</c:v>
                </c:pt>
                <c:pt idx="809">
                  <c:v>24873.909090909001</c:v>
                </c:pt>
                <c:pt idx="810">
                  <c:v>24851.8181818181</c:v>
                </c:pt>
                <c:pt idx="811">
                  <c:v>24829.727272727199</c:v>
                </c:pt>
                <c:pt idx="812">
                  <c:v>24807.636363636298</c:v>
                </c:pt>
                <c:pt idx="813">
                  <c:v>24785.545454545401</c:v>
                </c:pt>
                <c:pt idx="814">
                  <c:v>24763.4545454545</c:v>
                </c:pt>
                <c:pt idx="815">
                  <c:v>24741.3636363636</c:v>
                </c:pt>
                <c:pt idx="816">
                  <c:v>24719.272727272699</c:v>
                </c:pt>
                <c:pt idx="817">
                  <c:v>24697.181818181802</c:v>
                </c:pt>
                <c:pt idx="818">
                  <c:v>24675.090909090901</c:v>
                </c:pt>
                <c:pt idx="819">
                  <c:v>24653</c:v>
                </c:pt>
                <c:pt idx="820">
                  <c:v>24639.444444444402</c:v>
                </c:pt>
                <c:pt idx="821">
                  <c:v>24625.8888888888</c:v>
                </c:pt>
                <c:pt idx="822">
                  <c:v>24612.333333333299</c:v>
                </c:pt>
                <c:pt idx="823">
                  <c:v>24598.777777777701</c:v>
                </c:pt>
                <c:pt idx="824">
                  <c:v>24585.222222222201</c:v>
                </c:pt>
                <c:pt idx="825">
                  <c:v>24571.666666666599</c:v>
                </c:pt>
                <c:pt idx="826">
                  <c:v>24558.111111111099</c:v>
                </c:pt>
                <c:pt idx="827">
                  <c:v>24544.5555555555</c:v>
                </c:pt>
                <c:pt idx="828">
                  <c:v>24531</c:v>
                </c:pt>
                <c:pt idx="829">
                  <c:v>24514.799999999999</c:v>
                </c:pt>
                <c:pt idx="830">
                  <c:v>24498.6</c:v>
                </c:pt>
                <c:pt idx="831">
                  <c:v>24482.400000000001</c:v>
                </c:pt>
                <c:pt idx="832">
                  <c:v>24466.2</c:v>
                </c:pt>
                <c:pt idx="833">
                  <c:v>24450</c:v>
                </c:pt>
                <c:pt idx="834">
                  <c:v>24433.8</c:v>
                </c:pt>
                <c:pt idx="835">
                  <c:v>24417.599999999999</c:v>
                </c:pt>
                <c:pt idx="836">
                  <c:v>24401.4</c:v>
                </c:pt>
                <c:pt idx="837">
                  <c:v>24385.200000000001</c:v>
                </c:pt>
                <c:pt idx="838">
                  <c:v>24369</c:v>
                </c:pt>
                <c:pt idx="839">
                  <c:v>24352.799999999999</c:v>
                </c:pt>
                <c:pt idx="840">
                  <c:v>24336.6</c:v>
                </c:pt>
                <c:pt idx="841">
                  <c:v>24320.400000000001</c:v>
                </c:pt>
                <c:pt idx="842">
                  <c:v>24304.2</c:v>
                </c:pt>
                <c:pt idx="843">
                  <c:v>24288</c:v>
                </c:pt>
                <c:pt idx="844">
                  <c:v>24277.833333333299</c:v>
                </c:pt>
                <c:pt idx="845">
                  <c:v>24267.666666666599</c:v>
                </c:pt>
                <c:pt idx="846">
                  <c:v>24257.5</c:v>
                </c:pt>
                <c:pt idx="847">
                  <c:v>24247.333333333299</c:v>
                </c:pt>
                <c:pt idx="848">
                  <c:v>24237.166666666599</c:v>
                </c:pt>
                <c:pt idx="849">
                  <c:v>24227</c:v>
                </c:pt>
                <c:pt idx="850">
                  <c:v>24216.833333333299</c:v>
                </c:pt>
                <c:pt idx="851">
                  <c:v>24206.666666666599</c:v>
                </c:pt>
                <c:pt idx="852">
                  <c:v>24196.5</c:v>
                </c:pt>
                <c:pt idx="853">
                  <c:v>24186.333333333299</c:v>
                </c:pt>
                <c:pt idx="854">
                  <c:v>24176.166666666599</c:v>
                </c:pt>
                <c:pt idx="855">
                  <c:v>24166</c:v>
                </c:pt>
                <c:pt idx="856">
                  <c:v>24105.25</c:v>
                </c:pt>
                <c:pt idx="857">
                  <c:v>24044.5</c:v>
                </c:pt>
                <c:pt idx="858">
                  <c:v>23983.75</c:v>
                </c:pt>
                <c:pt idx="859">
                  <c:v>23923</c:v>
                </c:pt>
                <c:pt idx="860">
                  <c:v>23910.799999999999</c:v>
                </c:pt>
                <c:pt idx="861">
                  <c:v>23898.6</c:v>
                </c:pt>
                <c:pt idx="862">
                  <c:v>23886.400000000001</c:v>
                </c:pt>
                <c:pt idx="863">
                  <c:v>23874.2</c:v>
                </c:pt>
                <c:pt idx="864">
                  <c:v>23862</c:v>
                </c:pt>
                <c:pt idx="865">
                  <c:v>23849.8</c:v>
                </c:pt>
                <c:pt idx="866">
                  <c:v>23837.599999999999</c:v>
                </c:pt>
                <c:pt idx="867">
                  <c:v>23825.4</c:v>
                </c:pt>
                <c:pt idx="868">
                  <c:v>23813.200000000001</c:v>
                </c:pt>
                <c:pt idx="869">
                  <c:v>23801</c:v>
                </c:pt>
                <c:pt idx="870">
                  <c:v>23784.799999999999</c:v>
                </c:pt>
                <c:pt idx="871">
                  <c:v>23768.6</c:v>
                </c:pt>
                <c:pt idx="872">
                  <c:v>23752.400000000001</c:v>
                </c:pt>
                <c:pt idx="873">
                  <c:v>23736.2</c:v>
                </c:pt>
                <c:pt idx="874">
                  <c:v>23720</c:v>
                </c:pt>
                <c:pt idx="875">
                  <c:v>23703.8</c:v>
                </c:pt>
                <c:pt idx="876">
                  <c:v>23687.599999999999</c:v>
                </c:pt>
                <c:pt idx="877">
                  <c:v>23671.4</c:v>
                </c:pt>
                <c:pt idx="878">
                  <c:v>23655.200000000001</c:v>
                </c:pt>
                <c:pt idx="879">
                  <c:v>23639</c:v>
                </c:pt>
                <c:pt idx="880">
                  <c:v>23622.799999999999</c:v>
                </c:pt>
                <c:pt idx="881">
                  <c:v>23606.6</c:v>
                </c:pt>
                <c:pt idx="882">
                  <c:v>23590.400000000001</c:v>
                </c:pt>
                <c:pt idx="883">
                  <c:v>23574.2</c:v>
                </c:pt>
                <c:pt idx="884">
                  <c:v>23558</c:v>
                </c:pt>
                <c:pt idx="885">
                  <c:v>23544.333333333299</c:v>
                </c:pt>
                <c:pt idx="886">
                  <c:v>23530.666666666599</c:v>
                </c:pt>
                <c:pt idx="887">
                  <c:v>23517</c:v>
                </c:pt>
                <c:pt idx="888">
                  <c:v>23503.333333333299</c:v>
                </c:pt>
                <c:pt idx="889">
                  <c:v>23489.666666666599</c:v>
                </c:pt>
                <c:pt idx="890">
                  <c:v>23476</c:v>
                </c:pt>
                <c:pt idx="891">
                  <c:v>23462.333333333299</c:v>
                </c:pt>
                <c:pt idx="892">
                  <c:v>23448.666666666599</c:v>
                </c:pt>
                <c:pt idx="893">
                  <c:v>23435</c:v>
                </c:pt>
                <c:pt idx="894">
                  <c:v>23418.799999999999</c:v>
                </c:pt>
                <c:pt idx="895">
                  <c:v>23402.6</c:v>
                </c:pt>
                <c:pt idx="896">
                  <c:v>23386.400000000001</c:v>
                </c:pt>
                <c:pt idx="897">
                  <c:v>23370.2</c:v>
                </c:pt>
                <c:pt idx="898">
                  <c:v>23354</c:v>
                </c:pt>
                <c:pt idx="899">
                  <c:v>23337.8</c:v>
                </c:pt>
                <c:pt idx="900">
                  <c:v>23321.599999999999</c:v>
                </c:pt>
                <c:pt idx="901">
                  <c:v>23305.4</c:v>
                </c:pt>
                <c:pt idx="902">
                  <c:v>23289.200000000001</c:v>
                </c:pt>
                <c:pt idx="903">
                  <c:v>23273</c:v>
                </c:pt>
                <c:pt idx="904">
                  <c:v>23256.799999999999</c:v>
                </c:pt>
                <c:pt idx="905">
                  <c:v>23240.6</c:v>
                </c:pt>
                <c:pt idx="906">
                  <c:v>23224.400000000001</c:v>
                </c:pt>
                <c:pt idx="907">
                  <c:v>23208.2</c:v>
                </c:pt>
                <c:pt idx="908">
                  <c:v>23192</c:v>
                </c:pt>
                <c:pt idx="909">
                  <c:v>23178.444444444402</c:v>
                </c:pt>
                <c:pt idx="910">
                  <c:v>23164.8888888888</c:v>
                </c:pt>
                <c:pt idx="911">
                  <c:v>23151.333333333299</c:v>
                </c:pt>
                <c:pt idx="912">
                  <c:v>23137.777777777701</c:v>
                </c:pt>
                <c:pt idx="913">
                  <c:v>23124.222222222201</c:v>
                </c:pt>
                <c:pt idx="914">
                  <c:v>23110.666666666599</c:v>
                </c:pt>
                <c:pt idx="915">
                  <c:v>23097.111111111099</c:v>
                </c:pt>
                <c:pt idx="916">
                  <c:v>23083.5555555555</c:v>
                </c:pt>
                <c:pt idx="917">
                  <c:v>23070</c:v>
                </c:pt>
                <c:pt idx="918">
                  <c:v>23047.909090909001</c:v>
                </c:pt>
                <c:pt idx="919">
                  <c:v>23025.8181818181</c:v>
                </c:pt>
                <c:pt idx="920">
                  <c:v>23003.727272727199</c:v>
                </c:pt>
                <c:pt idx="921">
                  <c:v>22981.636363636298</c:v>
                </c:pt>
                <c:pt idx="922">
                  <c:v>22959.545454545401</c:v>
                </c:pt>
                <c:pt idx="923">
                  <c:v>22937.4545454545</c:v>
                </c:pt>
                <c:pt idx="924">
                  <c:v>22915.3636363636</c:v>
                </c:pt>
                <c:pt idx="925">
                  <c:v>22893.272727272699</c:v>
                </c:pt>
                <c:pt idx="926">
                  <c:v>22871.181818181802</c:v>
                </c:pt>
                <c:pt idx="927">
                  <c:v>22849.090909090901</c:v>
                </c:pt>
                <c:pt idx="928">
                  <c:v>22827</c:v>
                </c:pt>
                <c:pt idx="929">
                  <c:v>22817.615384615299</c:v>
                </c:pt>
                <c:pt idx="930">
                  <c:v>22808.2307692307</c:v>
                </c:pt>
                <c:pt idx="931">
                  <c:v>22798.846153846102</c:v>
                </c:pt>
                <c:pt idx="932">
                  <c:v>22789.461538461499</c:v>
                </c:pt>
                <c:pt idx="933">
                  <c:v>22780.0769230769</c:v>
                </c:pt>
                <c:pt idx="934">
                  <c:v>22770.692307692301</c:v>
                </c:pt>
                <c:pt idx="935">
                  <c:v>22761.307692307601</c:v>
                </c:pt>
                <c:pt idx="936">
                  <c:v>22751.923076923002</c:v>
                </c:pt>
                <c:pt idx="937">
                  <c:v>22742.538461538399</c:v>
                </c:pt>
                <c:pt idx="938">
                  <c:v>22733.1538461538</c:v>
                </c:pt>
                <c:pt idx="939">
                  <c:v>22723.769230769201</c:v>
                </c:pt>
                <c:pt idx="940">
                  <c:v>22714.384615384599</c:v>
                </c:pt>
                <c:pt idx="941">
                  <c:v>22705</c:v>
                </c:pt>
                <c:pt idx="942">
                  <c:v>22670.285714285699</c:v>
                </c:pt>
                <c:pt idx="943">
                  <c:v>22635.571428571398</c:v>
                </c:pt>
                <c:pt idx="944">
                  <c:v>22600.857142857101</c:v>
                </c:pt>
                <c:pt idx="945">
                  <c:v>22566.1428571428</c:v>
                </c:pt>
                <c:pt idx="946">
                  <c:v>22531.4285714285</c:v>
                </c:pt>
                <c:pt idx="947">
                  <c:v>22496.714285714199</c:v>
                </c:pt>
                <c:pt idx="948">
                  <c:v>22462</c:v>
                </c:pt>
                <c:pt idx="949">
                  <c:v>22456.190476190401</c:v>
                </c:pt>
                <c:pt idx="950">
                  <c:v>22450.3809523809</c:v>
                </c:pt>
                <c:pt idx="951">
                  <c:v>22444.571428571398</c:v>
                </c:pt>
                <c:pt idx="952">
                  <c:v>22438.761904761901</c:v>
                </c:pt>
                <c:pt idx="953">
                  <c:v>22432.952380952302</c:v>
                </c:pt>
                <c:pt idx="954">
                  <c:v>22427.1428571428</c:v>
                </c:pt>
                <c:pt idx="955">
                  <c:v>22421.333333333299</c:v>
                </c:pt>
                <c:pt idx="956">
                  <c:v>22415.523809523798</c:v>
                </c:pt>
                <c:pt idx="957">
                  <c:v>22409.714285714199</c:v>
                </c:pt>
                <c:pt idx="958">
                  <c:v>22403.904761904701</c:v>
                </c:pt>
                <c:pt idx="959">
                  <c:v>22398.0952380952</c:v>
                </c:pt>
                <c:pt idx="960">
                  <c:v>22392.285714285699</c:v>
                </c:pt>
                <c:pt idx="961">
                  <c:v>22386.4761904761</c:v>
                </c:pt>
                <c:pt idx="962">
                  <c:v>22380.666666666599</c:v>
                </c:pt>
                <c:pt idx="963">
                  <c:v>22374.857142857101</c:v>
                </c:pt>
                <c:pt idx="964">
                  <c:v>22369.0476190476</c:v>
                </c:pt>
                <c:pt idx="965">
                  <c:v>22363.238095238001</c:v>
                </c:pt>
                <c:pt idx="966">
                  <c:v>22357.4285714285</c:v>
                </c:pt>
                <c:pt idx="967">
                  <c:v>22351.619047618999</c:v>
                </c:pt>
                <c:pt idx="968">
                  <c:v>22345.809523809501</c:v>
                </c:pt>
                <c:pt idx="969">
                  <c:v>22340</c:v>
                </c:pt>
                <c:pt idx="970">
                  <c:v>22305.285714285699</c:v>
                </c:pt>
                <c:pt idx="971">
                  <c:v>22270.571428571398</c:v>
                </c:pt>
                <c:pt idx="972">
                  <c:v>22235.857142857101</c:v>
                </c:pt>
                <c:pt idx="973">
                  <c:v>22201.1428571428</c:v>
                </c:pt>
                <c:pt idx="974">
                  <c:v>22166.4285714285</c:v>
                </c:pt>
                <c:pt idx="975">
                  <c:v>22131.714285714199</c:v>
                </c:pt>
                <c:pt idx="976">
                  <c:v>22097</c:v>
                </c:pt>
                <c:pt idx="977">
                  <c:v>22083.333333333299</c:v>
                </c:pt>
                <c:pt idx="978">
                  <c:v>22069.666666666599</c:v>
                </c:pt>
                <c:pt idx="979">
                  <c:v>22056</c:v>
                </c:pt>
                <c:pt idx="980">
                  <c:v>22042.333333333299</c:v>
                </c:pt>
                <c:pt idx="981">
                  <c:v>22028.666666666599</c:v>
                </c:pt>
                <c:pt idx="982">
                  <c:v>22015</c:v>
                </c:pt>
                <c:pt idx="983">
                  <c:v>22001.333333333299</c:v>
                </c:pt>
                <c:pt idx="984">
                  <c:v>21987.666666666599</c:v>
                </c:pt>
                <c:pt idx="985">
                  <c:v>21974</c:v>
                </c:pt>
                <c:pt idx="986">
                  <c:v>21955.307692307601</c:v>
                </c:pt>
                <c:pt idx="987">
                  <c:v>21936.615384615299</c:v>
                </c:pt>
                <c:pt idx="988">
                  <c:v>21917.923076923002</c:v>
                </c:pt>
                <c:pt idx="989">
                  <c:v>21899.2307692307</c:v>
                </c:pt>
                <c:pt idx="990">
                  <c:v>21880.538461538399</c:v>
                </c:pt>
                <c:pt idx="991">
                  <c:v>21861.846153846102</c:v>
                </c:pt>
                <c:pt idx="992">
                  <c:v>21843.1538461538</c:v>
                </c:pt>
                <c:pt idx="993">
                  <c:v>21824.461538461499</c:v>
                </c:pt>
                <c:pt idx="994">
                  <c:v>21805.769230769201</c:v>
                </c:pt>
                <c:pt idx="995">
                  <c:v>21787.0769230769</c:v>
                </c:pt>
                <c:pt idx="996">
                  <c:v>21768.384615384599</c:v>
                </c:pt>
                <c:pt idx="997">
                  <c:v>21749.692307692301</c:v>
                </c:pt>
                <c:pt idx="998">
                  <c:v>21731</c:v>
                </c:pt>
                <c:pt idx="999">
                  <c:v>21723.8235294117</c:v>
                </c:pt>
                <c:pt idx="1000">
                  <c:v>21716.647058823499</c:v>
                </c:pt>
                <c:pt idx="1001">
                  <c:v>21709.470588235199</c:v>
                </c:pt>
                <c:pt idx="1002">
                  <c:v>21702.294117647001</c:v>
                </c:pt>
                <c:pt idx="1003">
                  <c:v>21695.1176470588</c:v>
                </c:pt>
                <c:pt idx="1004">
                  <c:v>21687.9411764705</c:v>
                </c:pt>
                <c:pt idx="1005">
                  <c:v>21680.764705882299</c:v>
                </c:pt>
                <c:pt idx="1006">
                  <c:v>21673.588235294101</c:v>
                </c:pt>
                <c:pt idx="1007">
                  <c:v>21666.411764705801</c:v>
                </c:pt>
                <c:pt idx="1008">
                  <c:v>21659.2352941176</c:v>
                </c:pt>
                <c:pt idx="1009">
                  <c:v>21652.058823529402</c:v>
                </c:pt>
                <c:pt idx="1010">
                  <c:v>21644.882352941098</c:v>
                </c:pt>
                <c:pt idx="1011">
                  <c:v>21637.705882352901</c:v>
                </c:pt>
                <c:pt idx="1012">
                  <c:v>21630.529411764699</c:v>
                </c:pt>
                <c:pt idx="1013">
                  <c:v>21623.352941176399</c:v>
                </c:pt>
                <c:pt idx="1014">
                  <c:v>21616.176470588201</c:v>
                </c:pt>
                <c:pt idx="1015">
                  <c:v>21609</c:v>
                </c:pt>
                <c:pt idx="1016">
                  <c:v>21548.25</c:v>
                </c:pt>
                <c:pt idx="1017">
                  <c:v>21487.5</c:v>
                </c:pt>
                <c:pt idx="1018">
                  <c:v>21426.75</c:v>
                </c:pt>
                <c:pt idx="1019">
                  <c:v>21366</c:v>
                </c:pt>
                <c:pt idx="1020">
                  <c:v>21355.833333333299</c:v>
                </c:pt>
                <c:pt idx="1021">
                  <c:v>21345.666666666599</c:v>
                </c:pt>
                <c:pt idx="1022">
                  <c:v>21335.5</c:v>
                </c:pt>
                <c:pt idx="1023">
                  <c:v>21325.333333333299</c:v>
                </c:pt>
                <c:pt idx="1024">
                  <c:v>21315.166666666599</c:v>
                </c:pt>
                <c:pt idx="1025">
                  <c:v>21305</c:v>
                </c:pt>
                <c:pt idx="1026">
                  <c:v>21294.833333333299</c:v>
                </c:pt>
                <c:pt idx="1027">
                  <c:v>21284.666666666599</c:v>
                </c:pt>
                <c:pt idx="1028">
                  <c:v>21274.5</c:v>
                </c:pt>
                <c:pt idx="1029">
                  <c:v>21264.333333333299</c:v>
                </c:pt>
                <c:pt idx="1030">
                  <c:v>21254.166666666599</c:v>
                </c:pt>
                <c:pt idx="1031">
                  <c:v>21244</c:v>
                </c:pt>
                <c:pt idx="1032">
                  <c:v>21209.285714285699</c:v>
                </c:pt>
                <c:pt idx="1033">
                  <c:v>21174.571428571398</c:v>
                </c:pt>
                <c:pt idx="1034">
                  <c:v>21139.857142857101</c:v>
                </c:pt>
                <c:pt idx="1035">
                  <c:v>21105.1428571428</c:v>
                </c:pt>
                <c:pt idx="1036">
                  <c:v>21070.4285714285</c:v>
                </c:pt>
                <c:pt idx="1037">
                  <c:v>21035.714285714199</c:v>
                </c:pt>
                <c:pt idx="1038">
                  <c:v>21001</c:v>
                </c:pt>
                <c:pt idx="1039">
                  <c:v>20985.75</c:v>
                </c:pt>
                <c:pt idx="1040">
                  <c:v>20970.5</c:v>
                </c:pt>
                <c:pt idx="1041">
                  <c:v>20955.25</c:v>
                </c:pt>
                <c:pt idx="1042">
                  <c:v>20940</c:v>
                </c:pt>
                <c:pt idx="1043">
                  <c:v>20924.75</c:v>
                </c:pt>
                <c:pt idx="1044">
                  <c:v>20909.5</c:v>
                </c:pt>
                <c:pt idx="1045">
                  <c:v>20894.25</c:v>
                </c:pt>
                <c:pt idx="1046">
                  <c:v>20879</c:v>
                </c:pt>
                <c:pt idx="1047">
                  <c:v>20844.285714285699</c:v>
                </c:pt>
                <c:pt idx="1048">
                  <c:v>20809.571428571398</c:v>
                </c:pt>
                <c:pt idx="1049">
                  <c:v>20774.857142857101</c:v>
                </c:pt>
                <c:pt idx="1050">
                  <c:v>20740.1428571428</c:v>
                </c:pt>
                <c:pt idx="1051">
                  <c:v>20705.4285714285</c:v>
                </c:pt>
                <c:pt idx="1052">
                  <c:v>20670.714285714199</c:v>
                </c:pt>
                <c:pt idx="1053">
                  <c:v>20636</c:v>
                </c:pt>
                <c:pt idx="1054">
                  <c:v>20628.764705882299</c:v>
                </c:pt>
                <c:pt idx="1055">
                  <c:v>20621.529411764699</c:v>
                </c:pt>
                <c:pt idx="1056">
                  <c:v>20614.294117647001</c:v>
                </c:pt>
                <c:pt idx="1057">
                  <c:v>20607.058823529402</c:v>
                </c:pt>
                <c:pt idx="1058">
                  <c:v>20599.8235294117</c:v>
                </c:pt>
                <c:pt idx="1059">
                  <c:v>20592.588235294101</c:v>
                </c:pt>
                <c:pt idx="1060">
                  <c:v>20585.352941176399</c:v>
                </c:pt>
                <c:pt idx="1061">
                  <c:v>20578.1176470588</c:v>
                </c:pt>
                <c:pt idx="1062">
                  <c:v>20570.882352941098</c:v>
                </c:pt>
                <c:pt idx="1063">
                  <c:v>20563.647058823499</c:v>
                </c:pt>
                <c:pt idx="1064">
                  <c:v>20556.411764705801</c:v>
                </c:pt>
                <c:pt idx="1065">
                  <c:v>20549.176470588201</c:v>
                </c:pt>
                <c:pt idx="1066">
                  <c:v>20541.9411764705</c:v>
                </c:pt>
                <c:pt idx="1067">
                  <c:v>20534.705882352901</c:v>
                </c:pt>
                <c:pt idx="1068">
                  <c:v>20527.470588235199</c:v>
                </c:pt>
                <c:pt idx="1069">
                  <c:v>20520.2352941176</c:v>
                </c:pt>
                <c:pt idx="1070">
                  <c:v>20513</c:v>
                </c:pt>
                <c:pt idx="1071">
                  <c:v>20452.25</c:v>
                </c:pt>
                <c:pt idx="1072">
                  <c:v>20391.5</c:v>
                </c:pt>
                <c:pt idx="1073">
                  <c:v>20330.75</c:v>
                </c:pt>
                <c:pt idx="1074">
                  <c:v>20270</c:v>
                </c:pt>
                <c:pt idx="1075">
                  <c:v>20261.285714285699</c:v>
                </c:pt>
                <c:pt idx="1076">
                  <c:v>20252.571428571398</c:v>
                </c:pt>
                <c:pt idx="1077">
                  <c:v>20243.857142857101</c:v>
                </c:pt>
                <c:pt idx="1078">
                  <c:v>20235.1428571428</c:v>
                </c:pt>
                <c:pt idx="1079">
                  <c:v>20226.4285714285</c:v>
                </c:pt>
                <c:pt idx="1080">
                  <c:v>20217.714285714199</c:v>
                </c:pt>
                <c:pt idx="1081">
                  <c:v>20209</c:v>
                </c:pt>
                <c:pt idx="1082">
                  <c:v>20200.285714285699</c:v>
                </c:pt>
                <c:pt idx="1083">
                  <c:v>20191.571428571398</c:v>
                </c:pt>
                <c:pt idx="1084">
                  <c:v>20182.857142857101</c:v>
                </c:pt>
                <c:pt idx="1085">
                  <c:v>20174.1428571428</c:v>
                </c:pt>
                <c:pt idx="1086">
                  <c:v>20165.4285714285</c:v>
                </c:pt>
                <c:pt idx="1087">
                  <c:v>20156.714285714199</c:v>
                </c:pt>
                <c:pt idx="1088">
                  <c:v>20148</c:v>
                </c:pt>
                <c:pt idx="1089">
                  <c:v>20099.400000000001</c:v>
                </c:pt>
                <c:pt idx="1090">
                  <c:v>20050.8</c:v>
                </c:pt>
                <c:pt idx="1091">
                  <c:v>20002.2</c:v>
                </c:pt>
                <c:pt idx="1092">
                  <c:v>19953.599999999999</c:v>
                </c:pt>
                <c:pt idx="1093">
                  <c:v>19905</c:v>
                </c:pt>
                <c:pt idx="1094">
                  <c:v>19898.578947368402</c:v>
                </c:pt>
                <c:pt idx="1095">
                  <c:v>19892.1578947368</c:v>
                </c:pt>
                <c:pt idx="1096">
                  <c:v>19885.736842105202</c:v>
                </c:pt>
                <c:pt idx="1097">
                  <c:v>19879.3157894736</c:v>
                </c:pt>
                <c:pt idx="1098">
                  <c:v>19872.8947368421</c:v>
                </c:pt>
                <c:pt idx="1099">
                  <c:v>19866.473684210501</c:v>
                </c:pt>
                <c:pt idx="1100">
                  <c:v>19860.052631578899</c:v>
                </c:pt>
                <c:pt idx="1101">
                  <c:v>19853.631578947301</c:v>
                </c:pt>
                <c:pt idx="1102">
                  <c:v>19847.210526315699</c:v>
                </c:pt>
                <c:pt idx="1103">
                  <c:v>19840.789473684199</c:v>
                </c:pt>
                <c:pt idx="1104">
                  <c:v>19834.368421052601</c:v>
                </c:pt>
                <c:pt idx="1105">
                  <c:v>19827.947368420999</c:v>
                </c:pt>
                <c:pt idx="1106">
                  <c:v>19821.526315789401</c:v>
                </c:pt>
                <c:pt idx="1107">
                  <c:v>19815.105263157799</c:v>
                </c:pt>
                <c:pt idx="1108">
                  <c:v>19808.684210526299</c:v>
                </c:pt>
                <c:pt idx="1109">
                  <c:v>19802.2631578947</c:v>
                </c:pt>
                <c:pt idx="1110">
                  <c:v>19795.842105263098</c:v>
                </c:pt>
                <c:pt idx="1111">
                  <c:v>19789.4210526315</c:v>
                </c:pt>
                <c:pt idx="1112">
                  <c:v>19783</c:v>
                </c:pt>
                <c:pt idx="1113">
                  <c:v>19734.400000000001</c:v>
                </c:pt>
                <c:pt idx="1114">
                  <c:v>19685.8</c:v>
                </c:pt>
                <c:pt idx="1115">
                  <c:v>19637.2</c:v>
                </c:pt>
                <c:pt idx="1116">
                  <c:v>19588.599999999999</c:v>
                </c:pt>
                <c:pt idx="1117">
                  <c:v>19540</c:v>
                </c:pt>
                <c:pt idx="1118">
                  <c:v>19527.8</c:v>
                </c:pt>
                <c:pt idx="1119">
                  <c:v>19515.599999999999</c:v>
                </c:pt>
                <c:pt idx="1120">
                  <c:v>19503.400000000001</c:v>
                </c:pt>
                <c:pt idx="1121">
                  <c:v>19491.2</c:v>
                </c:pt>
                <c:pt idx="1122">
                  <c:v>19479</c:v>
                </c:pt>
                <c:pt idx="1123">
                  <c:v>19466.8</c:v>
                </c:pt>
                <c:pt idx="1124">
                  <c:v>19454.599999999999</c:v>
                </c:pt>
                <c:pt idx="1125">
                  <c:v>19442.400000000001</c:v>
                </c:pt>
                <c:pt idx="1126">
                  <c:v>19430.2</c:v>
                </c:pt>
                <c:pt idx="1127">
                  <c:v>19418</c:v>
                </c:pt>
                <c:pt idx="1128">
                  <c:v>19395.909090909001</c:v>
                </c:pt>
                <c:pt idx="1129">
                  <c:v>19373.8181818181</c:v>
                </c:pt>
                <c:pt idx="1130">
                  <c:v>19351.727272727199</c:v>
                </c:pt>
                <c:pt idx="1131">
                  <c:v>19329.636363636298</c:v>
                </c:pt>
                <c:pt idx="1132">
                  <c:v>19307.545454545401</c:v>
                </c:pt>
                <c:pt idx="1133">
                  <c:v>19285.4545454545</c:v>
                </c:pt>
                <c:pt idx="1134">
                  <c:v>19263.3636363636</c:v>
                </c:pt>
                <c:pt idx="1135">
                  <c:v>19241.272727272699</c:v>
                </c:pt>
                <c:pt idx="1136">
                  <c:v>19219.181818181802</c:v>
                </c:pt>
                <c:pt idx="1137">
                  <c:v>19197.090909090901</c:v>
                </c:pt>
                <c:pt idx="1138">
                  <c:v>19175</c:v>
                </c:pt>
                <c:pt idx="1139">
                  <c:v>19163.8181818181</c:v>
                </c:pt>
                <c:pt idx="1140">
                  <c:v>19152.636363636298</c:v>
                </c:pt>
                <c:pt idx="1141">
                  <c:v>19141.4545454545</c:v>
                </c:pt>
                <c:pt idx="1142">
                  <c:v>19130.272727272699</c:v>
                </c:pt>
                <c:pt idx="1143">
                  <c:v>19119.090909090901</c:v>
                </c:pt>
                <c:pt idx="1144">
                  <c:v>19107.909090909001</c:v>
                </c:pt>
                <c:pt idx="1145">
                  <c:v>19096.727272727199</c:v>
                </c:pt>
                <c:pt idx="1146">
                  <c:v>19085.545454545401</c:v>
                </c:pt>
                <c:pt idx="1147">
                  <c:v>19074.3636363636</c:v>
                </c:pt>
                <c:pt idx="1148">
                  <c:v>19063.181818181802</c:v>
                </c:pt>
                <c:pt idx="1149">
                  <c:v>19052</c:v>
                </c:pt>
                <c:pt idx="1150">
                  <c:v>19017.285714285699</c:v>
                </c:pt>
                <c:pt idx="1151">
                  <c:v>18982.571428571398</c:v>
                </c:pt>
                <c:pt idx="1152">
                  <c:v>18947.857142857101</c:v>
                </c:pt>
                <c:pt idx="1153">
                  <c:v>18913.1428571428</c:v>
                </c:pt>
                <c:pt idx="1154">
                  <c:v>18878.4285714285</c:v>
                </c:pt>
                <c:pt idx="1155">
                  <c:v>18843.714285714199</c:v>
                </c:pt>
                <c:pt idx="1156">
                  <c:v>18809</c:v>
                </c:pt>
                <c:pt idx="1157">
                  <c:v>18795.444444444402</c:v>
                </c:pt>
                <c:pt idx="1158">
                  <c:v>18781.8888888888</c:v>
                </c:pt>
                <c:pt idx="1159">
                  <c:v>18768.333333333299</c:v>
                </c:pt>
                <c:pt idx="1160">
                  <c:v>18754.777777777701</c:v>
                </c:pt>
                <c:pt idx="1161">
                  <c:v>18741.222222222201</c:v>
                </c:pt>
                <c:pt idx="1162">
                  <c:v>18727.666666666599</c:v>
                </c:pt>
                <c:pt idx="1163">
                  <c:v>18714.111111111099</c:v>
                </c:pt>
                <c:pt idx="1164">
                  <c:v>18700.5555555555</c:v>
                </c:pt>
                <c:pt idx="1165">
                  <c:v>18687</c:v>
                </c:pt>
                <c:pt idx="1166">
                  <c:v>18646.5</c:v>
                </c:pt>
                <c:pt idx="1167">
                  <c:v>18606</c:v>
                </c:pt>
                <c:pt idx="1168">
                  <c:v>18565.5</c:v>
                </c:pt>
              </c:numCache>
            </c:numRef>
          </c:xVal>
          <c:yVal>
            <c:numRef>
              <c:f>'Var-Cor'!$G$34:$G$1202</c:f>
              <c:numCache>
                <c:formatCode>0.0000</c:formatCode>
                <c:ptCount val="1169"/>
                <c:pt idx="0">
                  <c:v>0.56873687538665441</c:v>
                </c:pt>
                <c:pt idx="1">
                  <c:v>0.57327308639897745</c:v>
                </c:pt>
                <c:pt idx="2">
                  <c:v>0.57776210087004631</c:v>
                </c:pt>
                <c:pt idx="3">
                  <c:v>0.57918265477438136</c:v>
                </c:pt>
                <c:pt idx="4">
                  <c:v>0.58035541117439937</c:v>
                </c:pt>
                <c:pt idx="5">
                  <c:v>0.58127809647548123</c:v>
                </c:pt>
                <c:pt idx="6">
                  <c:v>0.58220224871931636</c:v>
                </c:pt>
                <c:pt idx="7">
                  <c:v>0.56562385704354545</c:v>
                </c:pt>
                <c:pt idx="8">
                  <c:v>0.546904169254953</c:v>
                </c:pt>
                <c:pt idx="9">
                  <c:v>0.52872772073958396</c:v>
                </c:pt>
                <c:pt idx="10">
                  <c:v>0.51137669649249184</c:v>
                </c:pt>
                <c:pt idx="11">
                  <c:v>0.51934177568102058</c:v>
                </c:pt>
                <c:pt idx="12">
                  <c:v>0.53209885713201477</c:v>
                </c:pt>
                <c:pt idx="13">
                  <c:v>0.54508993192450261</c:v>
                </c:pt>
                <c:pt idx="14">
                  <c:v>0.55823777615333814</c:v>
                </c:pt>
                <c:pt idx="15">
                  <c:v>0.57960143932775732</c:v>
                </c:pt>
                <c:pt idx="16">
                  <c:v>0.60308743954725097</c:v>
                </c:pt>
                <c:pt idx="17">
                  <c:v>0.62770706068058291</c:v>
                </c:pt>
                <c:pt idx="18">
                  <c:v>0.65295387663392623</c:v>
                </c:pt>
                <c:pt idx="19">
                  <c:v>0.6476002408762731</c:v>
                </c:pt>
                <c:pt idx="20">
                  <c:v>0.63656401968945053</c:v>
                </c:pt>
                <c:pt idx="21">
                  <c:v>0.62571587468048684</c:v>
                </c:pt>
                <c:pt idx="22">
                  <c:v>0.61505180114018865</c:v>
                </c:pt>
                <c:pt idx="23">
                  <c:v>0.59702010751535461</c:v>
                </c:pt>
                <c:pt idx="24">
                  <c:v>0.57868066316434141</c:v>
                </c:pt>
                <c:pt idx="25">
                  <c:v>0.56058091471187732</c:v>
                </c:pt>
                <c:pt idx="26">
                  <c:v>0.54304728314372575</c:v>
                </c:pt>
                <c:pt idx="27">
                  <c:v>0.52826945964074257</c:v>
                </c:pt>
                <c:pt idx="28">
                  <c:v>0.51434024090755492</c:v>
                </c:pt>
                <c:pt idx="29">
                  <c:v>0.50056091205396092</c:v>
                </c:pt>
                <c:pt idx="30">
                  <c:v>0.48743200011039423</c:v>
                </c:pt>
                <c:pt idx="31">
                  <c:v>0.48574558236579274</c:v>
                </c:pt>
                <c:pt idx="32">
                  <c:v>0.48630728305155485</c:v>
                </c:pt>
                <c:pt idx="33">
                  <c:v>0.48672851022014918</c:v>
                </c:pt>
                <c:pt idx="34">
                  <c:v>0.48729134753230569</c:v>
                </c:pt>
                <c:pt idx="35">
                  <c:v>0.50674427802593669</c:v>
                </c:pt>
                <c:pt idx="36">
                  <c:v>0.53125423594780885</c:v>
                </c:pt>
                <c:pt idx="37">
                  <c:v>0.55694895542145828</c:v>
                </c:pt>
                <c:pt idx="38">
                  <c:v>0.58380218069301959</c:v>
                </c:pt>
                <c:pt idx="39">
                  <c:v>0.57684499664536071</c:v>
                </c:pt>
                <c:pt idx="40">
                  <c:v>0.56236482481303196</c:v>
                </c:pt>
                <c:pt idx="41">
                  <c:v>0.5482488522166119</c:v>
                </c:pt>
                <c:pt idx="42">
                  <c:v>0.53448651114900936</c:v>
                </c:pt>
                <c:pt idx="43">
                  <c:v>0.54643015418872354</c:v>
                </c:pt>
                <c:pt idx="44">
                  <c:v>0.56505207427381943</c:v>
                </c:pt>
                <c:pt idx="45">
                  <c:v>0.58397069031713689</c:v>
                </c:pt>
                <c:pt idx="46">
                  <c:v>0.60404626564764219</c:v>
                </c:pt>
                <c:pt idx="47">
                  <c:v>0.58828874703771361</c:v>
                </c:pt>
                <c:pt idx="48">
                  <c:v>0.56488902377450267</c:v>
                </c:pt>
                <c:pt idx="49">
                  <c:v>0.54273322114161981</c:v>
                </c:pt>
                <c:pt idx="50">
                  <c:v>0.5211455106093108</c:v>
                </c:pt>
                <c:pt idx="51">
                  <c:v>0.52333295866940577</c:v>
                </c:pt>
                <c:pt idx="52">
                  <c:v>0.5317143950394182</c:v>
                </c:pt>
                <c:pt idx="53">
                  <c:v>0.54015211468742519</c:v>
                </c:pt>
                <c:pt idx="54">
                  <c:v>0.54856539279893524</c:v>
                </c:pt>
                <c:pt idx="55">
                  <c:v>0.53711804516817052</c:v>
                </c:pt>
                <c:pt idx="56">
                  <c:v>0.5208441151184745</c:v>
                </c:pt>
                <c:pt idx="57">
                  <c:v>0.50520970158986267</c:v>
                </c:pt>
                <c:pt idx="58">
                  <c:v>0.4898318621528634</c:v>
                </c:pt>
                <c:pt idx="59">
                  <c:v>0.48162326172668191</c:v>
                </c:pt>
                <c:pt idx="60">
                  <c:v>0.47533408504960101</c:v>
                </c:pt>
                <c:pt idx="61">
                  <c:v>0.46899166374418444</c:v>
                </c:pt>
                <c:pt idx="62">
                  <c:v>0.46286743414864817</c:v>
                </c:pt>
                <c:pt idx="63">
                  <c:v>0.46541491299875193</c:v>
                </c:pt>
                <c:pt idx="64">
                  <c:v>0.4705520094649418</c:v>
                </c:pt>
                <c:pt idx="65">
                  <c:v>0.47567778072292788</c:v>
                </c:pt>
                <c:pt idx="66">
                  <c:v>0.48072000660027708</c:v>
                </c:pt>
                <c:pt idx="67">
                  <c:v>0.47912532104017852</c:v>
                </c:pt>
                <c:pt idx="68">
                  <c:v>0.47519692342603004</c:v>
                </c:pt>
                <c:pt idx="69">
                  <c:v>0.4713007351465528</c:v>
                </c:pt>
                <c:pt idx="70">
                  <c:v>0.46757080591154804</c:v>
                </c:pt>
                <c:pt idx="71">
                  <c:v>0.48490393238248941</c:v>
                </c:pt>
                <c:pt idx="72">
                  <c:v>0.5096809765210174</c:v>
                </c:pt>
                <c:pt idx="73">
                  <c:v>0.53587798420911181</c:v>
                </c:pt>
                <c:pt idx="74">
                  <c:v>0.56309637448955197</c:v>
                </c:pt>
                <c:pt idx="75">
                  <c:v>0.56439942080003358</c:v>
                </c:pt>
                <c:pt idx="76">
                  <c:v>0.55751253855091798</c:v>
                </c:pt>
                <c:pt idx="77">
                  <c:v>0.55070897509934702</c:v>
                </c:pt>
                <c:pt idx="78">
                  <c:v>0.5440676489193228</c:v>
                </c:pt>
                <c:pt idx="79">
                  <c:v>0.5375839822029439</c:v>
                </c:pt>
                <c:pt idx="80">
                  <c:v>0.53102361542989807</c:v>
                </c:pt>
                <c:pt idx="81">
                  <c:v>0.52469539476136007</c:v>
                </c:pt>
                <c:pt idx="82">
                  <c:v>0.51836778177641096</c:v>
                </c:pt>
                <c:pt idx="83">
                  <c:v>0.52773612406603831</c:v>
                </c:pt>
                <c:pt idx="84">
                  <c:v>0.5424983227776069</c:v>
                </c:pt>
                <c:pt idx="85">
                  <c:v>0.55775393797599215</c:v>
                </c:pt>
                <c:pt idx="86">
                  <c:v>0.57335581567411842</c:v>
                </c:pt>
                <c:pt idx="87">
                  <c:v>0.55214268144520051</c:v>
                </c:pt>
                <c:pt idx="88">
                  <c:v>0.52009240294262948</c:v>
                </c:pt>
                <c:pt idx="89">
                  <c:v>0.48997324802928133</c:v>
                </c:pt>
                <c:pt idx="90">
                  <c:v>0.46146513029098057</c:v>
                </c:pt>
                <c:pt idx="91">
                  <c:v>0.49602647075356721</c:v>
                </c:pt>
                <c:pt idx="92">
                  <c:v>0.55807669197670484</c:v>
                </c:pt>
                <c:pt idx="93">
                  <c:v>0.62825158151579008</c:v>
                </c:pt>
                <c:pt idx="94">
                  <c:v>0.70673953818577895</c:v>
                </c:pt>
                <c:pt idx="95">
                  <c:v>0.72755994462105611</c:v>
                </c:pt>
                <c:pt idx="96">
                  <c:v>0.72567074578777324</c:v>
                </c:pt>
                <c:pt idx="97">
                  <c:v>0.72368107685554484</c:v>
                </c:pt>
                <c:pt idx="98">
                  <c:v>0.72180194997923441</c:v>
                </c:pt>
                <c:pt idx="99">
                  <c:v>0.72745401960464762</c:v>
                </c:pt>
                <c:pt idx="100">
                  <c:v>0.73601521697701389</c:v>
                </c:pt>
                <c:pt idx="101">
                  <c:v>0.74467716862177913</c:v>
                </c:pt>
                <c:pt idx="102">
                  <c:v>0.75355076929202913</c:v>
                </c:pt>
                <c:pt idx="103">
                  <c:v>0.74381800930049491</c:v>
                </c:pt>
                <c:pt idx="104">
                  <c:v>0.72734905556295637</c:v>
                </c:pt>
                <c:pt idx="105">
                  <c:v>0.71124566730232153</c:v>
                </c:pt>
                <c:pt idx="106">
                  <c:v>0.69549880540477127</c:v>
                </c:pt>
                <c:pt idx="107">
                  <c:v>0.69229107359096886</c:v>
                </c:pt>
                <c:pt idx="108">
                  <c:v>0.69419353725575894</c:v>
                </c:pt>
                <c:pt idx="109">
                  <c:v>0.69610213395422849</c:v>
                </c:pt>
                <c:pt idx="110">
                  <c:v>0.69791435436816363</c:v>
                </c:pt>
                <c:pt idx="111">
                  <c:v>0.67218976816180953</c:v>
                </c:pt>
                <c:pt idx="112">
                  <c:v>0.6370234663551102</c:v>
                </c:pt>
                <c:pt idx="113">
                  <c:v>0.60387196304845114</c:v>
                </c:pt>
                <c:pt idx="114">
                  <c:v>0.57228052172360411</c:v>
                </c:pt>
                <c:pt idx="115">
                  <c:v>0.55214268144520051</c:v>
                </c:pt>
                <c:pt idx="116">
                  <c:v>0.53680811008836826</c:v>
                </c:pt>
                <c:pt idx="117">
                  <c:v>0.52167286381630407</c:v>
                </c:pt>
                <c:pt idx="118">
                  <c:v>0.50711068519369207</c:v>
                </c:pt>
                <c:pt idx="119">
                  <c:v>0.51108161503197835</c:v>
                </c:pt>
                <c:pt idx="120">
                  <c:v>0.52303097804565368</c:v>
                </c:pt>
                <c:pt idx="121">
                  <c:v>0.53541422184208232</c:v>
                </c:pt>
                <c:pt idx="122">
                  <c:v>0.54801156665265338</c:v>
                </c:pt>
                <c:pt idx="123">
                  <c:v>0.58270729522044762</c:v>
                </c:pt>
                <c:pt idx="124">
                  <c:v>0.63025083677568139</c:v>
                </c:pt>
                <c:pt idx="125">
                  <c:v>0.6812801444658072</c:v>
                </c:pt>
                <c:pt idx="126">
                  <c:v>0.73654740108401173</c:v>
                </c:pt>
                <c:pt idx="127">
                  <c:v>0.75824495552129567</c:v>
                </c:pt>
                <c:pt idx="128">
                  <c:v>0.76263915771822299</c:v>
                </c:pt>
                <c:pt idx="129">
                  <c:v>0.76727923297815792</c:v>
                </c:pt>
                <c:pt idx="130">
                  <c:v>0.77194854307522054</c:v>
                </c:pt>
                <c:pt idx="131">
                  <c:v>0.71443812439696996</c:v>
                </c:pt>
                <c:pt idx="132">
                  <c:v>0.6360122942631049</c:v>
                </c:pt>
                <c:pt idx="133">
                  <c:v>0.56627792641631747</c:v>
                </c:pt>
                <c:pt idx="134">
                  <c:v>0.50418879629720459</c:v>
                </c:pt>
                <c:pt idx="135">
                  <c:v>0.48771406110073323</c:v>
                </c:pt>
                <c:pt idx="136">
                  <c:v>0.4911070820619689</c:v>
                </c:pt>
                <c:pt idx="137">
                  <c:v>0.4943810092802004</c:v>
                </c:pt>
                <c:pt idx="138">
                  <c:v>0.49774922889194628</c:v>
                </c:pt>
                <c:pt idx="139">
                  <c:v>0.49998274796437103</c:v>
                </c:pt>
                <c:pt idx="140">
                  <c:v>0.50164685385371588</c:v>
                </c:pt>
                <c:pt idx="141">
                  <c:v>0.50302541404092516</c:v>
                </c:pt>
                <c:pt idx="142">
                  <c:v>0.50462616799757087</c:v>
                </c:pt>
                <c:pt idx="143">
                  <c:v>0.53071719703992637</c:v>
                </c:pt>
                <c:pt idx="144">
                  <c:v>0.57161951915855225</c:v>
                </c:pt>
                <c:pt idx="145">
                  <c:v>0.61558534384096586</c:v>
                </c:pt>
                <c:pt idx="146">
                  <c:v>0.6628371232767063</c:v>
                </c:pt>
                <c:pt idx="147">
                  <c:v>0.66102059305129834</c:v>
                </c:pt>
                <c:pt idx="148">
                  <c:v>0.63307974505276676</c:v>
                </c:pt>
                <c:pt idx="149">
                  <c:v>0.6065824686041551</c:v>
                </c:pt>
                <c:pt idx="150">
                  <c:v>0.58102651564611629</c:v>
                </c:pt>
                <c:pt idx="151">
                  <c:v>0.55985263300842536</c:v>
                </c:pt>
                <c:pt idx="152">
                  <c:v>0.54140206629789378</c:v>
                </c:pt>
                <c:pt idx="153">
                  <c:v>0.52325744717175526</c:v>
                </c:pt>
                <c:pt idx="154">
                  <c:v>0.50593990314999193</c:v>
                </c:pt>
                <c:pt idx="155">
                  <c:v>0.51821820241992955</c:v>
                </c:pt>
                <c:pt idx="156">
                  <c:v>0.5482488522166119</c:v>
                </c:pt>
                <c:pt idx="157">
                  <c:v>0.5797687364429599</c:v>
                </c:pt>
                <c:pt idx="158">
                  <c:v>0.61318923644647094</c:v>
                </c:pt>
                <c:pt idx="159">
                  <c:v>0.62400026544106213</c:v>
                </c:pt>
                <c:pt idx="160">
                  <c:v>0.62157140376469222</c:v>
                </c:pt>
                <c:pt idx="161">
                  <c:v>0.61906265901413804</c:v>
                </c:pt>
                <c:pt idx="162">
                  <c:v>0.61656403989064013</c:v>
                </c:pt>
                <c:pt idx="163">
                  <c:v>0.63914368851543157</c:v>
                </c:pt>
                <c:pt idx="164">
                  <c:v>0.67715926324125064</c:v>
                </c:pt>
                <c:pt idx="165">
                  <c:v>0.71743689586761517</c:v>
                </c:pt>
                <c:pt idx="166">
                  <c:v>0.76021895749619739</c:v>
                </c:pt>
                <c:pt idx="167">
                  <c:v>0.75333234658591219</c:v>
                </c:pt>
                <c:pt idx="168">
                  <c:v>0.71743689586761517</c:v>
                </c:pt>
                <c:pt idx="169">
                  <c:v>0.68305377756530106</c:v>
                </c:pt>
                <c:pt idx="170">
                  <c:v>0.65088260374358742</c:v>
                </c:pt>
                <c:pt idx="171">
                  <c:v>0.64535883391745275</c:v>
                </c:pt>
                <c:pt idx="172">
                  <c:v>0.65531621737516688</c:v>
                </c:pt>
                <c:pt idx="173">
                  <c:v>0.66561930550787485</c:v>
                </c:pt>
                <c:pt idx="174">
                  <c:v>0.67598683010206906</c:v>
                </c:pt>
                <c:pt idx="175">
                  <c:v>0.68068966249299701</c:v>
                </c:pt>
                <c:pt idx="176">
                  <c:v>0.68256024467914878</c:v>
                </c:pt>
                <c:pt idx="177">
                  <c:v>0.68404102490528862</c:v>
                </c:pt>
                <c:pt idx="178">
                  <c:v>0.68572288868138465</c:v>
                </c:pt>
                <c:pt idx="179">
                  <c:v>0.70868170722877222</c:v>
                </c:pt>
                <c:pt idx="180">
                  <c:v>0.74694009944304574</c:v>
                </c:pt>
                <c:pt idx="181">
                  <c:v>0.78714926503446547</c:v>
                </c:pt>
                <c:pt idx="182">
                  <c:v>0.82952296429968819</c:v>
                </c:pt>
                <c:pt idx="183">
                  <c:v>0.82319770264612835</c:v>
                </c:pt>
                <c:pt idx="184">
                  <c:v>0.78578639527264404</c:v>
                </c:pt>
                <c:pt idx="185">
                  <c:v>0.75007529419819829</c:v>
                </c:pt>
                <c:pt idx="186">
                  <c:v>0.71609045569859531</c:v>
                </c:pt>
                <c:pt idx="187">
                  <c:v>0.69882223302210777</c:v>
                </c:pt>
                <c:pt idx="188">
                  <c:v>0.69199144564435955</c:v>
                </c:pt>
                <c:pt idx="189">
                  <c:v>0.68502969915680523</c:v>
                </c:pt>
                <c:pt idx="190">
                  <c:v>0.67853040730651459</c:v>
                </c:pt>
                <c:pt idx="191">
                  <c:v>0.67755111320671024</c:v>
                </c:pt>
                <c:pt idx="192">
                  <c:v>0.68049324380098208</c:v>
                </c:pt>
                <c:pt idx="193">
                  <c:v>0.68364631035129197</c:v>
                </c:pt>
                <c:pt idx="194">
                  <c:v>0.68631773685731656</c:v>
                </c:pt>
                <c:pt idx="195">
                  <c:v>0.67238379012492377</c:v>
                </c:pt>
                <c:pt idx="196">
                  <c:v>0.6467589075482848</c:v>
                </c:pt>
                <c:pt idx="197">
                  <c:v>0.62247059716637365</c:v>
                </c:pt>
                <c:pt idx="198">
                  <c:v>0.59883433690110699</c:v>
                </c:pt>
                <c:pt idx="199">
                  <c:v>0.59693396372926377</c:v>
                </c:pt>
                <c:pt idx="200">
                  <c:v>0.61045000222252033</c:v>
                </c:pt>
                <c:pt idx="201">
                  <c:v>0.62427126518610365</c:v>
                </c:pt>
                <c:pt idx="202">
                  <c:v>0.63831334156282116</c:v>
                </c:pt>
                <c:pt idx="203">
                  <c:v>0.65597933948174225</c:v>
                </c:pt>
                <c:pt idx="204">
                  <c:v>0.67627952815074188</c:v>
                </c:pt>
                <c:pt idx="205">
                  <c:v>0.69730945512345865</c:v>
                </c:pt>
                <c:pt idx="206">
                  <c:v>0.71888866143027175</c:v>
                </c:pt>
                <c:pt idx="207">
                  <c:v>0.71619379500710445</c:v>
                </c:pt>
                <c:pt idx="208">
                  <c:v>0.69529811341077896</c:v>
                </c:pt>
                <c:pt idx="209">
                  <c:v>0.67501120703914363</c:v>
                </c:pt>
                <c:pt idx="210">
                  <c:v>0.65541078632832006</c:v>
                </c:pt>
                <c:pt idx="211">
                  <c:v>0.64034461588528169</c:v>
                </c:pt>
                <c:pt idx="212">
                  <c:v>0.62870502859321631</c:v>
                </c:pt>
                <c:pt idx="213">
                  <c:v>0.61727701486477393</c:v>
                </c:pt>
                <c:pt idx="214">
                  <c:v>0.60614418920910262</c:v>
                </c:pt>
                <c:pt idx="215">
                  <c:v>0.58506871025123297</c:v>
                </c:pt>
                <c:pt idx="216">
                  <c:v>0.55719011081857983</c:v>
                </c:pt>
                <c:pt idx="217">
                  <c:v>0.53056405415644159</c:v>
                </c:pt>
                <c:pt idx="218">
                  <c:v>0.50520970158986267</c:v>
                </c:pt>
                <c:pt idx="219">
                  <c:v>0.48065064370797767</c:v>
                </c:pt>
                <c:pt idx="220">
                  <c:v>0.45682317652497895</c:v>
                </c:pt>
                <c:pt idx="221">
                  <c:v>0.43442759619556437</c:v>
                </c:pt>
                <c:pt idx="222">
                  <c:v>0.41295114531797084</c:v>
                </c:pt>
                <c:pt idx="223">
                  <c:v>0.41492442439522503</c:v>
                </c:pt>
                <c:pt idx="224">
                  <c:v>0.43612517194175532</c:v>
                </c:pt>
                <c:pt idx="225">
                  <c:v>0.45854149707187036</c:v>
                </c:pt>
                <c:pt idx="226">
                  <c:v>0.48211062191009235</c:v>
                </c:pt>
                <c:pt idx="227">
                  <c:v>0.49588333816913305</c:v>
                </c:pt>
                <c:pt idx="228">
                  <c:v>0.50099513665167084</c:v>
                </c:pt>
                <c:pt idx="229">
                  <c:v>0.50601291554573413</c:v>
                </c:pt>
                <c:pt idx="230">
                  <c:v>0.51115536943027928</c:v>
                </c:pt>
                <c:pt idx="231">
                  <c:v>0.51219038096931879</c:v>
                </c:pt>
                <c:pt idx="232">
                  <c:v>0.50923922369589159</c:v>
                </c:pt>
                <c:pt idx="233">
                  <c:v>0.50652495590367774</c:v>
                </c:pt>
                <c:pt idx="234">
                  <c:v>0.50382515527994798</c:v>
                </c:pt>
                <c:pt idx="235">
                  <c:v>0.49796475117956696</c:v>
                </c:pt>
                <c:pt idx="236">
                  <c:v>0.48919549446068633</c:v>
                </c:pt>
                <c:pt idx="237">
                  <c:v>0.48065064370797767</c:v>
                </c:pt>
                <c:pt idx="238">
                  <c:v>0.47225443320819643</c:v>
                </c:pt>
                <c:pt idx="239">
                  <c:v>0.4536009713138221</c:v>
                </c:pt>
                <c:pt idx="240">
                  <c:v>0.42671566169719582</c:v>
                </c:pt>
                <c:pt idx="241">
                  <c:v>0.40153973455412917</c:v>
                </c:pt>
                <c:pt idx="242">
                  <c:v>0.37784966080002286</c:v>
                </c:pt>
                <c:pt idx="243">
                  <c:v>0.38020344603486095</c:v>
                </c:pt>
                <c:pt idx="244">
                  <c:v>0.40732300458758763</c:v>
                </c:pt>
                <c:pt idx="245">
                  <c:v>0.43625105583054918</c:v>
                </c:pt>
                <c:pt idx="246">
                  <c:v>0.46736843831529551</c:v>
                </c:pt>
                <c:pt idx="247">
                  <c:v>0.48630728305155485</c:v>
                </c:pt>
                <c:pt idx="248">
                  <c:v>0.49224353986976838</c:v>
                </c:pt>
                <c:pt idx="249">
                  <c:v>0.49803661267784455</c:v>
                </c:pt>
                <c:pt idx="250">
                  <c:v>0.50389786249555424</c:v>
                </c:pt>
                <c:pt idx="251">
                  <c:v>0.49409573489975023</c:v>
                </c:pt>
                <c:pt idx="252">
                  <c:v>0.46960174937679267</c:v>
                </c:pt>
                <c:pt idx="253">
                  <c:v>0.44632201300520769</c:v>
                </c:pt>
                <c:pt idx="254">
                  <c:v>0.42419633137521967</c:v>
                </c:pt>
                <c:pt idx="255">
                  <c:v>0.41546417691005838</c:v>
                </c:pt>
                <c:pt idx="256">
                  <c:v>0.41938317203332898</c:v>
                </c:pt>
                <c:pt idx="257">
                  <c:v>0.42327805086771869</c:v>
                </c:pt>
                <c:pt idx="258">
                  <c:v>0.42720910206701534</c:v>
                </c:pt>
                <c:pt idx="259">
                  <c:v>0.43111444726638321</c:v>
                </c:pt>
                <c:pt idx="260">
                  <c:v>0.43474114880672193</c:v>
                </c:pt>
                <c:pt idx="261">
                  <c:v>0.43839892948192555</c:v>
                </c:pt>
                <c:pt idx="262">
                  <c:v>0.44221509047942931</c:v>
                </c:pt>
                <c:pt idx="263">
                  <c:v>0.43909592349706611</c:v>
                </c:pt>
                <c:pt idx="264">
                  <c:v>0.42937441209115318</c:v>
                </c:pt>
                <c:pt idx="265">
                  <c:v>0.41962530987448504</c:v>
                </c:pt>
                <c:pt idx="266">
                  <c:v>0.41021646908834625</c:v>
                </c:pt>
                <c:pt idx="267">
                  <c:v>0.41684643548880185</c:v>
                </c:pt>
                <c:pt idx="268">
                  <c:v>0.44164058437168568</c:v>
                </c:pt>
                <c:pt idx="269">
                  <c:v>0.46797641238262611</c:v>
                </c:pt>
                <c:pt idx="270">
                  <c:v>0.49581178736594983</c:v>
                </c:pt>
                <c:pt idx="271">
                  <c:v>0.52280392729127223</c:v>
                </c:pt>
                <c:pt idx="272">
                  <c:v>0.54840709966937073</c:v>
                </c:pt>
                <c:pt idx="273">
                  <c:v>0.57534714770149786</c:v>
                </c:pt>
                <c:pt idx="274">
                  <c:v>0.60352350872497162</c:v>
                </c:pt>
                <c:pt idx="275">
                  <c:v>0.61772334397502693</c:v>
                </c:pt>
                <c:pt idx="276">
                  <c:v>0.61496305556843112</c:v>
                </c:pt>
                <c:pt idx="277">
                  <c:v>0.6121275609730259</c:v>
                </c:pt>
                <c:pt idx="278">
                  <c:v>0.60939227724708012</c:v>
                </c:pt>
                <c:pt idx="279">
                  <c:v>0.59762423910994444</c:v>
                </c:pt>
                <c:pt idx="280">
                  <c:v>0.57601246077720569</c:v>
                </c:pt>
                <c:pt idx="281">
                  <c:v>0.55534247402694725</c:v>
                </c:pt>
                <c:pt idx="282">
                  <c:v>0.53541422184208232</c:v>
                </c:pt>
                <c:pt idx="283">
                  <c:v>0.52888033358076314</c:v>
                </c:pt>
                <c:pt idx="284">
                  <c:v>0.53750641443096125</c:v>
                </c:pt>
                <c:pt idx="285">
                  <c:v>0.54635131000621873</c:v>
                </c:pt>
                <c:pt idx="286">
                  <c:v>0.55526234388947349</c:v>
                </c:pt>
                <c:pt idx="287">
                  <c:v>0.57203283510138747</c:v>
                </c:pt>
                <c:pt idx="288">
                  <c:v>0.5994403043355252</c:v>
                </c:pt>
                <c:pt idx="289">
                  <c:v>0.62779764534496552</c:v>
                </c:pt>
                <c:pt idx="290">
                  <c:v>0.65778201599430153</c:v>
                </c:pt>
                <c:pt idx="291">
                  <c:v>0.65172930136266316</c:v>
                </c:pt>
                <c:pt idx="292">
                  <c:v>0.60317447134397084</c:v>
                </c:pt>
                <c:pt idx="293">
                  <c:v>0.55823777615333814</c:v>
                </c:pt>
                <c:pt idx="294">
                  <c:v>0.51649912463445591</c:v>
                </c:pt>
                <c:pt idx="295">
                  <c:v>0.49068206556651023</c:v>
                </c:pt>
                <c:pt idx="296">
                  <c:v>0.48155376850407133</c:v>
                </c:pt>
                <c:pt idx="297">
                  <c:v>0.47266410261373415</c:v>
                </c:pt>
                <c:pt idx="298">
                  <c:v>0.46380406704952459</c:v>
                </c:pt>
                <c:pt idx="299">
                  <c:v>0.46528061363519074</c:v>
                </c:pt>
                <c:pt idx="300">
                  <c:v>0.48023405217417964</c:v>
                </c:pt>
                <c:pt idx="301">
                  <c:v>0.49545354409075815</c:v>
                </c:pt>
                <c:pt idx="302">
                  <c:v>0.51130291015899998</c:v>
                </c:pt>
                <c:pt idx="303">
                  <c:v>0.53094699425054248</c:v>
                </c:pt>
                <c:pt idx="304">
                  <c:v>0.55574329820189095</c:v>
                </c:pt>
                <c:pt idx="305">
                  <c:v>0.5817823412966836</c:v>
                </c:pt>
                <c:pt idx="306">
                  <c:v>0.60895275929421411</c:v>
                </c:pt>
                <c:pt idx="307">
                  <c:v>0.61549652128455123</c:v>
                </c:pt>
                <c:pt idx="308">
                  <c:v>0.5931520615845155</c:v>
                </c:pt>
                <c:pt idx="309">
                  <c:v>0.57170200980672403</c:v>
                </c:pt>
                <c:pt idx="310">
                  <c:v>0.5511071714373692</c:v>
                </c:pt>
                <c:pt idx="311">
                  <c:v>0.53991833344257845</c:v>
                </c:pt>
                <c:pt idx="312">
                  <c:v>0.54101158558991447</c:v>
                </c:pt>
                <c:pt idx="313">
                  <c:v>0.542262821136963</c:v>
                </c:pt>
                <c:pt idx="314">
                  <c:v>0.54343923313747122</c:v>
                </c:pt>
                <c:pt idx="315">
                  <c:v>0.54904126013349852</c:v>
                </c:pt>
                <c:pt idx="316">
                  <c:v>0.56131014379720834</c:v>
                </c:pt>
                <c:pt idx="317">
                  <c:v>0.57360482082439013</c:v>
                </c:pt>
                <c:pt idx="318">
                  <c:v>0.58667651945912158</c:v>
                </c:pt>
                <c:pt idx="319">
                  <c:v>0.59075802107401632</c:v>
                </c:pt>
                <c:pt idx="320">
                  <c:v>0.58237029653643035</c:v>
                </c:pt>
                <c:pt idx="321">
                  <c:v>0.57393600109640186</c:v>
                </c:pt>
                <c:pt idx="322">
                  <c:v>0.56578711964634854</c:v>
                </c:pt>
                <c:pt idx="323">
                  <c:v>0.55230277081238399</c:v>
                </c:pt>
                <c:pt idx="324">
                  <c:v>0.53179112696269759</c:v>
                </c:pt>
                <c:pt idx="325">
                  <c:v>0.51182030352405483</c:v>
                </c:pt>
                <c:pt idx="326">
                  <c:v>0.49288387259769195</c:v>
                </c:pt>
                <c:pt idx="327">
                  <c:v>0.47857191575349328</c:v>
                </c:pt>
                <c:pt idx="328">
                  <c:v>0.47109614078800177</c:v>
                </c:pt>
                <c:pt idx="329">
                  <c:v>0.46346955310556498</c:v>
                </c:pt>
                <c:pt idx="330">
                  <c:v>0.45622969224386156</c:v>
                </c:pt>
                <c:pt idx="331">
                  <c:v>0.45728484674287678</c:v>
                </c:pt>
                <c:pt idx="332">
                  <c:v>0.47116412486605069</c:v>
                </c:pt>
                <c:pt idx="333">
                  <c:v>0.48553471741602294</c:v>
                </c:pt>
                <c:pt idx="334">
                  <c:v>0.5004886863255632</c:v>
                </c:pt>
                <c:pt idx="335">
                  <c:v>0.51093413815981636</c:v>
                </c:pt>
                <c:pt idx="336">
                  <c:v>0.51367203302360553</c:v>
                </c:pt>
                <c:pt idx="337">
                  <c:v>0.51649912463445591</c:v>
                </c:pt>
                <c:pt idx="338">
                  <c:v>0.51934177568102058</c:v>
                </c:pt>
                <c:pt idx="339">
                  <c:v>0.52941551374513496</c:v>
                </c:pt>
                <c:pt idx="340">
                  <c:v>0.55270140105009069</c:v>
                </c:pt>
                <c:pt idx="341">
                  <c:v>0.57701149813640196</c:v>
                </c:pt>
                <c:pt idx="342">
                  <c:v>0.60230393526396719</c:v>
                </c:pt>
                <c:pt idx="343">
                  <c:v>0.60956817323886447</c:v>
                </c:pt>
                <c:pt idx="344">
                  <c:v>0.58616803273537688</c:v>
                </c:pt>
                <c:pt idx="345">
                  <c:v>0.56342221998391606</c:v>
                </c:pt>
                <c:pt idx="346">
                  <c:v>0.54155833748307469</c:v>
                </c:pt>
                <c:pt idx="347">
                  <c:v>0.53263729415782346</c:v>
                </c:pt>
                <c:pt idx="348">
                  <c:v>0.54501128112211783</c:v>
                </c:pt>
                <c:pt idx="349">
                  <c:v>0.55775393797599215</c:v>
                </c:pt>
                <c:pt idx="350">
                  <c:v>0.5707121652924132</c:v>
                </c:pt>
                <c:pt idx="351">
                  <c:v>0.58956500997664807</c:v>
                </c:pt>
                <c:pt idx="352">
                  <c:v>0.61959968103802043</c:v>
                </c:pt>
                <c:pt idx="353">
                  <c:v>0.65107047557162856</c:v>
                </c:pt>
                <c:pt idx="354">
                  <c:v>0.68433721036968842</c:v>
                </c:pt>
                <c:pt idx="355">
                  <c:v>0.68800519842538921</c:v>
                </c:pt>
                <c:pt idx="356">
                  <c:v>0.63849758537829993</c:v>
                </c:pt>
                <c:pt idx="357">
                  <c:v>0.59255322118237064</c:v>
                </c:pt>
                <c:pt idx="358">
                  <c:v>0.54999351857921608</c:v>
                </c:pt>
                <c:pt idx="359">
                  <c:v>0.51851740430772419</c:v>
                </c:pt>
                <c:pt idx="360">
                  <c:v>0.50295283271054803</c:v>
                </c:pt>
                <c:pt idx="361">
                  <c:v>0.48792523822377415</c:v>
                </c:pt>
                <c:pt idx="362">
                  <c:v>0.47334726460381377</c:v>
                </c:pt>
                <c:pt idx="363">
                  <c:v>0.47464805556601036</c:v>
                </c:pt>
                <c:pt idx="364">
                  <c:v>0.50681740650134832</c:v>
                </c:pt>
                <c:pt idx="365">
                  <c:v>0.54140206629789378</c:v>
                </c:pt>
                <c:pt idx="366">
                  <c:v>0.5782632956493049</c:v>
                </c:pt>
                <c:pt idx="367">
                  <c:v>0.61736609436495016</c:v>
                </c:pt>
                <c:pt idx="368">
                  <c:v>0.65958964638637119</c:v>
                </c:pt>
                <c:pt idx="369">
                  <c:v>0.70439599700028455</c:v>
                </c:pt>
                <c:pt idx="370">
                  <c:v>0.75224509402617512</c:v>
                </c:pt>
                <c:pt idx="371">
                  <c:v>0.79906372118429914</c:v>
                </c:pt>
                <c:pt idx="372">
                  <c:v>0.83892213374855296</c:v>
                </c:pt>
                <c:pt idx="373">
                  <c:v>0.88089698877173872</c:v>
                </c:pt>
                <c:pt idx="374">
                  <c:v>0.92483735882512397</c:v>
                </c:pt>
                <c:pt idx="375">
                  <c:v>0.94087142505904364</c:v>
                </c:pt>
                <c:pt idx="376">
                  <c:v>0.89526332578541112</c:v>
                </c:pt>
                <c:pt idx="377">
                  <c:v>0.85186604795236287</c:v>
                </c:pt>
                <c:pt idx="378">
                  <c:v>0.81057242350159353</c:v>
                </c:pt>
                <c:pt idx="379">
                  <c:v>0.80183792086288241</c:v>
                </c:pt>
                <c:pt idx="380">
                  <c:v>0.86114439261755449</c:v>
                </c:pt>
                <c:pt idx="381">
                  <c:v>0.92550607291224019</c:v>
                </c:pt>
                <c:pt idx="382">
                  <c:v>0.99424633089403469</c:v>
                </c:pt>
                <c:pt idx="383">
                  <c:v>1.0427855173774796</c:v>
                </c:pt>
                <c:pt idx="384">
                  <c:v>1.0381271939633347</c:v>
                </c:pt>
                <c:pt idx="385">
                  <c:v>1.0330410363640765</c:v>
                </c:pt>
                <c:pt idx="386">
                  <c:v>1.0282778522200557</c:v>
                </c:pt>
                <c:pt idx="387">
                  <c:v>1.0122151172952683</c:v>
                </c:pt>
                <c:pt idx="388">
                  <c:v>0.9722338809284452</c:v>
                </c:pt>
                <c:pt idx="389">
                  <c:v>0.93396661525870606</c:v>
                </c:pt>
                <c:pt idx="390">
                  <c:v>0.89720555468072916</c:v>
                </c:pt>
                <c:pt idx="391">
                  <c:v>0.864758946696492</c:v>
                </c:pt>
                <c:pt idx="392">
                  <c:v>0.84025590458390309</c:v>
                </c:pt>
                <c:pt idx="393">
                  <c:v>0.81644715892822251</c:v>
                </c:pt>
                <c:pt idx="394">
                  <c:v>0.79319856994895199</c:v>
                </c:pt>
                <c:pt idx="395">
                  <c:v>0.77518870788268224</c:v>
                </c:pt>
                <c:pt idx="396">
                  <c:v>0.76894380680146335</c:v>
                </c:pt>
                <c:pt idx="397">
                  <c:v>0.76241909181434286</c:v>
                </c:pt>
                <c:pt idx="398">
                  <c:v>0.75605784950077148</c:v>
                </c:pt>
                <c:pt idx="399">
                  <c:v>0.73910551663698165</c:v>
                </c:pt>
                <c:pt idx="400">
                  <c:v>0.69771205832106109</c:v>
                </c:pt>
                <c:pt idx="401">
                  <c:v>0.65873273695787893</c:v>
                </c:pt>
                <c:pt idx="402">
                  <c:v>0.62193108685007159</c:v>
                </c:pt>
                <c:pt idx="403">
                  <c:v>0.60056663051382153</c:v>
                </c:pt>
                <c:pt idx="404">
                  <c:v>0.61389830890563035</c:v>
                </c:pt>
                <c:pt idx="405">
                  <c:v>0.62770706068058291</c:v>
                </c:pt>
                <c:pt idx="406">
                  <c:v>0.6417338114215142</c:v>
                </c:pt>
                <c:pt idx="407">
                  <c:v>0.64489337545311398</c:v>
                </c:pt>
                <c:pt idx="408">
                  <c:v>0.61977852331166672</c:v>
                </c:pt>
                <c:pt idx="409">
                  <c:v>0.59572848057419747</c:v>
                </c:pt>
                <c:pt idx="410">
                  <c:v>0.57261093738953073</c:v>
                </c:pt>
                <c:pt idx="411">
                  <c:v>0.55550276899440254</c:v>
                </c:pt>
                <c:pt idx="412">
                  <c:v>0.552860933693887</c:v>
                </c:pt>
                <c:pt idx="413">
                  <c:v>0.5504706247786757</c:v>
                </c:pt>
                <c:pt idx="414">
                  <c:v>0.54785272112525241</c:v>
                </c:pt>
                <c:pt idx="415">
                  <c:v>0.54745758794839505</c:v>
                </c:pt>
                <c:pt idx="416">
                  <c:v>0.55278116161684876</c:v>
                </c:pt>
                <c:pt idx="417">
                  <c:v>0.55807669197670484</c:v>
                </c:pt>
                <c:pt idx="418">
                  <c:v>0.56358484710256784</c:v>
                </c:pt>
                <c:pt idx="419">
                  <c:v>0.56423655862933231</c:v>
                </c:pt>
                <c:pt idx="420">
                  <c:v>0.55150493873886008</c:v>
                </c:pt>
                <c:pt idx="421">
                  <c:v>0.53921689564245889</c:v>
                </c:pt>
                <c:pt idx="422">
                  <c:v>0.52697377988022565</c:v>
                </c:pt>
                <c:pt idx="423">
                  <c:v>0.52099512971595563</c:v>
                </c:pt>
                <c:pt idx="424">
                  <c:v>0.53179112696269759</c:v>
                </c:pt>
                <c:pt idx="425">
                  <c:v>0.54281154319623082</c:v>
                </c:pt>
                <c:pt idx="426">
                  <c:v>0.55406033776818076</c:v>
                </c:pt>
                <c:pt idx="427">
                  <c:v>0.56050002872194882</c:v>
                </c:pt>
                <c:pt idx="428">
                  <c:v>0.55222236138290226</c:v>
                </c:pt>
                <c:pt idx="429">
                  <c:v>0.54430322679169152</c:v>
                </c:pt>
                <c:pt idx="430">
                  <c:v>0.53618807930933643</c:v>
                </c:pt>
                <c:pt idx="431">
                  <c:v>0.52933912459811105</c:v>
                </c:pt>
                <c:pt idx="432">
                  <c:v>0.52499901886203304</c:v>
                </c:pt>
                <c:pt idx="433">
                  <c:v>0.52091995554268467</c:v>
                </c:pt>
                <c:pt idx="434">
                  <c:v>0.51664820779349052</c:v>
                </c:pt>
                <c:pt idx="435">
                  <c:v>0.51263402742800046</c:v>
                </c:pt>
                <c:pt idx="436">
                  <c:v>0.5085042603666371</c:v>
                </c:pt>
                <c:pt idx="437">
                  <c:v>0.50448055389861191</c:v>
                </c:pt>
                <c:pt idx="438">
                  <c:v>0.50034426613152605</c:v>
                </c:pt>
                <c:pt idx="439">
                  <c:v>0.49523910866941706</c:v>
                </c:pt>
                <c:pt idx="440">
                  <c:v>0.48651785104854239</c:v>
                </c:pt>
                <c:pt idx="441">
                  <c:v>0.47801914966786435</c:v>
                </c:pt>
                <c:pt idx="442">
                  <c:v>0.4694662418665968</c:v>
                </c:pt>
                <c:pt idx="443">
                  <c:v>0.46966951779860178</c:v>
                </c:pt>
                <c:pt idx="444">
                  <c:v>0.50005490068059555</c:v>
                </c:pt>
                <c:pt idx="445">
                  <c:v>0.53240607324639266</c:v>
                </c:pt>
                <c:pt idx="446">
                  <c:v>0.56668664336713659</c:v>
                </c:pt>
                <c:pt idx="447">
                  <c:v>0.58447727089898216</c:v>
                </c:pt>
                <c:pt idx="448">
                  <c:v>0.53820562715952269</c:v>
                </c:pt>
                <c:pt idx="449">
                  <c:v>0.49552504319570678</c:v>
                </c:pt>
                <c:pt idx="450">
                  <c:v>0.45629553093859992</c:v>
                </c:pt>
                <c:pt idx="451">
                  <c:v>0.42856858936399944</c:v>
                </c:pt>
                <c:pt idx="452">
                  <c:v>0.43317451933141571</c:v>
                </c:pt>
                <c:pt idx="453">
                  <c:v>0.43770304183245862</c:v>
                </c:pt>
                <c:pt idx="454">
                  <c:v>0.44240656683416457</c:v>
                </c:pt>
                <c:pt idx="455">
                  <c:v>0.44593517492561774</c:v>
                </c:pt>
                <c:pt idx="456">
                  <c:v>0.44490563066496425</c:v>
                </c:pt>
                <c:pt idx="457">
                  <c:v>0.44375037850383681</c:v>
                </c:pt>
                <c:pt idx="458">
                  <c:v>0.44259812609695798</c:v>
                </c:pt>
                <c:pt idx="459">
                  <c:v>0.4421507086493664</c:v>
                </c:pt>
                <c:pt idx="460">
                  <c:v>0.44375037850383681</c:v>
                </c:pt>
                <c:pt idx="461">
                  <c:v>0.44554867212794408</c:v>
                </c:pt>
                <c:pt idx="462">
                  <c:v>0.4470961149484578</c:v>
                </c:pt>
                <c:pt idx="463">
                  <c:v>0.45053208426907604</c:v>
                </c:pt>
                <c:pt idx="464">
                  <c:v>0.46106576669062443</c:v>
                </c:pt>
                <c:pt idx="465">
                  <c:v>0.47164090132715414</c:v>
                </c:pt>
                <c:pt idx="466">
                  <c:v>0.48280743736546833</c:v>
                </c:pt>
                <c:pt idx="467">
                  <c:v>0.4884894593939928</c:v>
                </c:pt>
                <c:pt idx="468">
                  <c:v>0.4705520094649418</c:v>
                </c:pt>
                <c:pt idx="469">
                  <c:v>0.45340464995016549</c:v>
                </c:pt>
                <c:pt idx="470">
                  <c:v>0.43675552262576128</c:v>
                </c:pt>
                <c:pt idx="471">
                  <c:v>0.42887847071802188</c:v>
                </c:pt>
                <c:pt idx="472">
                  <c:v>0.45814466365767975</c:v>
                </c:pt>
                <c:pt idx="473">
                  <c:v>0.48947857592765143</c:v>
                </c:pt>
                <c:pt idx="474">
                  <c:v>0.52295551012066344</c:v>
                </c:pt>
                <c:pt idx="475">
                  <c:v>0.5511071714373692</c:v>
                </c:pt>
                <c:pt idx="476">
                  <c:v>0.73188097168792576</c:v>
                </c:pt>
                <c:pt idx="477">
                  <c:v>0.73145865188428782</c:v>
                </c:pt>
                <c:pt idx="478">
                  <c:v>0.72766493909623409</c:v>
                </c:pt>
                <c:pt idx="479">
                  <c:v>0.72399536740665649</c:v>
                </c:pt>
                <c:pt idx="480">
                  <c:v>0.72055222251921125</c:v>
                </c:pt>
                <c:pt idx="481">
                  <c:v>0.7085794518363232</c:v>
                </c:pt>
                <c:pt idx="482">
                  <c:v>0.65597933948174225</c:v>
                </c:pt>
                <c:pt idx="483">
                  <c:v>0.60710787512113296</c:v>
                </c:pt>
                <c:pt idx="484">
                  <c:v>0.5619592249296822</c:v>
                </c:pt>
                <c:pt idx="485">
                  <c:v>0.52590957838825736</c:v>
                </c:pt>
                <c:pt idx="486">
                  <c:v>0.52076896273503781</c:v>
                </c:pt>
                <c:pt idx="487">
                  <c:v>0.51590255139236452</c:v>
                </c:pt>
                <c:pt idx="488">
                  <c:v>0.51122913447210794</c:v>
                </c:pt>
                <c:pt idx="489">
                  <c:v>0.50564795890110936</c:v>
                </c:pt>
                <c:pt idx="490">
                  <c:v>0.49402444202910856</c:v>
                </c:pt>
                <c:pt idx="491">
                  <c:v>0.48280743736546833</c:v>
                </c:pt>
                <c:pt idx="492">
                  <c:v>0.47177703653464276</c:v>
                </c:pt>
                <c:pt idx="493">
                  <c:v>0.45946997355667535</c:v>
                </c:pt>
                <c:pt idx="494">
                  <c:v>0.43820918765793382</c:v>
                </c:pt>
                <c:pt idx="495">
                  <c:v>0.41793164638390096</c:v>
                </c:pt>
                <c:pt idx="496">
                  <c:v>0.39847740390752179</c:v>
                </c:pt>
                <c:pt idx="497">
                  <c:v>0.38495609689854426</c:v>
                </c:pt>
                <c:pt idx="498">
                  <c:v>0.40299247678923816</c:v>
                </c:pt>
                <c:pt idx="499">
                  <c:v>0.42217895737615768</c:v>
                </c:pt>
                <c:pt idx="500">
                  <c:v>0.4421507086493664</c:v>
                </c:pt>
                <c:pt idx="501">
                  <c:v>0.46020046763448746</c:v>
                </c:pt>
                <c:pt idx="502">
                  <c:v>0.45946997355667535</c:v>
                </c:pt>
                <c:pt idx="503">
                  <c:v>0.45854149707187036</c:v>
                </c:pt>
                <c:pt idx="504">
                  <c:v>0.45774757860092791</c:v>
                </c:pt>
                <c:pt idx="505">
                  <c:v>0.4568891008656783</c:v>
                </c:pt>
                <c:pt idx="506">
                  <c:v>0.45432213448509451</c:v>
                </c:pt>
                <c:pt idx="507">
                  <c:v>0.45190057722960097</c:v>
                </c:pt>
                <c:pt idx="508">
                  <c:v>0.44942706997684739</c:v>
                </c:pt>
                <c:pt idx="509">
                  <c:v>0.44845417113879038</c:v>
                </c:pt>
                <c:pt idx="510">
                  <c:v>0.45794578042539391</c:v>
                </c:pt>
                <c:pt idx="511">
                  <c:v>0.46784137387700614</c:v>
                </c:pt>
                <c:pt idx="512">
                  <c:v>0.47788121324645327</c:v>
                </c:pt>
                <c:pt idx="513">
                  <c:v>0.48434448225968679</c:v>
                </c:pt>
                <c:pt idx="514">
                  <c:v>0.46300103696810296</c:v>
                </c:pt>
                <c:pt idx="515">
                  <c:v>0.44272587834991284</c:v>
                </c:pt>
                <c:pt idx="516">
                  <c:v>0.42327805086771869</c:v>
                </c:pt>
                <c:pt idx="517">
                  <c:v>0.40915129159950192</c:v>
                </c:pt>
                <c:pt idx="518">
                  <c:v>0.43354972423301669</c:v>
                </c:pt>
                <c:pt idx="519">
                  <c:v>0.45960259572750245</c:v>
                </c:pt>
                <c:pt idx="520">
                  <c:v>0.48708044476115742</c:v>
                </c:pt>
                <c:pt idx="521">
                  <c:v>0.51344904504106104</c:v>
                </c:pt>
                <c:pt idx="522">
                  <c:v>0.51411696285212649</c:v>
                </c:pt>
                <c:pt idx="523">
                  <c:v>0.51486070778294091</c:v>
                </c:pt>
                <c:pt idx="524">
                  <c:v>0.51530666721171803</c:v>
                </c:pt>
                <c:pt idx="525">
                  <c:v>0.51426602696545665</c:v>
                </c:pt>
                <c:pt idx="526">
                  <c:v>0.49688678022458888</c:v>
                </c:pt>
                <c:pt idx="527">
                  <c:v>0.48002620384501021</c:v>
                </c:pt>
                <c:pt idx="528">
                  <c:v>0.46380406704952459</c:v>
                </c:pt>
                <c:pt idx="529">
                  <c:v>0.45014159721893288</c:v>
                </c:pt>
                <c:pt idx="530">
                  <c:v>0.45702097808915615</c:v>
                </c:pt>
                <c:pt idx="531">
                  <c:v>0.46393794022024443</c:v>
                </c:pt>
                <c:pt idx="532">
                  <c:v>0.47109614078800177</c:v>
                </c:pt>
                <c:pt idx="533">
                  <c:v>0.47850286280833987</c:v>
                </c:pt>
                <c:pt idx="534">
                  <c:v>0.49053983745266366</c:v>
                </c:pt>
                <c:pt idx="535">
                  <c:v>0.50287960810898569</c:v>
                </c:pt>
                <c:pt idx="536">
                  <c:v>0.51538103132903879</c:v>
                </c:pt>
                <c:pt idx="537">
                  <c:v>0.52659370542638906</c:v>
                </c:pt>
                <c:pt idx="538">
                  <c:v>0.51836778177641096</c:v>
                </c:pt>
                <c:pt idx="539">
                  <c:v>0.51034399265760888</c:v>
                </c:pt>
                <c:pt idx="540">
                  <c:v>0.50251691133033183</c:v>
                </c:pt>
                <c:pt idx="541">
                  <c:v>0.49839672366992266</c:v>
                </c:pt>
                <c:pt idx="542">
                  <c:v>0.54171535800413595</c:v>
                </c:pt>
                <c:pt idx="543">
                  <c:v>0.58879907343030291</c:v>
                </c:pt>
                <c:pt idx="544">
                  <c:v>0.63997511562102749</c:v>
                </c:pt>
                <c:pt idx="545">
                  <c:v>0.68820378538037397</c:v>
                </c:pt>
                <c:pt idx="546">
                  <c:v>0.75387705203886068</c:v>
                </c:pt>
                <c:pt idx="547">
                  <c:v>0.68770653141353333</c:v>
                </c:pt>
                <c:pt idx="548">
                  <c:v>0.62734485270843487</c:v>
                </c:pt>
                <c:pt idx="549">
                  <c:v>0.57219794760218567</c:v>
                </c:pt>
                <c:pt idx="550">
                  <c:v>0.52355955855121927</c:v>
                </c:pt>
                <c:pt idx="551">
                  <c:v>0.50070539478103437</c:v>
                </c:pt>
                <c:pt idx="552">
                  <c:v>0.478848849702178</c:v>
                </c:pt>
                <c:pt idx="553">
                  <c:v>0.4582107787027313</c:v>
                </c:pt>
                <c:pt idx="554">
                  <c:v>0.43941341675881196</c:v>
                </c:pt>
                <c:pt idx="555">
                  <c:v>0.44170431770626006</c:v>
                </c:pt>
                <c:pt idx="556">
                  <c:v>0.44407123722179098</c:v>
                </c:pt>
                <c:pt idx="557">
                  <c:v>0.44625761338527536</c:v>
                </c:pt>
                <c:pt idx="558">
                  <c:v>0.45072716182984762</c:v>
                </c:pt>
                <c:pt idx="559">
                  <c:v>0.49998274796437103</c:v>
                </c:pt>
                <c:pt idx="560">
                  <c:v>0.5547010354563866</c:v>
                </c:pt>
                <c:pt idx="561">
                  <c:v>0.61540771154430673</c:v>
                </c:pt>
                <c:pt idx="562">
                  <c:v>0.67804014273107549</c:v>
                </c:pt>
                <c:pt idx="563">
                  <c:v>0.63960499708374974</c:v>
                </c:pt>
                <c:pt idx="564">
                  <c:v>0.60378483061093968</c:v>
                </c:pt>
                <c:pt idx="565">
                  <c:v>0.56955889553473071</c:v>
                </c:pt>
                <c:pt idx="566">
                  <c:v>0.53906130009989328</c:v>
                </c:pt>
                <c:pt idx="567">
                  <c:v>0.55158524370400008</c:v>
                </c:pt>
                <c:pt idx="568">
                  <c:v>0.56456232997954037</c:v>
                </c:pt>
                <c:pt idx="569">
                  <c:v>0.57767873581382423</c:v>
                </c:pt>
                <c:pt idx="570">
                  <c:v>0.59016159767127996</c:v>
                </c:pt>
                <c:pt idx="571">
                  <c:v>0.57161951915855225</c:v>
                </c:pt>
                <c:pt idx="572">
                  <c:v>0.5538205369565915</c:v>
                </c:pt>
                <c:pt idx="573">
                  <c:v>0.53657507860176479</c:v>
                </c:pt>
                <c:pt idx="574">
                  <c:v>0.52046846162271099</c:v>
                </c:pt>
                <c:pt idx="575">
                  <c:v>0.52765929127993694</c:v>
                </c:pt>
                <c:pt idx="576">
                  <c:v>0.53502736426970399</c:v>
                </c:pt>
                <c:pt idx="577">
                  <c:v>0.54234178035181191</c:v>
                </c:pt>
                <c:pt idx="578">
                  <c:v>0.55062951352753042</c:v>
                </c:pt>
                <c:pt idx="579">
                  <c:v>0.59298090259897185</c:v>
                </c:pt>
                <c:pt idx="580">
                  <c:v>0.63886706309256591</c:v>
                </c:pt>
                <c:pt idx="581">
                  <c:v>0.68800519842538921</c:v>
                </c:pt>
                <c:pt idx="582">
                  <c:v>0.73985246430174545</c:v>
                </c:pt>
                <c:pt idx="583">
                  <c:v>0.70980933644640853</c:v>
                </c:pt>
                <c:pt idx="584">
                  <c:v>0.68078789309846255</c:v>
                </c:pt>
                <c:pt idx="585">
                  <c:v>0.6531431954031921</c:v>
                </c:pt>
                <c:pt idx="586">
                  <c:v>0.62634822960258907</c:v>
                </c:pt>
                <c:pt idx="587">
                  <c:v>0.60404626564764219</c:v>
                </c:pt>
                <c:pt idx="588">
                  <c:v>0.58270729522044762</c:v>
                </c:pt>
                <c:pt idx="589">
                  <c:v>0.56220254974201</c:v>
                </c:pt>
                <c:pt idx="590">
                  <c:v>0.54234178035181191</c:v>
                </c:pt>
                <c:pt idx="591">
                  <c:v>0.54132394761612557</c:v>
                </c:pt>
                <c:pt idx="592">
                  <c:v>0.54023076656104108</c:v>
                </c:pt>
                <c:pt idx="593">
                  <c:v>0.53906130009989328</c:v>
                </c:pt>
                <c:pt idx="594">
                  <c:v>0.5383609757192398</c:v>
                </c:pt>
                <c:pt idx="595">
                  <c:v>0.56139114669517687</c:v>
                </c:pt>
                <c:pt idx="596">
                  <c:v>0.58549098964465185</c:v>
                </c:pt>
                <c:pt idx="597">
                  <c:v>0.6107143232366381</c:v>
                </c:pt>
                <c:pt idx="598">
                  <c:v>0.63693155050080352</c:v>
                </c:pt>
                <c:pt idx="599">
                  <c:v>0.66255024318571576</c:v>
                </c:pt>
                <c:pt idx="600">
                  <c:v>0.68949689485911647</c:v>
                </c:pt>
                <c:pt idx="601">
                  <c:v>0.71702197864973238</c:v>
                </c:pt>
                <c:pt idx="602">
                  <c:v>0.74596970820473796</c:v>
                </c:pt>
                <c:pt idx="603">
                  <c:v>0.72138544610828703</c:v>
                </c:pt>
                <c:pt idx="604">
                  <c:v>0.6971082406513549</c:v>
                </c:pt>
                <c:pt idx="605">
                  <c:v>0.67316131327638307</c:v>
                </c:pt>
                <c:pt idx="606">
                  <c:v>0.65031846805425553</c:v>
                </c:pt>
                <c:pt idx="607">
                  <c:v>0.66658135404693597</c:v>
                </c:pt>
                <c:pt idx="608">
                  <c:v>0.68423846763469176</c:v>
                </c:pt>
                <c:pt idx="609">
                  <c:v>0.70216062876475538</c:v>
                </c:pt>
                <c:pt idx="610">
                  <c:v>0.7208642171026951</c:v>
                </c:pt>
                <c:pt idx="611">
                  <c:v>0.71155363220589063</c:v>
                </c:pt>
                <c:pt idx="612">
                  <c:v>0.70155296118962351</c:v>
                </c:pt>
                <c:pt idx="613">
                  <c:v>0.69209130721480516</c:v>
                </c:pt>
                <c:pt idx="614">
                  <c:v>0.68265963268604535</c:v>
                </c:pt>
                <c:pt idx="615">
                  <c:v>0.69249179786678094</c:v>
                </c:pt>
                <c:pt idx="616">
                  <c:v>0.70327696761278746</c:v>
                </c:pt>
                <c:pt idx="617">
                  <c:v>0.71423103880321448</c:v>
                </c:pt>
                <c:pt idx="618">
                  <c:v>0.72535572794527492</c:v>
                </c:pt>
                <c:pt idx="619">
                  <c:v>0.76197815992157536</c:v>
                </c:pt>
                <c:pt idx="620">
                  <c:v>0.80183792086288241</c:v>
                </c:pt>
                <c:pt idx="621">
                  <c:v>0.84378387856640635</c:v>
                </c:pt>
                <c:pt idx="622">
                  <c:v>0.88753751755337251</c:v>
                </c:pt>
                <c:pt idx="623">
                  <c:v>0.9381575454040566</c:v>
                </c:pt>
                <c:pt idx="624">
                  <c:v>0.99180775560939938</c:v>
                </c:pt>
                <c:pt idx="625">
                  <c:v>1.0485260486428105</c:v>
                </c:pt>
                <c:pt idx="626">
                  <c:v>1.1081665742247977</c:v>
                </c:pt>
                <c:pt idx="627">
                  <c:v>1.1126574073179345</c:v>
                </c:pt>
                <c:pt idx="628">
                  <c:v>1.1134619268102628</c:v>
                </c:pt>
                <c:pt idx="629">
                  <c:v>1.1144278283530951</c:v>
                </c:pt>
                <c:pt idx="630">
                  <c:v>1.1157150666891613</c:v>
                </c:pt>
                <c:pt idx="631">
                  <c:v>1.0330410363640765</c:v>
                </c:pt>
                <c:pt idx="632">
                  <c:v>0.95222027921480634</c:v>
                </c:pt>
                <c:pt idx="633">
                  <c:v>0.87772145489933262</c:v>
                </c:pt>
                <c:pt idx="634">
                  <c:v>0.80928471833794113</c:v>
                </c:pt>
                <c:pt idx="635">
                  <c:v>0.81562182171506636</c:v>
                </c:pt>
                <c:pt idx="636">
                  <c:v>0.82713026170909143</c:v>
                </c:pt>
                <c:pt idx="637">
                  <c:v>0.83855904295352635</c:v>
                </c:pt>
                <c:pt idx="638">
                  <c:v>0.85051384788547213</c:v>
                </c:pt>
                <c:pt idx="639">
                  <c:v>0.86164270877273452</c:v>
                </c:pt>
                <c:pt idx="640">
                  <c:v>0.87342118256870926</c:v>
                </c:pt>
                <c:pt idx="641">
                  <c:v>0.88497747592837073</c:v>
                </c:pt>
                <c:pt idx="642">
                  <c:v>0.89655728881731234</c:v>
                </c:pt>
                <c:pt idx="643">
                  <c:v>0.90266436341775491</c:v>
                </c:pt>
                <c:pt idx="644">
                  <c:v>0.90802652774766435</c:v>
                </c:pt>
                <c:pt idx="645">
                  <c:v>0.91342054534160666</c:v>
                </c:pt>
                <c:pt idx="646">
                  <c:v>0.91884541092008709</c:v>
                </c:pt>
                <c:pt idx="647">
                  <c:v>0.86251349378879927</c:v>
                </c:pt>
                <c:pt idx="648">
                  <c:v>0.80485504570370037</c:v>
                </c:pt>
                <c:pt idx="649">
                  <c:v>0.75105102616902164</c:v>
                </c:pt>
                <c:pt idx="650">
                  <c:v>0.70074264476391435</c:v>
                </c:pt>
                <c:pt idx="651">
                  <c:v>0.74135055252214799</c:v>
                </c:pt>
                <c:pt idx="652">
                  <c:v>0.79354201994427076</c:v>
                </c:pt>
                <c:pt idx="653">
                  <c:v>0.84965407304115015</c:v>
                </c:pt>
                <c:pt idx="654">
                  <c:v>0.90960141108115555</c:v>
                </c:pt>
                <c:pt idx="655">
                  <c:v>0.92350258037006328</c:v>
                </c:pt>
                <c:pt idx="656">
                  <c:v>0.93221380581365099</c:v>
                </c:pt>
                <c:pt idx="657">
                  <c:v>0.94114422322535196</c:v>
                </c:pt>
                <c:pt idx="658">
                  <c:v>0.95015895700012509</c:v>
                </c:pt>
                <c:pt idx="659">
                  <c:v>0.95594118936227912</c:v>
                </c:pt>
                <c:pt idx="660">
                  <c:v>0.9614798363322673</c:v>
                </c:pt>
                <c:pt idx="661">
                  <c:v>0.96663202818817251</c:v>
                </c:pt>
                <c:pt idx="662">
                  <c:v>0.9722338809284452</c:v>
                </c:pt>
                <c:pt idx="663">
                  <c:v>0.90436161206612942</c:v>
                </c:pt>
                <c:pt idx="664">
                  <c:v>0.83348682377341377</c:v>
                </c:pt>
                <c:pt idx="665">
                  <c:v>0.76772323242889451</c:v>
                </c:pt>
                <c:pt idx="666">
                  <c:v>0.70776101958600623</c:v>
                </c:pt>
                <c:pt idx="667">
                  <c:v>0.69781274543547744</c:v>
                </c:pt>
                <c:pt idx="668">
                  <c:v>0.69399322190780199</c:v>
                </c:pt>
                <c:pt idx="669">
                  <c:v>0.69009501689498209</c:v>
                </c:pt>
                <c:pt idx="670">
                  <c:v>0.68611880218237609</c:v>
                </c:pt>
                <c:pt idx="671">
                  <c:v>0.70602510316754818</c:v>
                </c:pt>
                <c:pt idx="672">
                  <c:v>0.72987522418256612</c:v>
                </c:pt>
                <c:pt idx="673">
                  <c:v>0.75453102231852365</c:v>
                </c:pt>
                <c:pt idx="674">
                  <c:v>0.77990615142249531</c:v>
                </c:pt>
                <c:pt idx="675">
                  <c:v>0.77228279194246519</c:v>
                </c:pt>
                <c:pt idx="676">
                  <c:v>0.7606588713959358</c:v>
                </c:pt>
                <c:pt idx="677">
                  <c:v>0.74877661428707976</c:v>
                </c:pt>
                <c:pt idx="678">
                  <c:v>0.73739912098699123</c:v>
                </c:pt>
                <c:pt idx="679">
                  <c:v>0.75398584434664606</c:v>
                </c:pt>
                <c:pt idx="680">
                  <c:v>0.77530057568429744</c:v>
                </c:pt>
                <c:pt idx="681">
                  <c:v>0.79710386779507247</c:v>
                </c:pt>
                <c:pt idx="682">
                  <c:v>0.81963752000836732</c:v>
                </c:pt>
                <c:pt idx="683">
                  <c:v>0.81373982837807413</c:v>
                </c:pt>
                <c:pt idx="684">
                  <c:v>0.80322967462612871</c:v>
                </c:pt>
                <c:pt idx="685">
                  <c:v>0.79308411965309578</c:v>
                </c:pt>
                <c:pt idx="686">
                  <c:v>0.78306671269172445</c:v>
                </c:pt>
                <c:pt idx="687">
                  <c:v>0.75235365082542782</c:v>
                </c:pt>
                <c:pt idx="688">
                  <c:v>0.71940846198804476</c:v>
                </c:pt>
                <c:pt idx="689">
                  <c:v>0.68820378538037397</c:v>
                </c:pt>
                <c:pt idx="690">
                  <c:v>0.65835262613264411</c:v>
                </c:pt>
                <c:pt idx="691">
                  <c:v>0.70195801444594641</c:v>
                </c:pt>
                <c:pt idx="692">
                  <c:v>0.76197815992157536</c:v>
                </c:pt>
                <c:pt idx="693">
                  <c:v>0.82772832757722159</c:v>
                </c:pt>
                <c:pt idx="694">
                  <c:v>0.89876167009322416</c:v>
                </c:pt>
                <c:pt idx="695">
                  <c:v>0.80706684293507558</c:v>
                </c:pt>
                <c:pt idx="696">
                  <c:v>0.79411579945522126</c:v>
                </c:pt>
                <c:pt idx="697">
                  <c:v>0.76827734461302477</c:v>
                </c:pt>
                <c:pt idx="698">
                  <c:v>0.734528865052263</c:v>
                </c:pt>
                <c:pt idx="699">
                  <c:v>0.70358239677599754</c:v>
                </c:pt>
                <c:pt idx="700">
                  <c:v>0.69089302074371095</c:v>
                </c:pt>
                <c:pt idx="701">
                  <c:v>0.70114723017058778</c:v>
                </c:pt>
                <c:pt idx="702">
                  <c:v>0.74403270615724515</c:v>
                </c:pt>
                <c:pt idx="703">
                  <c:v>0.81468081113988478</c:v>
                </c:pt>
                <c:pt idx="704">
                  <c:v>0.89759403904672452</c:v>
                </c:pt>
                <c:pt idx="705">
                  <c:v>0.9610637017899395</c:v>
                </c:pt>
                <c:pt idx="706">
                  <c:v>0.98766215783067179</c:v>
                </c:pt>
                <c:pt idx="707">
                  <c:v>1.1062478952878285</c:v>
                </c:pt>
                <c:pt idx="708">
                  <c:v>1.083788328212751</c:v>
                </c:pt>
                <c:pt idx="709">
                  <c:v>1.0409800391628274</c:v>
                </c:pt>
                <c:pt idx="710">
                  <c:v>0.99971835444307611</c:v>
                </c:pt>
                <c:pt idx="711">
                  <c:v>0.96023072464354953</c:v>
                </c:pt>
                <c:pt idx="712">
                  <c:v>0.93288785352398995</c:v>
                </c:pt>
                <c:pt idx="713">
                  <c:v>0.90881421900406556</c:v>
                </c:pt>
                <c:pt idx="714">
                  <c:v>0.88574517268457675</c:v>
                </c:pt>
                <c:pt idx="715">
                  <c:v>0.86288807846425053</c:v>
                </c:pt>
                <c:pt idx="716">
                  <c:v>0.84134894758387524</c:v>
                </c:pt>
                <c:pt idx="717">
                  <c:v>0.82046692075335892</c:v>
                </c:pt>
                <c:pt idx="718">
                  <c:v>0.79998773296423309</c:v>
                </c:pt>
                <c:pt idx="719">
                  <c:v>0.77979361908424838</c:v>
                </c:pt>
                <c:pt idx="720">
                  <c:v>0.83120262158452762</c:v>
                </c:pt>
                <c:pt idx="721">
                  <c:v>0.90658518196975701</c:v>
                </c:pt>
                <c:pt idx="722">
                  <c:v>0.98937516138723725</c:v>
                </c:pt>
                <c:pt idx="723">
                  <c:v>1.0794140145576379</c:v>
                </c:pt>
                <c:pt idx="724">
                  <c:v>1.0339371747113406</c:v>
                </c:pt>
                <c:pt idx="725">
                  <c:v>0.95594118936227912</c:v>
                </c:pt>
                <c:pt idx="726">
                  <c:v>0.88395529823859043</c:v>
                </c:pt>
                <c:pt idx="727">
                  <c:v>0.81715540727642511</c:v>
                </c:pt>
                <c:pt idx="728">
                  <c:v>0.76827734461302477</c:v>
                </c:pt>
                <c:pt idx="729">
                  <c:v>0.72525106666522532</c:v>
                </c:pt>
                <c:pt idx="730">
                  <c:v>0.68443685712162561</c:v>
                </c:pt>
                <c:pt idx="731">
                  <c:v>0.64638570602316947</c:v>
                </c:pt>
                <c:pt idx="732">
                  <c:v>0.64099258805407788</c:v>
                </c:pt>
                <c:pt idx="733">
                  <c:v>0.64507951854042533</c:v>
                </c:pt>
                <c:pt idx="734">
                  <c:v>0.64909883533145085</c:v>
                </c:pt>
                <c:pt idx="735">
                  <c:v>0.65304810467671426</c:v>
                </c:pt>
                <c:pt idx="736">
                  <c:v>0.70531230726901262</c:v>
                </c:pt>
                <c:pt idx="737">
                  <c:v>0.77844348488338033</c:v>
                </c:pt>
                <c:pt idx="738">
                  <c:v>0.85903227475793797</c:v>
                </c:pt>
                <c:pt idx="739">
                  <c:v>0.94782851425468206</c:v>
                </c:pt>
                <c:pt idx="740">
                  <c:v>0.94673374157700163</c:v>
                </c:pt>
                <c:pt idx="741">
                  <c:v>0.91659177050940976</c:v>
                </c:pt>
                <c:pt idx="742">
                  <c:v>0.88740945512951563</c:v>
                </c:pt>
                <c:pt idx="743">
                  <c:v>0.85915624205921126</c:v>
                </c:pt>
                <c:pt idx="744">
                  <c:v>0.79354201994427076</c:v>
                </c:pt>
                <c:pt idx="745">
                  <c:v>0.72190705199439242</c:v>
                </c:pt>
                <c:pt idx="746">
                  <c:v>0.65673789305013108</c:v>
                </c:pt>
                <c:pt idx="747">
                  <c:v>0.59745178964019274</c:v>
                </c:pt>
                <c:pt idx="748">
                  <c:v>0.60457026131007374</c:v>
                </c:pt>
                <c:pt idx="749">
                  <c:v>0.63381099430631727</c:v>
                </c:pt>
                <c:pt idx="750">
                  <c:v>0.66446685264453953</c:v>
                </c:pt>
                <c:pt idx="751">
                  <c:v>0.69650404008489808</c:v>
                </c:pt>
                <c:pt idx="752">
                  <c:v>0.76539833201462337</c:v>
                </c:pt>
                <c:pt idx="753">
                  <c:v>0.85519481241086326</c:v>
                </c:pt>
                <c:pt idx="754">
                  <c:v>0.95538833731210693</c:v>
                </c:pt>
                <c:pt idx="755">
                  <c:v>1.0673204067957669</c:v>
                </c:pt>
                <c:pt idx="756">
                  <c:v>1.0749022366291341</c:v>
                </c:pt>
                <c:pt idx="757">
                  <c:v>1.0439913612625871</c:v>
                </c:pt>
                <c:pt idx="758">
                  <c:v>1.0133842931451336</c:v>
                </c:pt>
                <c:pt idx="759">
                  <c:v>0.98395975197929075</c:v>
                </c:pt>
                <c:pt idx="760">
                  <c:v>0.93450585639905526</c:v>
                </c:pt>
                <c:pt idx="761">
                  <c:v>0.88026050648066467</c:v>
                </c:pt>
                <c:pt idx="762">
                  <c:v>0.82928359851433553</c:v>
                </c:pt>
                <c:pt idx="763">
                  <c:v>0.78092068872571085</c:v>
                </c:pt>
                <c:pt idx="764">
                  <c:v>0.73008589657082856</c:v>
                </c:pt>
                <c:pt idx="765">
                  <c:v>0.68039505571034276</c:v>
                </c:pt>
                <c:pt idx="766">
                  <c:v>0.63426927849695613</c:v>
                </c:pt>
                <c:pt idx="767">
                  <c:v>0.59109987346047665</c:v>
                </c:pt>
                <c:pt idx="768">
                  <c:v>0.58862917053587782</c:v>
                </c:pt>
                <c:pt idx="769">
                  <c:v>0.60134787483227126</c:v>
                </c:pt>
                <c:pt idx="770">
                  <c:v>0.61389830890563035</c:v>
                </c:pt>
                <c:pt idx="771">
                  <c:v>0.62716301179474887</c:v>
                </c:pt>
                <c:pt idx="772">
                  <c:v>0.62076388594010956</c:v>
                </c:pt>
                <c:pt idx="773">
                  <c:v>0.6065824686041551</c:v>
                </c:pt>
                <c:pt idx="774">
                  <c:v>0.59289534162809931</c:v>
                </c:pt>
                <c:pt idx="775">
                  <c:v>0.57926623686176781</c:v>
                </c:pt>
                <c:pt idx="776">
                  <c:v>0.59995952448898882</c:v>
                </c:pt>
                <c:pt idx="777">
                  <c:v>0.63628768358901022</c:v>
                </c:pt>
                <c:pt idx="778">
                  <c:v>0.67481642691291621</c:v>
                </c:pt>
                <c:pt idx="779">
                  <c:v>0.71567724755090967</c:v>
                </c:pt>
                <c:pt idx="780">
                  <c:v>0.69359276460321295</c:v>
                </c:pt>
                <c:pt idx="781">
                  <c:v>0.64713232454750047</c:v>
                </c:pt>
                <c:pt idx="782">
                  <c:v>0.60387196304845114</c:v>
                </c:pt>
                <c:pt idx="783">
                  <c:v>0.56342221998391606</c:v>
                </c:pt>
                <c:pt idx="784">
                  <c:v>0.54093352325044708</c:v>
                </c:pt>
                <c:pt idx="785">
                  <c:v>0.52598547261605566</c:v>
                </c:pt>
                <c:pt idx="786">
                  <c:v>0.51152496608744435</c:v>
                </c:pt>
                <c:pt idx="787">
                  <c:v>0.49746136423591214</c:v>
                </c:pt>
                <c:pt idx="788">
                  <c:v>0.51553046194894292</c:v>
                </c:pt>
                <c:pt idx="789">
                  <c:v>0.54959684137407094</c:v>
                </c:pt>
                <c:pt idx="790">
                  <c:v>0.58557624333906244</c:v>
                </c:pt>
                <c:pt idx="791">
                  <c:v>0.62409112649423448</c:v>
                </c:pt>
                <c:pt idx="792">
                  <c:v>0.66523522090221632</c:v>
                </c:pt>
                <c:pt idx="793">
                  <c:v>0.70939883049556884</c:v>
                </c:pt>
                <c:pt idx="794">
                  <c:v>0.75638521779757573</c:v>
                </c:pt>
                <c:pt idx="795">
                  <c:v>0.80648475422165267</c:v>
                </c:pt>
                <c:pt idx="796">
                  <c:v>0.85630728861985939</c:v>
                </c:pt>
                <c:pt idx="797">
                  <c:v>0.90802652774766435</c:v>
                </c:pt>
                <c:pt idx="798">
                  <c:v>0.96231389705311832</c:v>
                </c:pt>
                <c:pt idx="799">
                  <c:v>1.0204357222660234</c:v>
                </c:pt>
                <c:pt idx="800">
                  <c:v>0.96175735945769358</c:v>
                </c:pt>
                <c:pt idx="801">
                  <c:v>0.85630728861985939</c:v>
                </c:pt>
                <c:pt idx="802">
                  <c:v>0.76252911682740554</c:v>
                </c:pt>
                <c:pt idx="803">
                  <c:v>0.67882420670812982</c:v>
                </c:pt>
                <c:pt idx="804">
                  <c:v>0.63748407335990986</c:v>
                </c:pt>
                <c:pt idx="805">
                  <c:v>0.61460820131354676</c:v>
                </c:pt>
                <c:pt idx="806">
                  <c:v>0.59263873278170076</c:v>
                </c:pt>
                <c:pt idx="807">
                  <c:v>0.57145457356811669</c:v>
                </c:pt>
                <c:pt idx="808">
                  <c:v>0.5677521647042868</c:v>
                </c:pt>
                <c:pt idx="809">
                  <c:v>0.57294228865092212</c:v>
                </c:pt>
                <c:pt idx="810">
                  <c:v>0.5782632956493049</c:v>
                </c:pt>
                <c:pt idx="811">
                  <c:v>0.58329694351371131</c:v>
                </c:pt>
                <c:pt idx="812">
                  <c:v>0.60047997500138395</c:v>
                </c:pt>
                <c:pt idx="813">
                  <c:v>0.62454157072021421</c:v>
                </c:pt>
                <c:pt idx="814">
                  <c:v>0.6498494325044758</c:v>
                </c:pt>
                <c:pt idx="815">
                  <c:v>0.67588929224001126</c:v>
                </c:pt>
                <c:pt idx="816">
                  <c:v>0.73071922859316196</c:v>
                </c:pt>
                <c:pt idx="817">
                  <c:v>0.80660113836860092</c:v>
                </c:pt>
                <c:pt idx="818">
                  <c:v>0.8903630436414266</c:v>
                </c:pt>
                <c:pt idx="819">
                  <c:v>0.98268143538753205</c:v>
                </c:pt>
                <c:pt idx="820">
                  <c:v>0.95222027921480634</c:v>
                </c:pt>
                <c:pt idx="821">
                  <c:v>0.8581650043458664</c:v>
                </c:pt>
                <c:pt idx="822">
                  <c:v>0.77340001127807312</c:v>
                </c:pt>
                <c:pt idx="823">
                  <c:v>0.69720884062859456</c:v>
                </c:pt>
                <c:pt idx="824">
                  <c:v>0.65163526360946367</c:v>
                </c:pt>
                <c:pt idx="825">
                  <c:v>0.62166191114985814</c:v>
                </c:pt>
                <c:pt idx="826">
                  <c:v>0.5931520615845155</c:v>
                </c:pt>
                <c:pt idx="827">
                  <c:v>0.56586876861854518</c:v>
                </c:pt>
                <c:pt idx="828">
                  <c:v>0.56147216128270694</c:v>
                </c:pt>
                <c:pt idx="829">
                  <c:v>0.56931238684950825</c:v>
                </c:pt>
                <c:pt idx="830">
                  <c:v>0.57767873581382423</c:v>
                </c:pt>
                <c:pt idx="831">
                  <c:v>0.58616803273537688</c:v>
                </c:pt>
                <c:pt idx="832">
                  <c:v>0.59469626353727356</c:v>
                </c:pt>
                <c:pt idx="833">
                  <c:v>0.60387196304845114</c:v>
                </c:pt>
                <c:pt idx="834">
                  <c:v>0.61310075962340793</c:v>
                </c:pt>
                <c:pt idx="835">
                  <c:v>0.62220037910167136</c:v>
                </c:pt>
                <c:pt idx="836">
                  <c:v>0.63518601547814069</c:v>
                </c:pt>
                <c:pt idx="837">
                  <c:v>0.65031846805425553</c:v>
                </c:pt>
                <c:pt idx="838">
                  <c:v>0.6660044776764189</c:v>
                </c:pt>
                <c:pt idx="839">
                  <c:v>0.68196953977235952</c:v>
                </c:pt>
                <c:pt idx="840">
                  <c:v>0.71093783568790681</c:v>
                </c:pt>
                <c:pt idx="841">
                  <c:v>0.74899274240375013</c:v>
                </c:pt>
                <c:pt idx="842">
                  <c:v>0.78931240555818549</c:v>
                </c:pt>
                <c:pt idx="843">
                  <c:v>0.83168253022601635</c:v>
                </c:pt>
                <c:pt idx="844">
                  <c:v>0.80508736039128748</c:v>
                </c:pt>
                <c:pt idx="845">
                  <c:v>0.73825182579167803</c:v>
                </c:pt>
                <c:pt idx="846">
                  <c:v>0.67676851969394392</c:v>
                </c:pt>
                <c:pt idx="847">
                  <c:v>0.6205847593318401</c:v>
                </c:pt>
                <c:pt idx="848">
                  <c:v>0.59935303218078095</c:v>
                </c:pt>
                <c:pt idx="849">
                  <c:v>0.59926655177794841</c:v>
                </c:pt>
                <c:pt idx="850">
                  <c:v>0.59926655177794841</c:v>
                </c:pt>
                <c:pt idx="851">
                  <c:v>0.5994403043355252</c:v>
                </c:pt>
                <c:pt idx="852">
                  <c:v>0.59323843081220939</c:v>
                </c:pt>
                <c:pt idx="853">
                  <c:v>0.58312787023814217</c:v>
                </c:pt>
                <c:pt idx="854">
                  <c:v>0.57352205562039826</c:v>
                </c:pt>
                <c:pt idx="855">
                  <c:v>0.56399235348511889</c:v>
                </c:pt>
                <c:pt idx="856">
                  <c:v>0.58608345479069868</c:v>
                </c:pt>
                <c:pt idx="857">
                  <c:v>0.63298757535200412</c:v>
                </c:pt>
                <c:pt idx="858">
                  <c:v>0.68384363914963553</c:v>
                </c:pt>
                <c:pt idx="859">
                  <c:v>0.73867806774711942</c:v>
                </c:pt>
                <c:pt idx="860">
                  <c:v>0.65607400413031958</c:v>
                </c:pt>
                <c:pt idx="861">
                  <c:v>0.6531431954031921</c:v>
                </c:pt>
                <c:pt idx="862">
                  <c:v>0.62879575727475923</c:v>
                </c:pt>
                <c:pt idx="863">
                  <c:v>0.60544407300970482</c:v>
                </c:pt>
                <c:pt idx="864">
                  <c:v>0.58304373095726192</c:v>
                </c:pt>
                <c:pt idx="865">
                  <c:v>0.54904126013349852</c:v>
                </c:pt>
                <c:pt idx="866">
                  <c:v>0.50484466795660088</c:v>
                </c:pt>
                <c:pt idx="867">
                  <c:v>0.4641394258132448</c:v>
                </c:pt>
                <c:pt idx="868">
                  <c:v>0.42696258812407017</c:v>
                </c:pt>
                <c:pt idx="869">
                  <c:v>0.41744892177631859</c:v>
                </c:pt>
                <c:pt idx="870">
                  <c:v>0.43637697605467624</c:v>
                </c:pt>
                <c:pt idx="871">
                  <c:v>0.4561632700363249</c:v>
                </c:pt>
                <c:pt idx="872">
                  <c:v>0.47684733810232988</c:v>
                </c:pt>
                <c:pt idx="873">
                  <c:v>0.50063314820528326</c:v>
                </c:pt>
                <c:pt idx="874">
                  <c:v>0.52811702307234509</c:v>
                </c:pt>
                <c:pt idx="875">
                  <c:v>0.5570293289545365</c:v>
                </c:pt>
                <c:pt idx="876">
                  <c:v>0.58760925445318202</c:v>
                </c:pt>
                <c:pt idx="877">
                  <c:v>0.61045000222252033</c:v>
                </c:pt>
                <c:pt idx="878">
                  <c:v>0.62355021162598345</c:v>
                </c:pt>
                <c:pt idx="879">
                  <c:v>0.63665588250523453</c:v>
                </c:pt>
                <c:pt idx="880">
                  <c:v>0.65022463386961449</c:v>
                </c:pt>
                <c:pt idx="881">
                  <c:v>0.65806683147288803</c:v>
                </c:pt>
                <c:pt idx="882">
                  <c:v>0.65863768868183392</c:v>
                </c:pt>
                <c:pt idx="883">
                  <c:v>0.65968483203982453</c:v>
                </c:pt>
                <c:pt idx="884">
                  <c:v>0.66025709282549472</c:v>
                </c:pt>
                <c:pt idx="885">
                  <c:v>0.66006657012225378</c:v>
                </c:pt>
                <c:pt idx="886">
                  <c:v>0.65892287466131583</c:v>
                </c:pt>
                <c:pt idx="887">
                  <c:v>0.65787694078786874</c:v>
                </c:pt>
                <c:pt idx="888">
                  <c:v>0.65654838584140229</c:v>
                </c:pt>
                <c:pt idx="889">
                  <c:v>0.64201167812838789</c:v>
                </c:pt>
                <c:pt idx="890">
                  <c:v>0.6121275609730259</c:v>
                </c:pt>
                <c:pt idx="891">
                  <c:v>0.58363371969376299</c:v>
                </c:pt>
                <c:pt idx="892">
                  <c:v>0.55646623429620112</c:v>
                </c:pt>
                <c:pt idx="893">
                  <c:v>0.54880363161039158</c:v>
                </c:pt>
                <c:pt idx="894">
                  <c:v>0.56497054314211426</c:v>
                </c:pt>
                <c:pt idx="895">
                  <c:v>0.58152978623776386</c:v>
                </c:pt>
                <c:pt idx="896">
                  <c:v>0.59866153824752233</c:v>
                </c:pt>
                <c:pt idx="897">
                  <c:v>0.62761648908662437</c:v>
                </c:pt>
                <c:pt idx="898">
                  <c:v>0.67354997414314188</c:v>
                </c:pt>
                <c:pt idx="899">
                  <c:v>0.72305478494009645</c:v>
                </c:pt>
                <c:pt idx="900">
                  <c:v>0.77597313035741278</c:v>
                </c:pt>
                <c:pt idx="901">
                  <c:v>0.82023016816507111</c:v>
                </c:pt>
                <c:pt idx="902">
                  <c:v>0.84989931859386092</c:v>
                </c:pt>
                <c:pt idx="903">
                  <c:v>0.88089698877173872</c:v>
                </c:pt>
                <c:pt idx="904">
                  <c:v>0.91289228437034486</c:v>
                </c:pt>
                <c:pt idx="905">
                  <c:v>0.93464071532397108</c:v>
                </c:pt>
                <c:pt idx="906">
                  <c:v>0.94155173275866066</c:v>
                </c:pt>
                <c:pt idx="907">
                  <c:v>0.94823891804399374</c:v>
                </c:pt>
                <c:pt idx="908">
                  <c:v>0.95552620979644143</c:v>
                </c:pt>
                <c:pt idx="909">
                  <c:v>0.93788683220224722</c:v>
                </c:pt>
                <c:pt idx="910">
                  <c:v>0.88817926156940796</c:v>
                </c:pt>
                <c:pt idx="911">
                  <c:v>0.84122754968980751</c:v>
                </c:pt>
                <c:pt idx="912">
                  <c:v>0.79652792928868066</c:v>
                </c:pt>
                <c:pt idx="913">
                  <c:v>0.74188659440370963</c:v>
                </c:pt>
                <c:pt idx="914">
                  <c:v>0.67510861818436441</c:v>
                </c:pt>
                <c:pt idx="915">
                  <c:v>0.61443085097953187</c:v>
                </c:pt>
                <c:pt idx="916">
                  <c:v>0.55896395717773284</c:v>
                </c:pt>
                <c:pt idx="917">
                  <c:v>0.53110024766648745</c:v>
                </c:pt>
                <c:pt idx="918">
                  <c:v>0.53711804516817052</c:v>
                </c:pt>
                <c:pt idx="919">
                  <c:v>0.54312565052075357</c:v>
                </c:pt>
                <c:pt idx="920">
                  <c:v>0.54912049250381378</c:v>
                </c:pt>
                <c:pt idx="921">
                  <c:v>0.56709639253847377</c:v>
                </c:pt>
                <c:pt idx="922">
                  <c:v>0.60439580750755417</c:v>
                </c:pt>
                <c:pt idx="923">
                  <c:v>0.64396262825183359</c:v>
                </c:pt>
                <c:pt idx="924">
                  <c:v>0.68631773685731656</c:v>
                </c:pt>
                <c:pt idx="925">
                  <c:v>0.72493717342555974</c:v>
                </c:pt>
                <c:pt idx="926">
                  <c:v>0.75562157882986758</c:v>
                </c:pt>
                <c:pt idx="927">
                  <c:v>0.78783209816169608</c:v>
                </c:pt>
                <c:pt idx="928">
                  <c:v>0.82117865614863095</c:v>
                </c:pt>
                <c:pt idx="929">
                  <c:v>0.81869081208703798</c:v>
                </c:pt>
                <c:pt idx="930">
                  <c:v>0.76208812130357473</c:v>
                </c:pt>
                <c:pt idx="931">
                  <c:v>0.70919412753314615</c:v>
                </c:pt>
                <c:pt idx="932">
                  <c:v>0.65987524455755586</c:v>
                </c:pt>
                <c:pt idx="933">
                  <c:v>0.66130681081339504</c:v>
                </c:pt>
                <c:pt idx="934">
                  <c:v>0.74629270839976791</c:v>
                </c:pt>
                <c:pt idx="935">
                  <c:v>0.84195729443325484</c:v>
                </c:pt>
                <c:pt idx="936">
                  <c:v>0.94974772220583303</c:v>
                </c:pt>
                <c:pt idx="937">
                  <c:v>1.0219106024080029</c:v>
                </c:pt>
                <c:pt idx="938">
                  <c:v>1.0164637732841444</c:v>
                </c:pt>
                <c:pt idx="939">
                  <c:v>1.0111918804637263</c:v>
                </c:pt>
                <c:pt idx="940">
                  <c:v>1.0055106428142586</c:v>
                </c:pt>
                <c:pt idx="941">
                  <c:v>1.0030457436541804</c:v>
                </c:pt>
                <c:pt idx="942">
                  <c:v>1.0053655580966148</c:v>
                </c:pt>
                <c:pt idx="943">
                  <c:v>1.0072559122567601</c:v>
                </c:pt>
                <c:pt idx="944">
                  <c:v>1.0095867763142079</c:v>
                </c:pt>
                <c:pt idx="945">
                  <c:v>1.0230923072077966</c:v>
                </c:pt>
                <c:pt idx="946">
                  <c:v>1.0574992415985187</c:v>
                </c:pt>
                <c:pt idx="947">
                  <c:v>1.0927478800804211</c:v>
                </c:pt>
                <c:pt idx="948">
                  <c:v>1.1293358479682543</c:v>
                </c:pt>
                <c:pt idx="949">
                  <c:v>1.1244516726781464</c:v>
                </c:pt>
                <c:pt idx="950">
                  <c:v>1.047617265765789</c:v>
                </c:pt>
                <c:pt idx="951">
                  <c:v>0.97617384824770581</c:v>
                </c:pt>
                <c:pt idx="952">
                  <c:v>0.90947016506716416</c:v>
                </c:pt>
                <c:pt idx="953">
                  <c:v>0.85445359439053559</c:v>
                </c:pt>
                <c:pt idx="954">
                  <c:v>0.81409217260918543</c:v>
                </c:pt>
                <c:pt idx="955">
                  <c:v>0.77574921682426867</c:v>
                </c:pt>
                <c:pt idx="956">
                  <c:v>0.73921217725841115</c:v>
                </c:pt>
                <c:pt idx="957">
                  <c:v>0.73368046038798773</c:v>
                </c:pt>
                <c:pt idx="958">
                  <c:v>0.78589979243089003</c:v>
                </c:pt>
                <c:pt idx="959">
                  <c:v>0.84195729443325484</c:v>
                </c:pt>
                <c:pt idx="960">
                  <c:v>0.90201332596955042</c:v>
                </c:pt>
                <c:pt idx="961">
                  <c:v>0.95732285275011131</c:v>
                </c:pt>
                <c:pt idx="962">
                  <c:v>0.9974102739148728</c:v>
                </c:pt>
                <c:pt idx="963">
                  <c:v>1.0391776869520655</c:v>
                </c:pt>
                <c:pt idx="964">
                  <c:v>1.0825365175399637</c:v>
                </c:pt>
                <c:pt idx="965">
                  <c:v>1.0997151753475161</c:v>
                </c:pt>
                <c:pt idx="966">
                  <c:v>1.0627058186990732</c:v>
                </c:pt>
                <c:pt idx="967">
                  <c:v>1.0269419595305562</c:v>
                </c:pt>
                <c:pt idx="968">
                  <c:v>0.99266812507356272</c:v>
                </c:pt>
                <c:pt idx="969">
                  <c:v>0.97448243460874429</c:v>
                </c:pt>
                <c:pt idx="970">
                  <c:v>0.98794723826454967</c:v>
                </c:pt>
                <c:pt idx="971">
                  <c:v>1.0013077691587926</c:v>
                </c:pt>
                <c:pt idx="972">
                  <c:v>1.0149967543191529</c:v>
                </c:pt>
                <c:pt idx="973">
                  <c:v>1.0360293927068775</c:v>
                </c:pt>
                <c:pt idx="974">
                  <c:v>1.0728849281278525</c:v>
                </c:pt>
                <c:pt idx="975">
                  <c:v>1.1116944854437094</c:v>
                </c:pt>
                <c:pt idx="976">
                  <c:v>1.1509080215491478</c:v>
                </c:pt>
                <c:pt idx="977">
                  <c:v>1.1437829143571139</c:v>
                </c:pt>
                <c:pt idx="978">
                  <c:v>1.0411302634208983</c:v>
                </c:pt>
                <c:pt idx="979">
                  <c:v>0.94741828809072093</c:v>
                </c:pt>
                <c:pt idx="980">
                  <c:v>0.8620157946499738</c:v>
                </c:pt>
                <c:pt idx="981">
                  <c:v>0.80056513238536009</c:v>
                </c:pt>
                <c:pt idx="982">
                  <c:v>0.77552536790324622</c:v>
                </c:pt>
                <c:pt idx="983">
                  <c:v>0.75159408208750278</c:v>
                </c:pt>
                <c:pt idx="984">
                  <c:v>0.72808506853677279</c:v>
                </c:pt>
                <c:pt idx="985">
                  <c:v>0.71567724755090967</c:v>
                </c:pt>
                <c:pt idx="986">
                  <c:v>0.7254604043290368</c:v>
                </c:pt>
                <c:pt idx="987">
                  <c:v>0.73537825078460972</c:v>
                </c:pt>
                <c:pt idx="988">
                  <c:v>0.74553828952842527</c:v>
                </c:pt>
                <c:pt idx="989">
                  <c:v>0.76584024745638979</c:v>
                </c:pt>
                <c:pt idx="990">
                  <c:v>0.81057242350159353</c:v>
                </c:pt>
                <c:pt idx="991">
                  <c:v>0.85828884649098947</c:v>
                </c:pt>
                <c:pt idx="992">
                  <c:v>0.90855079194757304</c:v>
                </c:pt>
                <c:pt idx="993">
                  <c:v>0.95773736752831717</c:v>
                </c:pt>
                <c:pt idx="994">
                  <c:v>0.99928567002873636</c:v>
                </c:pt>
                <c:pt idx="995">
                  <c:v>1.0426350542834955</c:v>
                </c:pt>
                <c:pt idx="996">
                  <c:v>1.0878663651852609</c:v>
                </c:pt>
                <c:pt idx="997">
                  <c:v>1.1005103368129925</c:v>
                </c:pt>
                <c:pt idx="998">
                  <c:v>1.143121427294739</c:v>
                </c:pt>
                <c:pt idx="999">
                  <c:v>1.1403177079614915</c:v>
                </c:pt>
                <c:pt idx="1000">
                  <c:v>1.1006691519128282</c:v>
                </c:pt>
                <c:pt idx="1001">
                  <c:v>1.0349834277708292</c:v>
                </c:pt>
                <c:pt idx="1002">
                  <c:v>0.95870651311614496</c:v>
                </c:pt>
                <c:pt idx="1003">
                  <c:v>0.88421159402782956</c:v>
                </c:pt>
                <c:pt idx="1004">
                  <c:v>0.82248421729444177</c:v>
                </c:pt>
                <c:pt idx="1005">
                  <c:v>0.77810555809145954</c:v>
                </c:pt>
                <c:pt idx="1006">
                  <c:v>0.75311496624018026</c:v>
                </c:pt>
                <c:pt idx="1007">
                  <c:v>0.74564587846595942</c:v>
                </c:pt>
                <c:pt idx="1008">
                  <c:v>0.74953333566296154</c:v>
                </c:pt>
                <c:pt idx="1009">
                  <c:v>0.76054911623981858</c:v>
                </c:pt>
                <c:pt idx="1010">
                  <c:v>0.77250670917908448</c:v>
                </c:pt>
                <c:pt idx="1011">
                  <c:v>0.77675834659837428</c:v>
                </c:pt>
                <c:pt idx="1012">
                  <c:v>0.76285928714228846</c:v>
                </c:pt>
                <c:pt idx="1013">
                  <c:v>0.73495295749447576</c:v>
                </c:pt>
                <c:pt idx="1014">
                  <c:v>0.70663756302810332</c:v>
                </c:pt>
                <c:pt idx="1015">
                  <c:v>0.69089302074371095</c:v>
                </c:pt>
                <c:pt idx="1016">
                  <c:v>0.69640354180303921</c:v>
                </c:pt>
                <c:pt idx="1017">
                  <c:v>0.72263661871325169</c:v>
                </c:pt>
                <c:pt idx="1018">
                  <c:v>0.75420347606407079</c:v>
                </c:pt>
                <c:pt idx="1019">
                  <c:v>0.77362324673265459</c:v>
                </c:pt>
                <c:pt idx="1020">
                  <c:v>0.7732874124338257</c:v>
                </c:pt>
                <c:pt idx="1021">
                  <c:v>0.75453102231852365</c:v>
                </c:pt>
                <c:pt idx="1022">
                  <c:v>0.72640411613443201</c:v>
                </c:pt>
                <c:pt idx="1023">
                  <c:v>0.69851887027334836</c:v>
                </c:pt>
                <c:pt idx="1024">
                  <c:v>0.67579176845165168</c:v>
                </c:pt>
                <c:pt idx="1025">
                  <c:v>0.66341211859949523</c:v>
                </c:pt>
                <c:pt idx="1026">
                  <c:v>0.65711707158239674</c:v>
                </c:pt>
                <c:pt idx="1027">
                  <c:v>0.64937989104738636</c:v>
                </c:pt>
                <c:pt idx="1028">
                  <c:v>0.63463548440136153</c:v>
                </c:pt>
                <c:pt idx="1029">
                  <c:v>0.61629718708222925</c:v>
                </c:pt>
                <c:pt idx="1030">
                  <c:v>0.60152144887447734</c:v>
                </c:pt>
                <c:pt idx="1031">
                  <c:v>0.59641736197263828</c:v>
                </c:pt>
                <c:pt idx="1032">
                  <c:v>0.60807388365678527</c:v>
                </c:pt>
                <c:pt idx="1033">
                  <c:v>0.64554595056465292</c:v>
                </c:pt>
                <c:pt idx="1034">
                  <c:v>0.70653560258438131</c:v>
                </c:pt>
                <c:pt idx="1035">
                  <c:v>0.77878054601960545</c:v>
                </c:pt>
                <c:pt idx="1036">
                  <c:v>0.84402742973650413</c:v>
                </c:pt>
                <c:pt idx="1037">
                  <c:v>0.8854895835110318</c:v>
                </c:pt>
                <c:pt idx="1038">
                  <c:v>0.8937132674041367</c:v>
                </c:pt>
                <c:pt idx="1039">
                  <c:v>0.87822822196200534</c:v>
                </c:pt>
                <c:pt idx="1040">
                  <c:v>0.85322039783142345</c:v>
                </c:pt>
                <c:pt idx="1041">
                  <c:v>0.83156252709533873</c:v>
                </c:pt>
                <c:pt idx="1042">
                  <c:v>0.81338657924052993</c:v>
                </c:pt>
                <c:pt idx="1043">
                  <c:v>0.79814077666794214</c:v>
                </c:pt>
                <c:pt idx="1044">
                  <c:v>0.78182372048206117</c:v>
                </c:pt>
                <c:pt idx="1045">
                  <c:v>0.76639399688818755</c:v>
                </c:pt>
                <c:pt idx="1046">
                  <c:v>0.75758875115066859</c:v>
                </c:pt>
                <c:pt idx="1047">
                  <c:v>0.76495567712982349</c:v>
                </c:pt>
                <c:pt idx="1048">
                  <c:v>0.78919851599539304</c:v>
                </c:pt>
                <c:pt idx="1049">
                  <c:v>0.82355414207735234</c:v>
                </c:pt>
                <c:pt idx="1050">
                  <c:v>0.86102013844685388</c:v>
                </c:pt>
                <c:pt idx="1051">
                  <c:v>0.89448737941578815</c:v>
                </c:pt>
                <c:pt idx="1052">
                  <c:v>0.92030624877616352</c:v>
                </c:pt>
                <c:pt idx="1053">
                  <c:v>0.93531651783861403</c:v>
                </c:pt>
                <c:pt idx="1054">
                  <c:v>0.93518156140243092</c:v>
                </c:pt>
                <c:pt idx="1055">
                  <c:v>0.92070593251444233</c:v>
                </c:pt>
                <c:pt idx="1056">
                  <c:v>0.89578138545368913</c:v>
                </c:pt>
                <c:pt idx="1057">
                  <c:v>0.86413524814275988</c:v>
                </c:pt>
                <c:pt idx="1058">
                  <c:v>0.82880507413669391</c:v>
                </c:pt>
                <c:pt idx="1059">
                  <c:v>0.78874312205129615</c:v>
                </c:pt>
                <c:pt idx="1060">
                  <c:v>0.74931705155358752</c:v>
                </c:pt>
                <c:pt idx="1061">
                  <c:v>0.71847383862427294</c:v>
                </c:pt>
                <c:pt idx="1062">
                  <c:v>0.70074264476391435</c:v>
                </c:pt>
                <c:pt idx="1063">
                  <c:v>0.70043844835337776</c:v>
                </c:pt>
                <c:pt idx="1064">
                  <c:v>0.71454122525686858</c:v>
                </c:pt>
                <c:pt idx="1065">
                  <c:v>0.73963897368872522</c:v>
                </c:pt>
                <c:pt idx="1066">
                  <c:v>0.76263915771822299</c:v>
                </c:pt>
                <c:pt idx="1067">
                  <c:v>0.76683648719360853</c:v>
                </c:pt>
                <c:pt idx="1068">
                  <c:v>0.74553828952842527</c:v>
                </c:pt>
                <c:pt idx="1069">
                  <c:v>0.71971996133040739</c:v>
                </c:pt>
                <c:pt idx="1070">
                  <c:v>0.71196538507015461</c:v>
                </c:pt>
                <c:pt idx="1071">
                  <c:v>0.72924262367926118</c:v>
                </c:pt>
                <c:pt idx="1072">
                  <c:v>0.7526803937113633</c:v>
                </c:pt>
                <c:pt idx="1073">
                  <c:v>0.76816649019053618</c:v>
                </c:pt>
                <c:pt idx="1074">
                  <c:v>0.94250449991430552</c:v>
                </c:pt>
                <c:pt idx="1075">
                  <c:v>0.93937794329984148</c:v>
                </c:pt>
                <c:pt idx="1076">
                  <c:v>0.93113706863069789</c:v>
                </c:pt>
                <c:pt idx="1077">
                  <c:v>0.92110459239633347</c:v>
                </c:pt>
                <c:pt idx="1078">
                  <c:v>0.90737044331088745</c:v>
                </c:pt>
                <c:pt idx="1079">
                  <c:v>0.89448737941578815</c:v>
                </c:pt>
                <c:pt idx="1080">
                  <c:v>0.8854895835110318</c:v>
                </c:pt>
                <c:pt idx="1081">
                  <c:v>0.88013349405374675</c:v>
                </c:pt>
                <c:pt idx="1082">
                  <c:v>0.87582140427787536</c:v>
                </c:pt>
                <c:pt idx="1083">
                  <c:v>0.87430500762775087</c:v>
                </c:pt>
                <c:pt idx="1084">
                  <c:v>0.87203476719937745</c:v>
                </c:pt>
                <c:pt idx="1085">
                  <c:v>0.86301260219814435</c:v>
                </c:pt>
                <c:pt idx="1086">
                  <c:v>0.84512537890749484</c:v>
                </c:pt>
                <c:pt idx="1087">
                  <c:v>0.82641444225146232</c:v>
                </c:pt>
                <c:pt idx="1088">
                  <c:v>0.82034853591836543</c:v>
                </c:pt>
                <c:pt idx="1089">
                  <c:v>0.83156252709533873</c:v>
                </c:pt>
                <c:pt idx="1090">
                  <c:v>0.85420703466347447</c:v>
                </c:pt>
                <c:pt idx="1091">
                  <c:v>0.87937066107508599</c:v>
                </c:pt>
                <c:pt idx="1092">
                  <c:v>0.89474672889797202</c:v>
                </c:pt>
                <c:pt idx="1093">
                  <c:v>0.89863198814100764</c:v>
                </c:pt>
                <c:pt idx="1094">
                  <c:v>0.89461762625997143</c:v>
                </c:pt>
                <c:pt idx="1095">
                  <c:v>0.88984811757740445</c:v>
                </c:pt>
                <c:pt idx="1096">
                  <c:v>0.87949756341726293</c:v>
                </c:pt>
                <c:pt idx="1097">
                  <c:v>0.85322039783142345</c:v>
                </c:pt>
                <c:pt idx="1098">
                  <c:v>0.81092339626630117</c:v>
                </c:pt>
                <c:pt idx="1099">
                  <c:v>0.76761245795902522</c:v>
                </c:pt>
                <c:pt idx="1100">
                  <c:v>0.73050837345165043</c:v>
                </c:pt>
                <c:pt idx="1101">
                  <c:v>0.7023633015664954</c:v>
                </c:pt>
                <c:pt idx="1102">
                  <c:v>0.68177275176105712</c:v>
                </c:pt>
                <c:pt idx="1103">
                  <c:v>0.67131648921749976</c:v>
                </c:pt>
                <c:pt idx="1104">
                  <c:v>0.66744847331260038</c:v>
                </c:pt>
                <c:pt idx="1105">
                  <c:v>0.66783470396085531</c:v>
                </c:pt>
                <c:pt idx="1106">
                  <c:v>0.66581143096181394</c:v>
                </c:pt>
                <c:pt idx="1107">
                  <c:v>0.65579005115998645</c:v>
                </c:pt>
                <c:pt idx="1108">
                  <c:v>0.6353693566170614</c:v>
                </c:pt>
                <c:pt idx="1109">
                  <c:v>0.61080245567208347</c:v>
                </c:pt>
                <c:pt idx="1110">
                  <c:v>0.58913902635646298</c:v>
                </c:pt>
                <c:pt idx="1111">
                  <c:v>0.57443387682578051</c:v>
                </c:pt>
                <c:pt idx="1112">
                  <c:v>0.57252831559257145</c:v>
                </c:pt>
                <c:pt idx="1113">
                  <c:v>0.58532204132545551</c:v>
                </c:pt>
                <c:pt idx="1114">
                  <c:v>0.61318923644647094</c:v>
                </c:pt>
                <c:pt idx="1115">
                  <c:v>0.65088260374358742</c:v>
                </c:pt>
                <c:pt idx="1116">
                  <c:v>0.68502969915680523</c:v>
                </c:pt>
                <c:pt idx="1117">
                  <c:v>0.69389308591086662</c:v>
                </c:pt>
                <c:pt idx="1118">
                  <c:v>0.66427511517991311</c:v>
                </c:pt>
                <c:pt idx="1119">
                  <c:v>0.61674200595181994</c:v>
                </c:pt>
                <c:pt idx="1120">
                  <c:v>0.58077428869545644</c:v>
                </c:pt>
                <c:pt idx="1121">
                  <c:v>0.56464453623925581</c:v>
                </c:pt>
                <c:pt idx="1122">
                  <c:v>0.56131014379720834</c:v>
                </c:pt>
                <c:pt idx="1123">
                  <c:v>0.557673459889376</c:v>
                </c:pt>
                <c:pt idx="1124">
                  <c:v>0.54453961456883704</c:v>
                </c:pt>
                <c:pt idx="1125">
                  <c:v>0.52727872240800822</c:v>
                </c:pt>
                <c:pt idx="1126">
                  <c:v>0.51256005967474438</c:v>
                </c:pt>
                <c:pt idx="1127">
                  <c:v>0.5053555261512136</c:v>
                </c:pt>
                <c:pt idx="1128">
                  <c:v>0.50916574577747153</c:v>
                </c:pt>
                <c:pt idx="1129">
                  <c:v>0.52674570230186923</c:v>
                </c:pt>
                <c:pt idx="1130">
                  <c:v>0.55222236138290226</c:v>
                </c:pt>
                <c:pt idx="1131">
                  <c:v>0.57742871281047414</c:v>
                </c:pt>
                <c:pt idx="1132">
                  <c:v>0.59641736197263828</c:v>
                </c:pt>
                <c:pt idx="1133">
                  <c:v>0.61567417921540035</c:v>
                </c:pt>
                <c:pt idx="1134">
                  <c:v>0.652011496053857</c:v>
                </c:pt>
                <c:pt idx="1135">
                  <c:v>0.71951228011940771</c:v>
                </c:pt>
                <c:pt idx="1136">
                  <c:v>0.80625203630439501</c:v>
                </c:pt>
                <c:pt idx="1137">
                  <c:v>0.87784811924388728</c:v>
                </c:pt>
                <c:pt idx="1138">
                  <c:v>0.90723951920231927</c:v>
                </c:pt>
                <c:pt idx="1139">
                  <c:v>0.89837268036914142</c:v>
                </c:pt>
                <c:pt idx="1140">
                  <c:v>0.87405271960946151</c:v>
                </c:pt>
                <c:pt idx="1141">
                  <c:v>0.85519481241086326</c:v>
                </c:pt>
                <c:pt idx="1142">
                  <c:v>0.84891765731359525</c:v>
                </c:pt>
                <c:pt idx="1143">
                  <c:v>0.84207879763708682</c:v>
                </c:pt>
                <c:pt idx="1144">
                  <c:v>0.82904430179998123</c:v>
                </c:pt>
                <c:pt idx="1145">
                  <c:v>0.80753386617716183</c:v>
                </c:pt>
                <c:pt idx="1146">
                  <c:v>0.7786681760944999</c:v>
                </c:pt>
                <c:pt idx="1147">
                  <c:v>0.7466158484518518</c:v>
                </c:pt>
                <c:pt idx="1148">
                  <c:v>0.72076020390090023</c:v>
                </c:pt>
                <c:pt idx="1149">
                  <c:v>0.71104043141970041</c:v>
                </c:pt>
                <c:pt idx="1150">
                  <c:v>0.72420434262336342</c:v>
                </c:pt>
                <c:pt idx="1151">
                  <c:v>0.75967065734143002</c:v>
                </c:pt>
                <c:pt idx="1152">
                  <c:v>0.81656498075389616</c:v>
                </c:pt>
                <c:pt idx="1153">
                  <c:v>0.8903630436414266</c:v>
                </c:pt>
                <c:pt idx="1154">
                  <c:v>0.97082943500826557</c:v>
                </c:pt>
                <c:pt idx="1155">
                  <c:v>1.0325939296826581</c:v>
                </c:pt>
                <c:pt idx="1156">
                  <c:v>1.0507994072904057</c:v>
                </c:pt>
                <c:pt idx="1157">
                  <c:v>1.0116297201923508</c:v>
                </c:pt>
                <c:pt idx="1158">
                  <c:v>0.92724506461926082</c:v>
                </c:pt>
                <c:pt idx="1159">
                  <c:v>0.84122754968980751</c:v>
                </c:pt>
                <c:pt idx="1160">
                  <c:v>0.79710386779507247</c:v>
                </c:pt>
                <c:pt idx="1161">
                  <c:v>0.80636838686772494</c:v>
                </c:pt>
                <c:pt idx="1162">
                  <c:v>0.83072298986637916</c:v>
                </c:pt>
                <c:pt idx="1163">
                  <c:v>0.83420985362259725</c:v>
                </c:pt>
                <c:pt idx="1164">
                  <c:v>0.81080638846253605</c:v>
                </c:pt>
                <c:pt idx="1165">
                  <c:v>0.7870356875903306</c:v>
                </c:pt>
                <c:pt idx="1166">
                  <c:v>0.79572272819982737</c:v>
                </c:pt>
                <c:pt idx="1167">
                  <c:v>0.84500343611370266</c:v>
                </c:pt>
                <c:pt idx="1168">
                  <c:v>0.91328756099170039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5-409B-AE99-4863DC3F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Hoja4!$K$13:$K$864</c:f>
              <c:numCache>
                <c:formatCode>d\-mmm\-yy</c:formatCode>
                <c:ptCount val="852"/>
                <c:pt idx="0">
                  <c:v>42369</c:v>
                </c:pt>
                <c:pt idx="1">
                  <c:v>42338</c:v>
                </c:pt>
                <c:pt idx="2">
                  <c:v>42308</c:v>
                </c:pt>
                <c:pt idx="3">
                  <c:v>42277</c:v>
                </c:pt>
                <c:pt idx="4">
                  <c:v>42247</c:v>
                </c:pt>
                <c:pt idx="5">
                  <c:v>42216</c:v>
                </c:pt>
                <c:pt idx="6">
                  <c:v>42185</c:v>
                </c:pt>
                <c:pt idx="7">
                  <c:v>42155</c:v>
                </c:pt>
                <c:pt idx="8">
                  <c:v>42124</c:v>
                </c:pt>
                <c:pt idx="9">
                  <c:v>42094</c:v>
                </c:pt>
                <c:pt idx="10">
                  <c:v>42063</c:v>
                </c:pt>
                <c:pt idx="11">
                  <c:v>42035</c:v>
                </c:pt>
                <c:pt idx="12">
                  <c:v>42004</c:v>
                </c:pt>
                <c:pt idx="13">
                  <c:v>41973</c:v>
                </c:pt>
                <c:pt idx="14">
                  <c:v>41943</c:v>
                </c:pt>
                <c:pt idx="15">
                  <c:v>41912</c:v>
                </c:pt>
                <c:pt idx="16">
                  <c:v>41882</c:v>
                </c:pt>
                <c:pt idx="17">
                  <c:v>41851</c:v>
                </c:pt>
                <c:pt idx="18">
                  <c:v>41820</c:v>
                </c:pt>
                <c:pt idx="19">
                  <c:v>41790</c:v>
                </c:pt>
                <c:pt idx="20">
                  <c:v>41759</c:v>
                </c:pt>
                <c:pt idx="21">
                  <c:v>41729</c:v>
                </c:pt>
                <c:pt idx="22">
                  <c:v>41698</c:v>
                </c:pt>
                <c:pt idx="23">
                  <c:v>41670</c:v>
                </c:pt>
                <c:pt idx="24">
                  <c:v>41639</c:v>
                </c:pt>
                <c:pt idx="25">
                  <c:v>41608</c:v>
                </c:pt>
                <c:pt idx="26">
                  <c:v>41578</c:v>
                </c:pt>
                <c:pt idx="27">
                  <c:v>41547</c:v>
                </c:pt>
                <c:pt idx="28">
                  <c:v>41517</c:v>
                </c:pt>
                <c:pt idx="29">
                  <c:v>41486</c:v>
                </c:pt>
                <c:pt idx="30">
                  <c:v>41455</c:v>
                </c:pt>
                <c:pt idx="31">
                  <c:v>41425</c:v>
                </c:pt>
                <c:pt idx="32">
                  <c:v>41394</c:v>
                </c:pt>
                <c:pt idx="33">
                  <c:v>41364</c:v>
                </c:pt>
                <c:pt idx="34">
                  <c:v>41333</c:v>
                </c:pt>
                <c:pt idx="35">
                  <c:v>41305</c:v>
                </c:pt>
                <c:pt idx="36">
                  <c:v>41274</c:v>
                </c:pt>
                <c:pt idx="37">
                  <c:v>41243</c:v>
                </c:pt>
                <c:pt idx="38">
                  <c:v>41213</c:v>
                </c:pt>
                <c:pt idx="39">
                  <c:v>41182</c:v>
                </c:pt>
                <c:pt idx="40">
                  <c:v>41152</c:v>
                </c:pt>
                <c:pt idx="41">
                  <c:v>41121</c:v>
                </c:pt>
                <c:pt idx="42">
                  <c:v>41090</c:v>
                </c:pt>
                <c:pt idx="43">
                  <c:v>41060</c:v>
                </c:pt>
                <c:pt idx="44">
                  <c:v>41029</c:v>
                </c:pt>
                <c:pt idx="45">
                  <c:v>40999</c:v>
                </c:pt>
                <c:pt idx="46">
                  <c:v>40968</c:v>
                </c:pt>
                <c:pt idx="47">
                  <c:v>40939</c:v>
                </c:pt>
                <c:pt idx="48">
                  <c:v>40908</c:v>
                </c:pt>
                <c:pt idx="49">
                  <c:v>40877</c:v>
                </c:pt>
                <c:pt idx="50">
                  <c:v>40847</c:v>
                </c:pt>
                <c:pt idx="51">
                  <c:v>40816</c:v>
                </c:pt>
                <c:pt idx="52">
                  <c:v>40786</c:v>
                </c:pt>
                <c:pt idx="53">
                  <c:v>40755</c:v>
                </c:pt>
                <c:pt idx="54">
                  <c:v>40724</c:v>
                </c:pt>
                <c:pt idx="55">
                  <c:v>40694</c:v>
                </c:pt>
                <c:pt idx="56">
                  <c:v>40663</c:v>
                </c:pt>
                <c:pt idx="57">
                  <c:v>40633</c:v>
                </c:pt>
                <c:pt idx="58">
                  <c:v>40602</c:v>
                </c:pt>
                <c:pt idx="59">
                  <c:v>40574</c:v>
                </c:pt>
                <c:pt idx="60">
                  <c:v>40543</c:v>
                </c:pt>
                <c:pt idx="61">
                  <c:v>40512</c:v>
                </c:pt>
                <c:pt idx="62">
                  <c:v>40482</c:v>
                </c:pt>
                <c:pt idx="63">
                  <c:v>40451</c:v>
                </c:pt>
                <c:pt idx="64">
                  <c:v>40421</c:v>
                </c:pt>
                <c:pt idx="65">
                  <c:v>40390</c:v>
                </c:pt>
                <c:pt idx="66">
                  <c:v>40359</c:v>
                </c:pt>
                <c:pt idx="67">
                  <c:v>40329</c:v>
                </c:pt>
                <c:pt idx="68">
                  <c:v>40298</c:v>
                </c:pt>
                <c:pt idx="69">
                  <c:v>40268</c:v>
                </c:pt>
                <c:pt idx="70">
                  <c:v>40237</c:v>
                </c:pt>
                <c:pt idx="71">
                  <c:v>40209</c:v>
                </c:pt>
                <c:pt idx="72">
                  <c:v>40178</c:v>
                </c:pt>
                <c:pt idx="73">
                  <c:v>40147</c:v>
                </c:pt>
                <c:pt idx="74">
                  <c:v>40117</c:v>
                </c:pt>
                <c:pt idx="75">
                  <c:v>40086</c:v>
                </c:pt>
                <c:pt idx="76">
                  <c:v>40056</c:v>
                </c:pt>
                <c:pt idx="77">
                  <c:v>40025</c:v>
                </c:pt>
                <c:pt idx="78">
                  <c:v>39994</c:v>
                </c:pt>
                <c:pt idx="79">
                  <c:v>39964</c:v>
                </c:pt>
                <c:pt idx="80">
                  <c:v>39933</c:v>
                </c:pt>
                <c:pt idx="81">
                  <c:v>39903</c:v>
                </c:pt>
                <c:pt idx="82">
                  <c:v>39872</c:v>
                </c:pt>
                <c:pt idx="83">
                  <c:v>39844</c:v>
                </c:pt>
                <c:pt idx="84">
                  <c:v>39813</c:v>
                </c:pt>
                <c:pt idx="85">
                  <c:v>39782</c:v>
                </c:pt>
                <c:pt idx="86">
                  <c:v>39752</c:v>
                </c:pt>
                <c:pt idx="87">
                  <c:v>39721</c:v>
                </c:pt>
                <c:pt idx="88">
                  <c:v>39691</c:v>
                </c:pt>
                <c:pt idx="89">
                  <c:v>39660</c:v>
                </c:pt>
                <c:pt idx="90">
                  <c:v>39629</c:v>
                </c:pt>
                <c:pt idx="91">
                  <c:v>39599</c:v>
                </c:pt>
                <c:pt idx="92">
                  <c:v>39568</c:v>
                </c:pt>
                <c:pt idx="93">
                  <c:v>39538</c:v>
                </c:pt>
                <c:pt idx="94">
                  <c:v>39507</c:v>
                </c:pt>
                <c:pt idx="95">
                  <c:v>39478</c:v>
                </c:pt>
                <c:pt idx="96">
                  <c:v>39447</c:v>
                </c:pt>
                <c:pt idx="97">
                  <c:v>39416</c:v>
                </c:pt>
                <c:pt idx="98">
                  <c:v>39386</c:v>
                </c:pt>
                <c:pt idx="99">
                  <c:v>39355</c:v>
                </c:pt>
                <c:pt idx="100">
                  <c:v>39325</c:v>
                </c:pt>
                <c:pt idx="101">
                  <c:v>39294</c:v>
                </c:pt>
                <c:pt idx="102">
                  <c:v>39263</c:v>
                </c:pt>
                <c:pt idx="103">
                  <c:v>39233</c:v>
                </c:pt>
                <c:pt idx="104">
                  <c:v>39202</c:v>
                </c:pt>
                <c:pt idx="105">
                  <c:v>39172</c:v>
                </c:pt>
                <c:pt idx="106">
                  <c:v>39141</c:v>
                </c:pt>
                <c:pt idx="107">
                  <c:v>39113</c:v>
                </c:pt>
                <c:pt idx="108">
                  <c:v>39082</c:v>
                </c:pt>
                <c:pt idx="109">
                  <c:v>39051</c:v>
                </c:pt>
                <c:pt idx="110">
                  <c:v>39021</c:v>
                </c:pt>
                <c:pt idx="111">
                  <c:v>38990</c:v>
                </c:pt>
                <c:pt idx="112">
                  <c:v>38960</c:v>
                </c:pt>
                <c:pt idx="113">
                  <c:v>38929</c:v>
                </c:pt>
                <c:pt idx="114">
                  <c:v>38898</c:v>
                </c:pt>
                <c:pt idx="115">
                  <c:v>38868</c:v>
                </c:pt>
                <c:pt idx="116">
                  <c:v>38837</c:v>
                </c:pt>
                <c:pt idx="117">
                  <c:v>38807</c:v>
                </c:pt>
                <c:pt idx="118">
                  <c:v>38776</c:v>
                </c:pt>
                <c:pt idx="119">
                  <c:v>38748</c:v>
                </c:pt>
                <c:pt idx="120">
                  <c:v>38717</c:v>
                </c:pt>
                <c:pt idx="121">
                  <c:v>38686</c:v>
                </c:pt>
                <c:pt idx="122">
                  <c:v>38656</c:v>
                </c:pt>
                <c:pt idx="123">
                  <c:v>38625</c:v>
                </c:pt>
                <c:pt idx="124">
                  <c:v>38595</c:v>
                </c:pt>
                <c:pt idx="125">
                  <c:v>38564</c:v>
                </c:pt>
                <c:pt idx="126">
                  <c:v>38533</c:v>
                </c:pt>
                <c:pt idx="127">
                  <c:v>38503</c:v>
                </c:pt>
                <c:pt idx="128">
                  <c:v>38472</c:v>
                </c:pt>
                <c:pt idx="129">
                  <c:v>38442</c:v>
                </c:pt>
                <c:pt idx="130">
                  <c:v>38411</c:v>
                </c:pt>
                <c:pt idx="131">
                  <c:v>38383</c:v>
                </c:pt>
                <c:pt idx="132">
                  <c:v>38352</c:v>
                </c:pt>
                <c:pt idx="133">
                  <c:v>38321</c:v>
                </c:pt>
                <c:pt idx="134">
                  <c:v>38291</c:v>
                </c:pt>
                <c:pt idx="135">
                  <c:v>38260</c:v>
                </c:pt>
                <c:pt idx="136">
                  <c:v>38230</c:v>
                </c:pt>
                <c:pt idx="137">
                  <c:v>38199</c:v>
                </c:pt>
                <c:pt idx="138">
                  <c:v>38168</c:v>
                </c:pt>
                <c:pt idx="139">
                  <c:v>38138</c:v>
                </c:pt>
                <c:pt idx="140">
                  <c:v>38107</c:v>
                </c:pt>
                <c:pt idx="141">
                  <c:v>38077</c:v>
                </c:pt>
                <c:pt idx="142">
                  <c:v>38046</c:v>
                </c:pt>
                <c:pt idx="143">
                  <c:v>38017</c:v>
                </c:pt>
                <c:pt idx="144">
                  <c:v>37986</c:v>
                </c:pt>
                <c:pt idx="145">
                  <c:v>37955</c:v>
                </c:pt>
                <c:pt idx="146">
                  <c:v>37925</c:v>
                </c:pt>
                <c:pt idx="147">
                  <c:v>37894</c:v>
                </c:pt>
                <c:pt idx="148">
                  <c:v>37864</c:v>
                </c:pt>
                <c:pt idx="149">
                  <c:v>37833</c:v>
                </c:pt>
                <c:pt idx="150">
                  <c:v>37802</c:v>
                </c:pt>
                <c:pt idx="151">
                  <c:v>37772</c:v>
                </c:pt>
                <c:pt idx="152">
                  <c:v>37741</c:v>
                </c:pt>
                <c:pt idx="153">
                  <c:v>37711</c:v>
                </c:pt>
                <c:pt idx="154">
                  <c:v>37680</c:v>
                </c:pt>
                <c:pt idx="155">
                  <c:v>37652</c:v>
                </c:pt>
                <c:pt idx="156">
                  <c:v>37621</c:v>
                </c:pt>
                <c:pt idx="157">
                  <c:v>37590</c:v>
                </c:pt>
                <c:pt idx="158">
                  <c:v>37560</c:v>
                </c:pt>
                <c:pt idx="159">
                  <c:v>37529</c:v>
                </c:pt>
                <c:pt idx="160">
                  <c:v>37499</c:v>
                </c:pt>
                <c:pt idx="161">
                  <c:v>37468</c:v>
                </c:pt>
                <c:pt idx="162">
                  <c:v>37437</c:v>
                </c:pt>
                <c:pt idx="163">
                  <c:v>37407</c:v>
                </c:pt>
                <c:pt idx="164">
                  <c:v>37376</c:v>
                </c:pt>
                <c:pt idx="165">
                  <c:v>37346</c:v>
                </c:pt>
                <c:pt idx="166">
                  <c:v>37315</c:v>
                </c:pt>
                <c:pt idx="167">
                  <c:v>37287</c:v>
                </c:pt>
                <c:pt idx="168">
                  <c:v>37256</c:v>
                </c:pt>
                <c:pt idx="169">
                  <c:v>37225</c:v>
                </c:pt>
                <c:pt idx="170">
                  <c:v>37195</c:v>
                </c:pt>
                <c:pt idx="171">
                  <c:v>37164</c:v>
                </c:pt>
                <c:pt idx="172">
                  <c:v>37134</c:v>
                </c:pt>
                <c:pt idx="173">
                  <c:v>37103</c:v>
                </c:pt>
                <c:pt idx="174">
                  <c:v>37072</c:v>
                </c:pt>
                <c:pt idx="175">
                  <c:v>37042</c:v>
                </c:pt>
                <c:pt idx="176">
                  <c:v>37011</c:v>
                </c:pt>
                <c:pt idx="177">
                  <c:v>36981</c:v>
                </c:pt>
                <c:pt idx="178">
                  <c:v>36950</c:v>
                </c:pt>
                <c:pt idx="179">
                  <c:v>36922</c:v>
                </c:pt>
                <c:pt idx="180">
                  <c:v>36891</c:v>
                </c:pt>
                <c:pt idx="181">
                  <c:v>36860</c:v>
                </c:pt>
                <c:pt idx="182">
                  <c:v>36830</c:v>
                </c:pt>
                <c:pt idx="183">
                  <c:v>36799</c:v>
                </c:pt>
                <c:pt idx="184">
                  <c:v>36769</c:v>
                </c:pt>
                <c:pt idx="185">
                  <c:v>36738</c:v>
                </c:pt>
                <c:pt idx="186">
                  <c:v>36707</c:v>
                </c:pt>
                <c:pt idx="187">
                  <c:v>36677</c:v>
                </c:pt>
                <c:pt idx="188">
                  <c:v>36646</c:v>
                </c:pt>
                <c:pt idx="189">
                  <c:v>36616</c:v>
                </c:pt>
                <c:pt idx="190">
                  <c:v>36585</c:v>
                </c:pt>
                <c:pt idx="191">
                  <c:v>36556</c:v>
                </c:pt>
                <c:pt idx="192">
                  <c:v>36525</c:v>
                </c:pt>
                <c:pt idx="193">
                  <c:v>36494</c:v>
                </c:pt>
                <c:pt idx="194">
                  <c:v>36464</c:v>
                </c:pt>
                <c:pt idx="195">
                  <c:v>36433</c:v>
                </c:pt>
                <c:pt idx="196">
                  <c:v>36403</c:v>
                </c:pt>
                <c:pt idx="197">
                  <c:v>36372</c:v>
                </c:pt>
                <c:pt idx="198">
                  <c:v>36341</c:v>
                </c:pt>
                <c:pt idx="199">
                  <c:v>36311</c:v>
                </c:pt>
                <c:pt idx="200">
                  <c:v>36280</c:v>
                </c:pt>
                <c:pt idx="201">
                  <c:v>36250</c:v>
                </c:pt>
                <c:pt idx="202">
                  <c:v>36219</c:v>
                </c:pt>
                <c:pt idx="203">
                  <c:v>36191</c:v>
                </c:pt>
                <c:pt idx="204">
                  <c:v>36160</c:v>
                </c:pt>
                <c:pt idx="205">
                  <c:v>36129</c:v>
                </c:pt>
                <c:pt idx="206">
                  <c:v>36099</c:v>
                </c:pt>
                <c:pt idx="207">
                  <c:v>36068</c:v>
                </c:pt>
                <c:pt idx="208">
                  <c:v>36038</c:v>
                </c:pt>
                <c:pt idx="209">
                  <c:v>36007</c:v>
                </c:pt>
                <c:pt idx="210">
                  <c:v>35976</c:v>
                </c:pt>
                <c:pt idx="211">
                  <c:v>35946</c:v>
                </c:pt>
                <c:pt idx="212">
                  <c:v>35915</c:v>
                </c:pt>
                <c:pt idx="213">
                  <c:v>35885</c:v>
                </c:pt>
                <c:pt idx="214">
                  <c:v>35854</c:v>
                </c:pt>
                <c:pt idx="215">
                  <c:v>35826</c:v>
                </c:pt>
                <c:pt idx="216">
                  <c:v>35795</c:v>
                </c:pt>
                <c:pt idx="217">
                  <c:v>35764</c:v>
                </c:pt>
                <c:pt idx="218">
                  <c:v>35734</c:v>
                </c:pt>
                <c:pt idx="219">
                  <c:v>35703</c:v>
                </c:pt>
                <c:pt idx="220">
                  <c:v>35673</c:v>
                </c:pt>
                <c:pt idx="221">
                  <c:v>35642</c:v>
                </c:pt>
                <c:pt idx="222">
                  <c:v>35611</c:v>
                </c:pt>
                <c:pt idx="223">
                  <c:v>35581</c:v>
                </c:pt>
                <c:pt idx="224">
                  <c:v>35550</c:v>
                </c:pt>
                <c:pt idx="225">
                  <c:v>35520</c:v>
                </c:pt>
                <c:pt idx="226">
                  <c:v>35489</c:v>
                </c:pt>
                <c:pt idx="227">
                  <c:v>35461</c:v>
                </c:pt>
                <c:pt idx="228">
                  <c:v>35430</c:v>
                </c:pt>
                <c:pt idx="229">
                  <c:v>35399</c:v>
                </c:pt>
                <c:pt idx="230">
                  <c:v>35369</c:v>
                </c:pt>
                <c:pt idx="231">
                  <c:v>35338</c:v>
                </c:pt>
                <c:pt idx="232">
                  <c:v>35308</c:v>
                </c:pt>
                <c:pt idx="233">
                  <c:v>35277</c:v>
                </c:pt>
                <c:pt idx="234">
                  <c:v>35246</c:v>
                </c:pt>
                <c:pt idx="235">
                  <c:v>35216</c:v>
                </c:pt>
                <c:pt idx="236">
                  <c:v>35185</c:v>
                </c:pt>
                <c:pt idx="237">
                  <c:v>35155</c:v>
                </c:pt>
                <c:pt idx="238">
                  <c:v>35124</c:v>
                </c:pt>
                <c:pt idx="239">
                  <c:v>35095</c:v>
                </c:pt>
                <c:pt idx="240">
                  <c:v>35064</c:v>
                </c:pt>
                <c:pt idx="241">
                  <c:v>35033</c:v>
                </c:pt>
                <c:pt idx="242">
                  <c:v>35003</c:v>
                </c:pt>
                <c:pt idx="243">
                  <c:v>34972</c:v>
                </c:pt>
                <c:pt idx="244">
                  <c:v>34942</c:v>
                </c:pt>
                <c:pt idx="245">
                  <c:v>34911</c:v>
                </c:pt>
                <c:pt idx="246">
                  <c:v>34880</c:v>
                </c:pt>
                <c:pt idx="247">
                  <c:v>34850</c:v>
                </c:pt>
                <c:pt idx="248">
                  <c:v>34819</c:v>
                </c:pt>
                <c:pt idx="249">
                  <c:v>34789</c:v>
                </c:pt>
                <c:pt idx="250">
                  <c:v>34758</c:v>
                </c:pt>
                <c:pt idx="251">
                  <c:v>34730</c:v>
                </c:pt>
                <c:pt idx="252">
                  <c:v>34699</c:v>
                </c:pt>
                <c:pt idx="253">
                  <c:v>34668</c:v>
                </c:pt>
                <c:pt idx="254">
                  <c:v>34638</c:v>
                </c:pt>
                <c:pt idx="255">
                  <c:v>34607</c:v>
                </c:pt>
                <c:pt idx="256">
                  <c:v>34577</c:v>
                </c:pt>
                <c:pt idx="257">
                  <c:v>34546</c:v>
                </c:pt>
                <c:pt idx="258">
                  <c:v>34515</c:v>
                </c:pt>
                <c:pt idx="259">
                  <c:v>34485</c:v>
                </c:pt>
                <c:pt idx="260">
                  <c:v>34454</c:v>
                </c:pt>
                <c:pt idx="261">
                  <c:v>34424</c:v>
                </c:pt>
                <c:pt idx="262">
                  <c:v>34393</c:v>
                </c:pt>
                <c:pt idx="263">
                  <c:v>34365</c:v>
                </c:pt>
                <c:pt idx="264">
                  <c:v>34334</c:v>
                </c:pt>
                <c:pt idx="265">
                  <c:v>34303</c:v>
                </c:pt>
                <c:pt idx="266">
                  <c:v>34273</c:v>
                </c:pt>
                <c:pt idx="267">
                  <c:v>34242</c:v>
                </c:pt>
                <c:pt idx="268">
                  <c:v>34212</c:v>
                </c:pt>
                <c:pt idx="269">
                  <c:v>34181</c:v>
                </c:pt>
                <c:pt idx="270">
                  <c:v>34150</c:v>
                </c:pt>
                <c:pt idx="271">
                  <c:v>34120</c:v>
                </c:pt>
                <c:pt idx="272">
                  <c:v>34089</c:v>
                </c:pt>
                <c:pt idx="273">
                  <c:v>34059</c:v>
                </c:pt>
                <c:pt idx="274">
                  <c:v>34028</c:v>
                </c:pt>
                <c:pt idx="275">
                  <c:v>34000</c:v>
                </c:pt>
                <c:pt idx="276">
                  <c:v>33969</c:v>
                </c:pt>
                <c:pt idx="277">
                  <c:v>33938</c:v>
                </c:pt>
                <c:pt idx="278">
                  <c:v>33908</c:v>
                </c:pt>
                <c:pt idx="279">
                  <c:v>33877</c:v>
                </c:pt>
                <c:pt idx="280">
                  <c:v>33847</c:v>
                </c:pt>
                <c:pt idx="281">
                  <c:v>33816</c:v>
                </c:pt>
                <c:pt idx="282">
                  <c:v>33785</c:v>
                </c:pt>
                <c:pt idx="283">
                  <c:v>33755</c:v>
                </c:pt>
                <c:pt idx="284">
                  <c:v>33724</c:v>
                </c:pt>
                <c:pt idx="285">
                  <c:v>33694</c:v>
                </c:pt>
                <c:pt idx="286">
                  <c:v>33663</c:v>
                </c:pt>
                <c:pt idx="287">
                  <c:v>33634</c:v>
                </c:pt>
                <c:pt idx="288">
                  <c:v>33603</c:v>
                </c:pt>
                <c:pt idx="289">
                  <c:v>33572</c:v>
                </c:pt>
                <c:pt idx="290">
                  <c:v>33542</c:v>
                </c:pt>
                <c:pt idx="291">
                  <c:v>33511</c:v>
                </c:pt>
                <c:pt idx="292">
                  <c:v>33481</c:v>
                </c:pt>
                <c:pt idx="293">
                  <c:v>33450</c:v>
                </c:pt>
                <c:pt idx="294">
                  <c:v>33419</c:v>
                </c:pt>
                <c:pt idx="295">
                  <c:v>33389</c:v>
                </c:pt>
                <c:pt idx="296">
                  <c:v>33358</c:v>
                </c:pt>
                <c:pt idx="297">
                  <c:v>33328</c:v>
                </c:pt>
                <c:pt idx="298">
                  <c:v>33297</c:v>
                </c:pt>
                <c:pt idx="299">
                  <c:v>33269</c:v>
                </c:pt>
                <c:pt idx="300">
                  <c:v>33238</c:v>
                </c:pt>
                <c:pt idx="301">
                  <c:v>33207</c:v>
                </c:pt>
                <c:pt idx="302">
                  <c:v>33177</c:v>
                </c:pt>
                <c:pt idx="303">
                  <c:v>33146</c:v>
                </c:pt>
                <c:pt idx="304">
                  <c:v>33116</c:v>
                </c:pt>
                <c:pt idx="305">
                  <c:v>33085</c:v>
                </c:pt>
                <c:pt idx="306">
                  <c:v>33054</c:v>
                </c:pt>
                <c:pt idx="307">
                  <c:v>33024</c:v>
                </c:pt>
                <c:pt idx="308">
                  <c:v>32993</c:v>
                </c:pt>
                <c:pt idx="309">
                  <c:v>32963</c:v>
                </c:pt>
                <c:pt idx="310">
                  <c:v>32932</c:v>
                </c:pt>
                <c:pt idx="311">
                  <c:v>32904</c:v>
                </c:pt>
                <c:pt idx="312">
                  <c:v>32873</c:v>
                </c:pt>
                <c:pt idx="313">
                  <c:v>32842</c:v>
                </c:pt>
                <c:pt idx="314">
                  <c:v>32812</c:v>
                </c:pt>
                <c:pt idx="315">
                  <c:v>32781</c:v>
                </c:pt>
                <c:pt idx="316">
                  <c:v>32751</c:v>
                </c:pt>
                <c:pt idx="317">
                  <c:v>32720</c:v>
                </c:pt>
                <c:pt idx="318">
                  <c:v>32689</c:v>
                </c:pt>
                <c:pt idx="319">
                  <c:v>32659</c:v>
                </c:pt>
                <c:pt idx="320">
                  <c:v>32628</c:v>
                </c:pt>
                <c:pt idx="321">
                  <c:v>32598</c:v>
                </c:pt>
                <c:pt idx="322">
                  <c:v>32567</c:v>
                </c:pt>
                <c:pt idx="323">
                  <c:v>32539</c:v>
                </c:pt>
                <c:pt idx="324">
                  <c:v>32508</c:v>
                </c:pt>
                <c:pt idx="325">
                  <c:v>32477</c:v>
                </c:pt>
                <c:pt idx="326">
                  <c:v>32447</c:v>
                </c:pt>
                <c:pt idx="327">
                  <c:v>32416</c:v>
                </c:pt>
                <c:pt idx="328">
                  <c:v>32386</c:v>
                </c:pt>
                <c:pt idx="329">
                  <c:v>32355</c:v>
                </c:pt>
                <c:pt idx="330">
                  <c:v>32324</c:v>
                </c:pt>
                <c:pt idx="331">
                  <c:v>32294</c:v>
                </c:pt>
                <c:pt idx="332">
                  <c:v>32263</c:v>
                </c:pt>
                <c:pt idx="333">
                  <c:v>32233</c:v>
                </c:pt>
                <c:pt idx="334">
                  <c:v>32202</c:v>
                </c:pt>
                <c:pt idx="335">
                  <c:v>32173</c:v>
                </c:pt>
                <c:pt idx="336">
                  <c:v>32142</c:v>
                </c:pt>
                <c:pt idx="337">
                  <c:v>32111</c:v>
                </c:pt>
                <c:pt idx="338">
                  <c:v>32081</c:v>
                </c:pt>
                <c:pt idx="339">
                  <c:v>32050</c:v>
                </c:pt>
                <c:pt idx="340">
                  <c:v>32020</c:v>
                </c:pt>
                <c:pt idx="341">
                  <c:v>31989</c:v>
                </c:pt>
                <c:pt idx="342">
                  <c:v>31958</c:v>
                </c:pt>
                <c:pt idx="343">
                  <c:v>31928</c:v>
                </c:pt>
                <c:pt idx="344">
                  <c:v>31897</c:v>
                </c:pt>
                <c:pt idx="345">
                  <c:v>31867</c:v>
                </c:pt>
                <c:pt idx="346">
                  <c:v>31836</c:v>
                </c:pt>
                <c:pt idx="347">
                  <c:v>31808</c:v>
                </c:pt>
                <c:pt idx="348">
                  <c:v>31777</c:v>
                </c:pt>
                <c:pt idx="349">
                  <c:v>31746</c:v>
                </c:pt>
                <c:pt idx="350">
                  <c:v>31716</c:v>
                </c:pt>
                <c:pt idx="351">
                  <c:v>31685</c:v>
                </c:pt>
                <c:pt idx="352">
                  <c:v>31655</c:v>
                </c:pt>
                <c:pt idx="353">
                  <c:v>31624</c:v>
                </c:pt>
                <c:pt idx="354">
                  <c:v>31593</c:v>
                </c:pt>
                <c:pt idx="355">
                  <c:v>31563</c:v>
                </c:pt>
                <c:pt idx="356">
                  <c:v>31532</c:v>
                </c:pt>
                <c:pt idx="357">
                  <c:v>31502</c:v>
                </c:pt>
                <c:pt idx="358">
                  <c:v>31471</c:v>
                </c:pt>
                <c:pt idx="359">
                  <c:v>31443</c:v>
                </c:pt>
                <c:pt idx="360">
                  <c:v>31412</c:v>
                </c:pt>
                <c:pt idx="361">
                  <c:v>31381</c:v>
                </c:pt>
                <c:pt idx="362">
                  <c:v>31351</c:v>
                </c:pt>
                <c:pt idx="363">
                  <c:v>31320</c:v>
                </c:pt>
                <c:pt idx="364">
                  <c:v>31290</c:v>
                </c:pt>
                <c:pt idx="365">
                  <c:v>31259</c:v>
                </c:pt>
                <c:pt idx="366">
                  <c:v>31228</c:v>
                </c:pt>
                <c:pt idx="367">
                  <c:v>31198</c:v>
                </c:pt>
                <c:pt idx="368">
                  <c:v>31167</c:v>
                </c:pt>
                <c:pt idx="369">
                  <c:v>31137</c:v>
                </c:pt>
                <c:pt idx="370">
                  <c:v>31106</c:v>
                </c:pt>
                <c:pt idx="371">
                  <c:v>31078</c:v>
                </c:pt>
                <c:pt idx="372">
                  <c:v>31047</c:v>
                </c:pt>
                <c:pt idx="373">
                  <c:v>31016</c:v>
                </c:pt>
                <c:pt idx="374">
                  <c:v>30986</c:v>
                </c:pt>
                <c:pt idx="375">
                  <c:v>30955</c:v>
                </c:pt>
                <c:pt idx="376">
                  <c:v>30925</c:v>
                </c:pt>
                <c:pt idx="377">
                  <c:v>30894</c:v>
                </c:pt>
                <c:pt idx="378">
                  <c:v>30863</c:v>
                </c:pt>
                <c:pt idx="379">
                  <c:v>30833</c:v>
                </c:pt>
                <c:pt idx="380">
                  <c:v>30802</c:v>
                </c:pt>
                <c:pt idx="381">
                  <c:v>30772</c:v>
                </c:pt>
                <c:pt idx="382">
                  <c:v>30741</c:v>
                </c:pt>
                <c:pt idx="383">
                  <c:v>30712</c:v>
                </c:pt>
                <c:pt idx="384">
                  <c:v>30681</c:v>
                </c:pt>
                <c:pt idx="385">
                  <c:v>30650</c:v>
                </c:pt>
                <c:pt idx="386">
                  <c:v>30620</c:v>
                </c:pt>
                <c:pt idx="387">
                  <c:v>30589</c:v>
                </c:pt>
                <c:pt idx="388">
                  <c:v>30559</c:v>
                </c:pt>
                <c:pt idx="389">
                  <c:v>30528</c:v>
                </c:pt>
                <c:pt idx="390">
                  <c:v>30497</c:v>
                </c:pt>
                <c:pt idx="391">
                  <c:v>30467</c:v>
                </c:pt>
                <c:pt idx="392">
                  <c:v>30436</c:v>
                </c:pt>
                <c:pt idx="393">
                  <c:v>30406</c:v>
                </c:pt>
                <c:pt idx="394">
                  <c:v>30375</c:v>
                </c:pt>
                <c:pt idx="395">
                  <c:v>30347</c:v>
                </c:pt>
                <c:pt idx="396">
                  <c:v>30316</c:v>
                </c:pt>
                <c:pt idx="397">
                  <c:v>30285</c:v>
                </c:pt>
                <c:pt idx="398">
                  <c:v>30255</c:v>
                </c:pt>
                <c:pt idx="399">
                  <c:v>30224</c:v>
                </c:pt>
                <c:pt idx="400">
                  <c:v>30194</c:v>
                </c:pt>
                <c:pt idx="401">
                  <c:v>30163</c:v>
                </c:pt>
                <c:pt idx="402">
                  <c:v>30132</c:v>
                </c:pt>
                <c:pt idx="403">
                  <c:v>30102</c:v>
                </c:pt>
                <c:pt idx="404">
                  <c:v>30071</c:v>
                </c:pt>
                <c:pt idx="405">
                  <c:v>30041</c:v>
                </c:pt>
                <c:pt idx="406">
                  <c:v>30010</c:v>
                </c:pt>
                <c:pt idx="407">
                  <c:v>29982</c:v>
                </c:pt>
                <c:pt idx="408">
                  <c:v>29951</c:v>
                </c:pt>
                <c:pt idx="409">
                  <c:v>29920</c:v>
                </c:pt>
                <c:pt idx="410">
                  <c:v>29890</c:v>
                </c:pt>
                <c:pt idx="411">
                  <c:v>29859</c:v>
                </c:pt>
                <c:pt idx="412">
                  <c:v>29829</c:v>
                </c:pt>
                <c:pt idx="413">
                  <c:v>29798</c:v>
                </c:pt>
                <c:pt idx="414">
                  <c:v>29767</c:v>
                </c:pt>
                <c:pt idx="415">
                  <c:v>29737</c:v>
                </c:pt>
                <c:pt idx="416">
                  <c:v>29706</c:v>
                </c:pt>
                <c:pt idx="417">
                  <c:v>29676</c:v>
                </c:pt>
                <c:pt idx="418">
                  <c:v>29645</c:v>
                </c:pt>
                <c:pt idx="419">
                  <c:v>29617</c:v>
                </c:pt>
                <c:pt idx="420">
                  <c:v>29586</c:v>
                </c:pt>
                <c:pt idx="421">
                  <c:v>29555</c:v>
                </c:pt>
                <c:pt idx="422">
                  <c:v>29525</c:v>
                </c:pt>
                <c:pt idx="423">
                  <c:v>29494</c:v>
                </c:pt>
                <c:pt idx="424">
                  <c:v>29464</c:v>
                </c:pt>
                <c:pt idx="425">
                  <c:v>29433</c:v>
                </c:pt>
                <c:pt idx="426">
                  <c:v>29402</c:v>
                </c:pt>
                <c:pt idx="427">
                  <c:v>29372</c:v>
                </c:pt>
                <c:pt idx="428">
                  <c:v>29341</c:v>
                </c:pt>
                <c:pt idx="429">
                  <c:v>29311</c:v>
                </c:pt>
                <c:pt idx="430">
                  <c:v>29280</c:v>
                </c:pt>
                <c:pt idx="431">
                  <c:v>29251</c:v>
                </c:pt>
                <c:pt idx="432">
                  <c:v>29220</c:v>
                </c:pt>
                <c:pt idx="433">
                  <c:v>29189</c:v>
                </c:pt>
                <c:pt idx="434">
                  <c:v>29159</c:v>
                </c:pt>
                <c:pt idx="435">
                  <c:v>29128</c:v>
                </c:pt>
                <c:pt idx="436">
                  <c:v>29098</c:v>
                </c:pt>
                <c:pt idx="437">
                  <c:v>29067</c:v>
                </c:pt>
                <c:pt idx="438">
                  <c:v>29036</c:v>
                </c:pt>
                <c:pt idx="439">
                  <c:v>29006</c:v>
                </c:pt>
                <c:pt idx="440">
                  <c:v>28975</c:v>
                </c:pt>
                <c:pt idx="441">
                  <c:v>28945</c:v>
                </c:pt>
                <c:pt idx="442">
                  <c:v>28914</c:v>
                </c:pt>
                <c:pt idx="443">
                  <c:v>28886</c:v>
                </c:pt>
                <c:pt idx="444">
                  <c:v>28855</c:v>
                </c:pt>
                <c:pt idx="445">
                  <c:v>28824</c:v>
                </c:pt>
                <c:pt idx="446">
                  <c:v>28794</c:v>
                </c:pt>
                <c:pt idx="447">
                  <c:v>28763</c:v>
                </c:pt>
                <c:pt idx="448">
                  <c:v>28733</c:v>
                </c:pt>
                <c:pt idx="449">
                  <c:v>28702</c:v>
                </c:pt>
                <c:pt idx="450">
                  <c:v>28671</c:v>
                </c:pt>
                <c:pt idx="451">
                  <c:v>28641</c:v>
                </c:pt>
                <c:pt idx="452">
                  <c:v>28610</c:v>
                </c:pt>
                <c:pt idx="453">
                  <c:v>28580</c:v>
                </c:pt>
                <c:pt idx="454">
                  <c:v>28549</c:v>
                </c:pt>
                <c:pt idx="455">
                  <c:v>28521</c:v>
                </c:pt>
                <c:pt idx="456">
                  <c:v>28490</c:v>
                </c:pt>
                <c:pt idx="457">
                  <c:v>28459</c:v>
                </c:pt>
                <c:pt idx="458">
                  <c:v>28429</c:v>
                </c:pt>
                <c:pt idx="459">
                  <c:v>28398</c:v>
                </c:pt>
                <c:pt idx="460">
                  <c:v>28368</c:v>
                </c:pt>
                <c:pt idx="461">
                  <c:v>28337</c:v>
                </c:pt>
                <c:pt idx="462">
                  <c:v>28306</c:v>
                </c:pt>
                <c:pt idx="463">
                  <c:v>28276</c:v>
                </c:pt>
                <c:pt idx="464">
                  <c:v>28245</c:v>
                </c:pt>
                <c:pt idx="465">
                  <c:v>28215</c:v>
                </c:pt>
                <c:pt idx="466">
                  <c:v>28184</c:v>
                </c:pt>
                <c:pt idx="467">
                  <c:v>28156</c:v>
                </c:pt>
                <c:pt idx="468">
                  <c:v>28125</c:v>
                </c:pt>
                <c:pt idx="469">
                  <c:v>28094</c:v>
                </c:pt>
                <c:pt idx="470">
                  <c:v>28064</c:v>
                </c:pt>
                <c:pt idx="471">
                  <c:v>28033</c:v>
                </c:pt>
                <c:pt idx="472">
                  <c:v>28003</c:v>
                </c:pt>
                <c:pt idx="473">
                  <c:v>27972</c:v>
                </c:pt>
                <c:pt idx="474">
                  <c:v>27941</c:v>
                </c:pt>
                <c:pt idx="475">
                  <c:v>27911</c:v>
                </c:pt>
                <c:pt idx="476">
                  <c:v>27880</c:v>
                </c:pt>
                <c:pt idx="477">
                  <c:v>27850</c:v>
                </c:pt>
                <c:pt idx="478">
                  <c:v>27819</c:v>
                </c:pt>
                <c:pt idx="479">
                  <c:v>27790</c:v>
                </c:pt>
                <c:pt idx="480">
                  <c:v>27759</c:v>
                </c:pt>
                <c:pt idx="481">
                  <c:v>27728</c:v>
                </c:pt>
                <c:pt idx="482">
                  <c:v>27698</c:v>
                </c:pt>
                <c:pt idx="483">
                  <c:v>27667</c:v>
                </c:pt>
                <c:pt idx="484">
                  <c:v>27637</c:v>
                </c:pt>
                <c:pt idx="485">
                  <c:v>27606</c:v>
                </c:pt>
                <c:pt idx="486">
                  <c:v>27575</c:v>
                </c:pt>
                <c:pt idx="487">
                  <c:v>27545</c:v>
                </c:pt>
                <c:pt idx="488">
                  <c:v>27514</c:v>
                </c:pt>
                <c:pt idx="489">
                  <c:v>27484</c:v>
                </c:pt>
                <c:pt idx="490">
                  <c:v>27453</c:v>
                </c:pt>
                <c:pt idx="491">
                  <c:v>27425</c:v>
                </c:pt>
                <c:pt idx="492">
                  <c:v>27394</c:v>
                </c:pt>
                <c:pt idx="493">
                  <c:v>27363</c:v>
                </c:pt>
                <c:pt idx="494">
                  <c:v>27333</c:v>
                </c:pt>
                <c:pt idx="495">
                  <c:v>27302</c:v>
                </c:pt>
                <c:pt idx="496">
                  <c:v>27272</c:v>
                </c:pt>
                <c:pt idx="497">
                  <c:v>27241</c:v>
                </c:pt>
                <c:pt idx="498">
                  <c:v>27210</c:v>
                </c:pt>
                <c:pt idx="499">
                  <c:v>27180</c:v>
                </c:pt>
                <c:pt idx="500">
                  <c:v>27149</c:v>
                </c:pt>
                <c:pt idx="501">
                  <c:v>27119</c:v>
                </c:pt>
                <c:pt idx="502">
                  <c:v>27088</c:v>
                </c:pt>
                <c:pt idx="503">
                  <c:v>27060</c:v>
                </c:pt>
                <c:pt idx="504">
                  <c:v>27029</c:v>
                </c:pt>
                <c:pt idx="505">
                  <c:v>26998</c:v>
                </c:pt>
                <c:pt idx="506">
                  <c:v>26968</c:v>
                </c:pt>
                <c:pt idx="507">
                  <c:v>26937</c:v>
                </c:pt>
                <c:pt idx="508">
                  <c:v>26907</c:v>
                </c:pt>
                <c:pt idx="509">
                  <c:v>26876</c:v>
                </c:pt>
                <c:pt idx="510">
                  <c:v>26845</c:v>
                </c:pt>
                <c:pt idx="511">
                  <c:v>26815</c:v>
                </c:pt>
                <c:pt idx="512">
                  <c:v>26784</c:v>
                </c:pt>
                <c:pt idx="513">
                  <c:v>26754</c:v>
                </c:pt>
                <c:pt idx="514">
                  <c:v>26723</c:v>
                </c:pt>
                <c:pt idx="515">
                  <c:v>26695</c:v>
                </c:pt>
                <c:pt idx="516">
                  <c:v>26664</c:v>
                </c:pt>
                <c:pt idx="517">
                  <c:v>26633</c:v>
                </c:pt>
                <c:pt idx="518">
                  <c:v>26603</c:v>
                </c:pt>
                <c:pt idx="519">
                  <c:v>26572</c:v>
                </c:pt>
                <c:pt idx="520">
                  <c:v>26542</c:v>
                </c:pt>
                <c:pt idx="521">
                  <c:v>26511</c:v>
                </c:pt>
                <c:pt idx="522">
                  <c:v>26480</c:v>
                </c:pt>
                <c:pt idx="523">
                  <c:v>26450</c:v>
                </c:pt>
                <c:pt idx="524">
                  <c:v>26419</c:v>
                </c:pt>
                <c:pt idx="525">
                  <c:v>26389</c:v>
                </c:pt>
                <c:pt idx="526">
                  <c:v>26358</c:v>
                </c:pt>
                <c:pt idx="527">
                  <c:v>26329</c:v>
                </c:pt>
                <c:pt idx="528">
                  <c:v>26298</c:v>
                </c:pt>
                <c:pt idx="529">
                  <c:v>26267</c:v>
                </c:pt>
                <c:pt idx="530">
                  <c:v>26237</c:v>
                </c:pt>
                <c:pt idx="531">
                  <c:v>26206</c:v>
                </c:pt>
                <c:pt idx="532">
                  <c:v>26176</c:v>
                </c:pt>
                <c:pt idx="533">
                  <c:v>26145</c:v>
                </c:pt>
                <c:pt idx="534">
                  <c:v>26114</c:v>
                </c:pt>
                <c:pt idx="535">
                  <c:v>26084</c:v>
                </c:pt>
                <c:pt idx="536">
                  <c:v>26053</c:v>
                </c:pt>
                <c:pt idx="537">
                  <c:v>26023</c:v>
                </c:pt>
                <c:pt idx="538">
                  <c:v>25992</c:v>
                </c:pt>
                <c:pt idx="539">
                  <c:v>25964</c:v>
                </c:pt>
                <c:pt idx="540">
                  <c:v>25933</c:v>
                </c:pt>
                <c:pt idx="541">
                  <c:v>25902</c:v>
                </c:pt>
                <c:pt idx="542">
                  <c:v>25872</c:v>
                </c:pt>
                <c:pt idx="543">
                  <c:v>25841</c:v>
                </c:pt>
                <c:pt idx="544">
                  <c:v>25811</c:v>
                </c:pt>
                <c:pt idx="545">
                  <c:v>25780</c:v>
                </c:pt>
                <c:pt idx="546">
                  <c:v>25749</c:v>
                </c:pt>
                <c:pt idx="547">
                  <c:v>25719</c:v>
                </c:pt>
                <c:pt idx="548">
                  <c:v>25688</c:v>
                </c:pt>
                <c:pt idx="549">
                  <c:v>25658</c:v>
                </c:pt>
                <c:pt idx="550">
                  <c:v>25627</c:v>
                </c:pt>
                <c:pt idx="551">
                  <c:v>25599</c:v>
                </c:pt>
                <c:pt idx="552">
                  <c:v>25568</c:v>
                </c:pt>
                <c:pt idx="553">
                  <c:v>25537</c:v>
                </c:pt>
                <c:pt idx="554">
                  <c:v>25507</c:v>
                </c:pt>
                <c:pt idx="555">
                  <c:v>25476</c:v>
                </c:pt>
                <c:pt idx="556">
                  <c:v>25446</c:v>
                </c:pt>
                <c:pt idx="557">
                  <c:v>25415</c:v>
                </c:pt>
                <c:pt idx="558">
                  <c:v>25384</c:v>
                </c:pt>
                <c:pt idx="559">
                  <c:v>25354</c:v>
                </c:pt>
                <c:pt idx="560">
                  <c:v>25323</c:v>
                </c:pt>
                <c:pt idx="561">
                  <c:v>25293</c:v>
                </c:pt>
                <c:pt idx="562">
                  <c:v>25262</c:v>
                </c:pt>
                <c:pt idx="563">
                  <c:v>25234</c:v>
                </c:pt>
                <c:pt idx="564">
                  <c:v>25203</c:v>
                </c:pt>
                <c:pt idx="565">
                  <c:v>25172</c:v>
                </c:pt>
                <c:pt idx="566">
                  <c:v>25142</c:v>
                </c:pt>
                <c:pt idx="567">
                  <c:v>25111</c:v>
                </c:pt>
                <c:pt idx="568">
                  <c:v>25081</c:v>
                </c:pt>
                <c:pt idx="569">
                  <c:v>25050</c:v>
                </c:pt>
                <c:pt idx="570">
                  <c:v>25019</c:v>
                </c:pt>
                <c:pt idx="571">
                  <c:v>24989</c:v>
                </c:pt>
                <c:pt idx="572">
                  <c:v>24958</c:v>
                </c:pt>
                <c:pt idx="573">
                  <c:v>24928</c:v>
                </c:pt>
                <c:pt idx="574">
                  <c:v>24897</c:v>
                </c:pt>
                <c:pt idx="575">
                  <c:v>24868</c:v>
                </c:pt>
                <c:pt idx="576">
                  <c:v>24837</c:v>
                </c:pt>
                <c:pt idx="577">
                  <c:v>24806</c:v>
                </c:pt>
                <c:pt idx="578">
                  <c:v>24776</c:v>
                </c:pt>
                <c:pt idx="579">
                  <c:v>24745</c:v>
                </c:pt>
                <c:pt idx="580">
                  <c:v>24715</c:v>
                </c:pt>
                <c:pt idx="581">
                  <c:v>24684</c:v>
                </c:pt>
                <c:pt idx="582">
                  <c:v>24653</c:v>
                </c:pt>
                <c:pt idx="583">
                  <c:v>24623</c:v>
                </c:pt>
                <c:pt idx="584">
                  <c:v>24592</c:v>
                </c:pt>
                <c:pt idx="585">
                  <c:v>24562</c:v>
                </c:pt>
                <c:pt idx="586">
                  <c:v>24531</c:v>
                </c:pt>
                <c:pt idx="587">
                  <c:v>24503</c:v>
                </c:pt>
                <c:pt idx="588">
                  <c:v>24472</c:v>
                </c:pt>
                <c:pt idx="589">
                  <c:v>24441</c:v>
                </c:pt>
                <c:pt idx="590">
                  <c:v>24411</c:v>
                </c:pt>
                <c:pt idx="591">
                  <c:v>24380</c:v>
                </c:pt>
                <c:pt idx="592">
                  <c:v>24350</c:v>
                </c:pt>
                <c:pt idx="593">
                  <c:v>24319</c:v>
                </c:pt>
                <c:pt idx="594">
                  <c:v>24288</c:v>
                </c:pt>
                <c:pt idx="595">
                  <c:v>24258</c:v>
                </c:pt>
                <c:pt idx="596">
                  <c:v>24227</c:v>
                </c:pt>
                <c:pt idx="597">
                  <c:v>24197</c:v>
                </c:pt>
                <c:pt idx="598">
                  <c:v>24166</c:v>
                </c:pt>
                <c:pt idx="599">
                  <c:v>24138</c:v>
                </c:pt>
                <c:pt idx="600">
                  <c:v>24107</c:v>
                </c:pt>
                <c:pt idx="601">
                  <c:v>24076</c:v>
                </c:pt>
                <c:pt idx="602">
                  <c:v>24046</c:v>
                </c:pt>
                <c:pt idx="603">
                  <c:v>24015</c:v>
                </c:pt>
                <c:pt idx="604">
                  <c:v>23985</c:v>
                </c:pt>
                <c:pt idx="605">
                  <c:v>23954</c:v>
                </c:pt>
                <c:pt idx="606">
                  <c:v>23923</c:v>
                </c:pt>
                <c:pt idx="607">
                  <c:v>23893</c:v>
                </c:pt>
                <c:pt idx="608">
                  <c:v>23862</c:v>
                </c:pt>
                <c:pt idx="609">
                  <c:v>23832</c:v>
                </c:pt>
                <c:pt idx="610">
                  <c:v>23801</c:v>
                </c:pt>
                <c:pt idx="611">
                  <c:v>23773</c:v>
                </c:pt>
                <c:pt idx="612">
                  <c:v>23742</c:v>
                </c:pt>
                <c:pt idx="613">
                  <c:v>23711</c:v>
                </c:pt>
                <c:pt idx="614">
                  <c:v>23681</c:v>
                </c:pt>
                <c:pt idx="615">
                  <c:v>23650</c:v>
                </c:pt>
                <c:pt idx="616">
                  <c:v>23620</c:v>
                </c:pt>
                <c:pt idx="617">
                  <c:v>23589</c:v>
                </c:pt>
                <c:pt idx="618">
                  <c:v>23558</c:v>
                </c:pt>
                <c:pt idx="619">
                  <c:v>23528</c:v>
                </c:pt>
                <c:pt idx="620">
                  <c:v>23497</c:v>
                </c:pt>
                <c:pt idx="621">
                  <c:v>23467</c:v>
                </c:pt>
                <c:pt idx="622">
                  <c:v>23436</c:v>
                </c:pt>
                <c:pt idx="623">
                  <c:v>23407</c:v>
                </c:pt>
                <c:pt idx="624">
                  <c:v>23376</c:v>
                </c:pt>
                <c:pt idx="625">
                  <c:v>23345</c:v>
                </c:pt>
                <c:pt idx="626">
                  <c:v>23315</c:v>
                </c:pt>
                <c:pt idx="627">
                  <c:v>23284</c:v>
                </c:pt>
                <c:pt idx="628">
                  <c:v>23254</c:v>
                </c:pt>
                <c:pt idx="629">
                  <c:v>23223</c:v>
                </c:pt>
                <c:pt idx="630">
                  <c:v>23192</c:v>
                </c:pt>
                <c:pt idx="631">
                  <c:v>23162</c:v>
                </c:pt>
                <c:pt idx="632">
                  <c:v>23131</c:v>
                </c:pt>
                <c:pt idx="633">
                  <c:v>23101</c:v>
                </c:pt>
                <c:pt idx="634">
                  <c:v>23070</c:v>
                </c:pt>
                <c:pt idx="635">
                  <c:v>23042</c:v>
                </c:pt>
                <c:pt idx="636">
                  <c:v>23011</c:v>
                </c:pt>
                <c:pt idx="637">
                  <c:v>22980</c:v>
                </c:pt>
                <c:pt idx="638">
                  <c:v>22950</c:v>
                </c:pt>
                <c:pt idx="639">
                  <c:v>22919</c:v>
                </c:pt>
                <c:pt idx="640">
                  <c:v>22889</c:v>
                </c:pt>
                <c:pt idx="641">
                  <c:v>22858</c:v>
                </c:pt>
                <c:pt idx="642">
                  <c:v>22827</c:v>
                </c:pt>
                <c:pt idx="643">
                  <c:v>22797</c:v>
                </c:pt>
                <c:pt idx="644">
                  <c:v>22766</c:v>
                </c:pt>
                <c:pt idx="645">
                  <c:v>22736</c:v>
                </c:pt>
                <c:pt idx="646">
                  <c:v>22705</c:v>
                </c:pt>
                <c:pt idx="647">
                  <c:v>22677</c:v>
                </c:pt>
                <c:pt idx="648">
                  <c:v>22646</c:v>
                </c:pt>
                <c:pt idx="649">
                  <c:v>22615</c:v>
                </c:pt>
                <c:pt idx="650">
                  <c:v>22585</c:v>
                </c:pt>
                <c:pt idx="651">
                  <c:v>22554</c:v>
                </c:pt>
                <c:pt idx="652">
                  <c:v>22524</c:v>
                </c:pt>
                <c:pt idx="653">
                  <c:v>22493</c:v>
                </c:pt>
                <c:pt idx="654">
                  <c:v>22462</c:v>
                </c:pt>
                <c:pt idx="655">
                  <c:v>22432</c:v>
                </c:pt>
                <c:pt idx="656">
                  <c:v>22401</c:v>
                </c:pt>
                <c:pt idx="657">
                  <c:v>22371</c:v>
                </c:pt>
                <c:pt idx="658">
                  <c:v>22340</c:v>
                </c:pt>
                <c:pt idx="659">
                  <c:v>22312</c:v>
                </c:pt>
                <c:pt idx="660">
                  <c:v>22281</c:v>
                </c:pt>
                <c:pt idx="661">
                  <c:v>22250</c:v>
                </c:pt>
                <c:pt idx="662">
                  <c:v>22220</c:v>
                </c:pt>
                <c:pt idx="663">
                  <c:v>22189</c:v>
                </c:pt>
                <c:pt idx="664">
                  <c:v>22159</c:v>
                </c:pt>
                <c:pt idx="665">
                  <c:v>22128</c:v>
                </c:pt>
                <c:pt idx="666">
                  <c:v>22097</c:v>
                </c:pt>
                <c:pt idx="667">
                  <c:v>22067</c:v>
                </c:pt>
                <c:pt idx="668">
                  <c:v>22036</c:v>
                </c:pt>
                <c:pt idx="669">
                  <c:v>22006</c:v>
                </c:pt>
                <c:pt idx="670">
                  <c:v>21975</c:v>
                </c:pt>
                <c:pt idx="671">
                  <c:v>21946</c:v>
                </c:pt>
                <c:pt idx="672">
                  <c:v>21915</c:v>
                </c:pt>
                <c:pt idx="673">
                  <c:v>21884</c:v>
                </c:pt>
                <c:pt idx="674">
                  <c:v>21854</c:v>
                </c:pt>
                <c:pt idx="675">
                  <c:v>21823</c:v>
                </c:pt>
                <c:pt idx="676">
                  <c:v>21793</c:v>
                </c:pt>
                <c:pt idx="677">
                  <c:v>21762</c:v>
                </c:pt>
                <c:pt idx="678">
                  <c:v>21731</c:v>
                </c:pt>
                <c:pt idx="679">
                  <c:v>21701</c:v>
                </c:pt>
                <c:pt idx="680">
                  <c:v>21670</c:v>
                </c:pt>
                <c:pt idx="681">
                  <c:v>21640</c:v>
                </c:pt>
                <c:pt idx="682">
                  <c:v>21609</c:v>
                </c:pt>
                <c:pt idx="683">
                  <c:v>21581</c:v>
                </c:pt>
                <c:pt idx="684">
                  <c:v>21550</c:v>
                </c:pt>
                <c:pt idx="685">
                  <c:v>21519</c:v>
                </c:pt>
                <c:pt idx="686">
                  <c:v>21489</c:v>
                </c:pt>
                <c:pt idx="687">
                  <c:v>21458</c:v>
                </c:pt>
                <c:pt idx="688">
                  <c:v>21428</c:v>
                </c:pt>
                <c:pt idx="689">
                  <c:v>21397</c:v>
                </c:pt>
                <c:pt idx="690">
                  <c:v>21366</c:v>
                </c:pt>
                <c:pt idx="691">
                  <c:v>21336</c:v>
                </c:pt>
                <c:pt idx="692">
                  <c:v>21305</c:v>
                </c:pt>
                <c:pt idx="693">
                  <c:v>21275</c:v>
                </c:pt>
                <c:pt idx="694">
                  <c:v>21244</c:v>
                </c:pt>
                <c:pt idx="695">
                  <c:v>21216</c:v>
                </c:pt>
                <c:pt idx="696">
                  <c:v>21185</c:v>
                </c:pt>
                <c:pt idx="697">
                  <c:v>21154</c:v>
                </c:pt>
                <c:pt idx="698">
                  <c:v>21124</c:v>
                </c:pt>
                <c:pt idx="699">
                  <c:v>21093</c:v>
                </c:pt>
                <c:pt idx="700">
                  <c:v>21063</c:v>
                </c:pt>
                <c:pt idx="701">
                  <c:v>21032</c:v>
                </c:pt>
                <c:pt idx="702">
                  <c:v>21001</c:v>
                </c:pt>
                <c:pt idx="703">
                  <c:v>20971</c:v>
                </c:pt>
                <c:pt idx="704">
                  <c:v>20940</c:v>
                </c:pt>
                <c:pt idx="705">
                  <c:v>20910</c:v>
                </c:pt>
                <c:pt idx="706">
                  <c:v>20879</c:v>
                </c:pt>
                <c:pt idx="707">
                  <c:v>20851</c:v>
                </c:pt>
                <c:pt idx="708">
                  <c:v>20820</c:v>
                </c:pt>
                <c:pt idx="709">
                  <c:v>20789</c:v>
                </c:pt>
                <c:pt idx="710">
                  <c:v>20759</c:v>
                </c:pt>
                <c:pt idx="711">
                  <c:v>20728</c:v>
                </c:pt>
                <c:pt idx="712">
                  <c:v>20698</c:v>
                </c:pt>
                <c:pt idx="713">
                  <c:v>20667</c:v>
                </c:pt>
                <c:pt idx="714">
                  <c:v>20636</c:v>
                </c:pt>
                <c:pt idx="715">
                  <c:v>20606</c:v>
                </c:pt>
                <c:pt idx="716">
                  <c:v>20575</c:v>
                </c:pt>
                <c:pt idx="717">
                  <c:v>20545</c:v>
                </c:pt>
                <c:pt idx="718">
                  <c:v>20514</c:v>
                </c:pt>
                <c:pt idx="719">
                  <c:v>20485</c:v>
                </c:pt>
                <c:pt idx="720">
                  <c:v>20454</c:v>
                </c:pt>
                <c:pt idx="721">
                  <c:v>20423</c:v>
                </c:pt>
                <c:pt idx="722">
                  <c:v>20393</c:v>
                </c:pt>
                <c:pt idx="723">
                  <c:v>20362</c:v>
                </c:pt>
                <c:pt idx="724">
                  <c:v>20332</c:v>
                </c:pt>
                <c:pt idx="725">
                  <c:v>20301</c:v>
                </c:pt>
                <c:pt idx="726">
                  <c:v>20270</c:v>
                </c:pt>
                <c:pt idx="727">
                  <c:v>20240</c:v>
                </c:pt>
                <c:pt idx="728">
                  <c:v>20209</c:v>
                </c:pt>
                <c:pt idx="729">
                  <c:v>20179</c:v>
                </c:pt>
                <c:pt idx="730">
                  <c:v>20148</c:v>
                </c:pt>
                <c:pt idx="731">
                  <c:v>20120</c:v>
                </c:pt>
                <c:pt idx="732">
                  <c:v>20089</c:v>
                </c:pt>
                <c:pt idx="733">
                  <c:v>20058</c:v>
                </c:pt>
                <c:pt idx="734">
                  <c:v>20028</c:v>
                </c:pt>
                <c:pt idx="735">
                  <c:v>19997</c:v>
                </c:pt>
                <c:pt idx="736">
                  <c:v>19967</c:v>
                </c:pt>
                <c:pt idx="737">
                  <c:v>19936</c:v>
                </c:pt>
                <c:pt idx="738">
                  <c:v>19905</c:v>
                </c:pt>
                <c:pt idx="739">
                  <c:v>19875</c:v>
                </c:pt>
                <c:pt idx="740">
                  <c:v>19844</c:v>
                </c:pt>
                <c:pt idx="741">
                  <c:v>19814</c:v>
                </c:pt>
                <c:pt idx="742">
                  <c:v>19783</c:v>
                </c:pt>
                <c:pt idx="743">
                  <c:v>19755</c:v>
                </c:pt>
                <c:pt idx="744">
                  <c:v>19724</c:v>
                </c:pt>
                <c:pt idx="745">
                  <c:v>19693</c:v>
                </c:pt>
                <c:pt idx="746">
                  <c:v>19663</c:v>
                </c:pt>
                <c:pt idx="747">
                  <c:v>19632</c:v>
                </c:pt>
                <c:pt idx="748">
                  <c:v>19602</c:v>
                </c:pt>
                <c:pt idx="749">
                  <c:v>19571</c:v>
                </c:pt>
                <c:pt idx="750">
                  <c:v>19540</c:v>
                </c:pt>
                <c:pt idx="751">
                  <c:v>19510</c:v>
                </c:pt>
                <c:pt idx="752">
                  <c:v>19479</c:v>
                </c:pt>
                <c:pt idx="753">
                  <c:v>19449</c:v>
                </c:pt>
                <c:pt idx="754">
                  <c:v>19418</c:v>
                </c:pt>
                <c:pt idx="755">
                  <c:v>19390</c:v>
                </c:pt>
                <c:pt idx="756">
                  <c:v>19359</c:v>
                </c:pt>
                <c:pt idx="757">
                  <c:v>19328</c:v>
                </c:pt>
                <c:pt idx="758">
                  <c:v>19298</c:v>
                </c:pt>
                <c:pt idx="759">
                  <c:v>19267</c:v>
                </c:pt>
                <c:pt idx="760">
                  <c:v>19237</c:v>
                </c:pt>
                <c:pt idx="761">
                  <c:v>19206</c:v>
                </c:pt>
                <c:pt idx="762">
                  <c:v>19175</c:v>
                </c:pt>
                <c:pt idx="763">
                  <c:v>19145</c:v>
                </c:pt>
                <c:pt idx="764">
                  <c:v>19114</c:v>
                </c:pt>
                <c:pt idx="765">
                  <c:v>19084</c:v>
                </c:pt>
                <c:pt idx="766">
                  <c:v>19053</c:v>
                </c:pt>
                <c:pt idx="767">
                  <c:v>19024</c:v>
                </c:pt>
                <c:pt idx="768">
                  <c:v>18993</c:v>
                </c:pt>
                <c:pt idx="769">
                  <c:v>18962</c:v>
                </c:pt>
                <c:pt idx="770">
                  <c:v>18932</c:v>
                </c:pt>
                <c:pt idx="771">
                  <c:v>18901</c:v>
                </c:pt>
                <c:pt idx="772">
                  <c:v>18871</c:v>
                </c:pt>
                <c:pt idx="773">
                  <c:v>18840</c:v>
                </c:pt>
                <c:pt idx="774">
                  <c:v>18809</c:v>
                </c:pt>
                <c:pt idx="775">
                  <c:v>18779</c:v>
                </c:pt>
                <c:pt idx="776">
                  <c:v>18748</c:v>
                </c:pt>
                <c:pt idx="777">
                  <c:v>18718</c:v>
                </c:pt>
                <c:pt idx="778">
                  <c:v>18687</c:v>
                </c:pt>
                <c:pt idx="779">
                  <c:v>18659</c:v>
                </c:pt>
                <c:pt idx="780">
                  <c:v>18628</c:v>
                </c:pt>
                <c:pt idx="781">
                  <c:v>18597</c:v>
                </c:pt>
                <c:pt idx="782">
                  <c:v>18567</c:v>
                </c:pt>
                <c:pt idx="783">
                  <c:v>18536</c:v>
                </c:pt>
                <c:pt idx="784">
                  <c:v>18506</c:v>
                </c:pt>
                <c:pt idx="785">
                  <c:v>18475</c:v>
                </c:pt>
                <c:pt idx="786">
                  <c:v>18444</c:v>
                </c:pt>
                <c:pt idx="787">
                  <c:v>18414</c:v>
                </c:pt>
                <c:pt idx="788">
                  <c:v>18383</c:v>
                </c:pt>
                <c:pt idx="789">
                  <c:v>18353</c:v>
                </c:pt>
                <c:pt idx="790">
                  <c:v>18322</c:v>
                </c:pt>
                <c:pt idx="791">
                  <c:v>18294</c:v>
                </c:pt>
                <c:pt idx="792">
                  <c:v>18263</c:v>
                </c:pt>
                <c:pt idx="793">
                  <c:v>18232</c:v>
                </c:pt>
                <c:pt idx="794">
                  <c:v>18202</c:v>
                </c:pt>
                <c:pt idx="795">
                  <c:v>18171</c:v>
                </c:pt>
                <c:pt idx="796">
                  <c:v>18141</c:v>
                </c:pt>
                <c:pt idx="797">
                  <c:v>18110</c:v>
                </c:pt>
                <c:pt idx="798">
                  <c:v>18079</c:v>
                </c:pt>
                <c:pt idx="799">
                  <c:v>18049</c:v>
                </c:pt>
                <c:pt idx="800">
                  <c:v>18018</c:v>
                </c:pt>
                <c:pt idx="801">
                  <c:v>17988</c:v>
                </c:pt>
                <c:pt idx="802">
                  <c:v>17957</c:v>
                </c:pt>
                <c:pt idx="803">
                  <c:v>17929</c:v>
                </c:pt>
                <c:pt idx="804">
                  <c:v>17898</c:v>
                </c:pt>
                <c:pt idx="805">
                  <c:v>17867</c:v>
                </c:pt>
                <c:pt idx="806">
                  <c:v>17837</c:v>
                </c:pt>
                <c:pt idx="807">
                  <c:v>17806</c:v>
                </c:pt>
                <c:pt idx="808">
                  <c:v>17776</c:v>
                </c:pt>
                <c:pt idx="809">
                  <c:v>17745</c:v>
                </c:pt>
                <c:pt idx="810">
                  <c:v>17714</c:v>
                </c:pt>
                <c:pt idx="811">
                  <c:v>17684</c:v>
                </c:pt>
                <c:pt idx="812">
                  <c:v>17653</c:v>
                </c:pt>
                <c:pt idx="813">
                  <c:v>17623</c:v>
                </c:pt>
                <c:pt idx="814">
                  <c:v>17592</c:v>
                </c:pt>
                <c:pt idx="815">
                  <c:v>17563</c:v>
                </c:pt>
                <c:pt idx="816">
                  <c:v>17532</c:v>
                </c:pt>
                <c:pt idx="817">
                  <c:v>17501</c:v>
                </c:pt>
                <c:pt idx="818">
                  <c:v>17471</c:v>
                </c:pt>
                <c:pt idx="819">
                  <c:v>17440</c:v>
                </c:pt>
                <c:pt idx="820">
                  <c:v>17410</c:v>
                </c:pt>
                <c:pt idx="821">
                  <c:v>17379</c:v>
                </c:pt>
                <c:pt idx="822">
                  <c:v>17348</c:v>
                </c:pt>
                <c:pt idx="823">
                  <c:v>17318</c:v>
                </c:pt>
                <c:pt idx="824">
                  <c:v>17287</c:v>
                </c:pt>
                <c:pt idx="825">
                  <c:v>17257</c:v>
                </c:pt>
                <c:pt idx="826">
                  <c:v>17226</c:v>
                </c:pt>
                <c:pt idx="827">
                  <c:v>17198</c:v>
                </c:pt>
                <c:pt idx="828">
                  <c:v>17167</c:v>
                </c:pt>
                <c:pt idx="829">
                  <c:v>17136</c:v>
                </c:pt>
                <c:pt idx="830">
                  <c:v>17106</c:v>
                </c:pt>
                <c:pt idx="831">
                  <c:v>17075</c:v>
                </c:pt>
                <c:pt idx="832">
                  <c:v>17045</c:v>
                </c:pt>
                <c:pt idx="833">
                  <c:v>17014</c:v>
                </c:pt>
                <c:pt idx="834">
                  <c:v>16983</c:v>
                </c:pt>
                <c:pt idx="835">
                  <c:v>16953</c:v>
                </c:pt>
                <c:pt idx="836">
                  <c:v>16922</c:v>
                </c:pt>
                <c:pt idx="837">
                  <c:v>16892</c:v>
                </c:pt>
                <c:pt idx="838">
                  <c:v>16861</c:v>
                </c:pt>
                <c:pt idx="839">
                  <c:v>16833</c:v>
                </c:pt>
                <c:pt idx="840">
                  <c:v>16802</c:v>
                </c:pt>
                <c:pt idx="841">
                  <c:v>16771</c:v>
                </c:pt>
                <c:pt idx="842">
                  <c:v>16741</c:v>
                </c:pt>
                <c:pt idx="843">
                  <c:v>16710</c:v>
                </c:pt>
                <c:pt idx="844">
                  <c:v>16680</c:v>
                </c:pt>
                <c:pt idx="845">
                  <c:v>16649</c:v>
                </c:pt>
                <c:pt idx="846">
                  <c:v>16618</c:v>
                </c:pt>
                <c:pt idx="847">
                  <c:v>16588</c:v>
                </c:pt>
                <c:pt idx="848">
                  <c:v>16557</c:v>
                </c:pt>
                <c:pt idx="849">
                  <c:v>16527</c:v>
                </c:pt>
                <c:pt idx="850">
                  <c:v>16496</c:v>
                </c:pt>
                <c:pt idx="851">
                  <c:v>16468</c:v>
                </c:pt>
              </c:numCache>
            </c:numRef>
          </c:xVal>
          <c:yVal>
            <c:numRef>
              <c:f>Hoja4!$H$13:$H$864</c:f>
              <c:numCache>
                <c:formatCode>0.00</c:formatCode>
                <c:ptCount val="852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  <c:pt idx="756">
                  <c:v>27.841702999999999</c:v>
                </c:pt>
                <c:pt idx="757">
                  <c:v>28.968292000000002</c:v>
                </c:pt>
                <c:pt idx="758">
                  <c:v>29.206356</c:v>
                </c:pt>
                <c:pt idx="759">
                  <c:v>29.063278</c:v>
                </c:pt>
                <c:pt idx="760">
                  <c:v>28.760035999999999</c:v>
                </c:pt>
                <c:pt idx="761">
                  <c:v>28.545203999999998</c:v>
                </c:pt>
                <c:pt idx="762">
                  <c:v>28.908642</c:v>
                </c:pt>
                <c:pt idx="763">
                  <c:v>28.716728</c:v>
                </c:pt>
                <c:pt idx="764">
                  <c:v>27.578576999999999</c:v>
                </c:pt>
                <c:pt idx="765">
                  <c:v>26.978850999999999</c:v>
                </c:pt>
                <c:pt idx="766">
                  <c:v>26.857979</c:v>
                </c:pt>
                <c:pt idx="767">
                  <c:v>26.715765000000001</c:v>
                </c:pt>
                <c:pt idx="768">
                  <c:v>27.86459</c:v>
                </c:pt>
                <c:pt idx="769">
                  <c:v>28.782222999999998</c:v>
                </c:pt>
                <c:pt idx="770">
                  <c:v>28.85529</c:v>
                </c:pt>
                <c:pt idx="771">
                  <c:v>29.098420000000001</c:v>
                </c:pt>
                <c:pt idx="772">
                  <c:v>28.755545000000001</c:v>
                </c:pt>
                <c:pt idx="773">
                  <c:v>28.545216</c:v>
                </c:pt>
                <c:pt idx="774">
                  <c:v>28.707280999999998</c:v>
                </c:pt>
                <c:pt idx="775">
                  <c:v>28.57837</c:v>
                </c:pt>
                <c:pt idx="776">
                  <c:v>27.419464000000001</c:v>
                </c:pt>
                <c:pt idx="777">
                  <c:v>26.483592999999999</c:v>
                </c:pt>
                <c:pt idx="778">
                  <c:v>26.689254999999999</c:v>
                </c:pt>
                <c:pt idx="779">
                  <c:v>27.125397</c:v>
                </c:pt>
                <c:pt idx="780">
                  <c:v>27.662776999999998</c:v>
                </c:pt>
                <c:pt idx="781">
                  <c:v>28.573665999999999</c:v>
                </c:pt>
                <c:pt idx="782">
                  <c:v>28.699985999999999</c:v>
                </c:pt>
                <c:pt idx="783">
                  <c:v>28.880917</c:v>
                </c:pt>
                <c:pt idx="784">
                  <c:v>28.178238</c:v>
                </c:pt>
                <c:pt idx="785">
                  <c:v>27.741499000000001</c:v>
                </c:pt>
                <c:pt idx="786">
                  <c:v>28.136794999999999</c:v>
                </c:pt>
                <c:pt idx="787">
                  <c:v>27.647210000000001</c:v>
                </c:pt>
                <c:pt idx="788">
                  <c:v>26.793478</c:v>
                </c:pt>
                <c:pt idx="789">
                  <c:v>26.528521999999999</c:v>
                </c:pt>
                <c:pt idx="790">
                  <c:v>26.126427</c:v>
                </c:pt>
                <c:pt idx="791">
                  <c:v>26.356407000000001</c:v>
                </c:pt>
                <c:pt idx="792">
                  <c:v>27.672412999999999</c:v>
                </c:pt>
                <c:pt idx="793">
                  <c:v>28.457553999999998</c:v>
                </c:pt>
                <c:pt idx="794">
                  <c:v>28.615037999999998</c:v>
                </c:pt>
                <c:pt idx="795">
                  <c:v>28.674458000000001</c:v>
                </c:pt>
                <c:pt idx="796">
                  <c:v>28.086178</c:v>
                </c:pt>
                <c:pt idx="797">
                  <c:v>27.852957</c:v>
                </c:pt>
                <c:pt idx="798">
                  <c:v>28.545036</c:v>
                </c:pt>
                <c:pt idx="799">
                  <c:v>27.938355999999999</c:v>
                </c:pt>
                <c:pt idx="800">
                  <c:v>27.418194</c:v>
                </c:pt>
                <c:pt idx="801">
                  <c:v>26.568365</c:v>
                </c:pt>
                <c:pt idx="802">
                  <c:v>26.435956999999998</c:v>
                </c:pt>
                <c:pt idx="803">
                  <c:v>27.040533</c:v>
                </c:pt>
                <c:pt idx="804">
                  <c:v>27.573528</c:v>
                </c:pt>
                <c:pt idx="805">
                  <c:v>28.541084000000001</c:v>
                </c:pt>
                <c:pt idx="806">
                  <c:v>28.832678000000001</c:v>
                </c:pt>
                <c:pt idx="807">
                  <c:v>28.647490999999999</c:v>
                </c:pt>
                <c:pt idx="808">
                  <c:v>28.320805</c:v>
                </c:pt>
                <c:pt idx="809">
                  <c:v>28.161263000000002</c:v>
                </c:pt>
                <c:pt idx="810">
                  <c:v>28.702456000000002</c:v>
                </c:pt>
                <c:pt idx="811">
                  <c:v>28.015312000000002</c:v>
                </c:pt>
                <c:pt idx="812">
                  <c:v>27.219442000000001</c:v>
                </c:pt>
                <c:pt idx="813">
                  <c:v>26.464102</c:v>
                </c:pt>
                <c:pt idx="814">
                  <c:v>26.524958000000002</c:v>
                </c:pt>
                <c:pt idx="815">
                  <c:v>27.104908000000002</c:v>
                </c:pt>
                <c:pt idx="816">
                  <c:v>27.560839999999999</c:v>
                </c:pt>
                <c:pt idx="817">
                  <c:v>28.541011999999998</c:v>
                </c:pt>
                <c:pt idx="818">
                  <c:v>28.636914999999998</c:v>
                </c:pt>
                <c:pt idx="819">
                  <c:v>28.485499999999998</c:v>
                </c:pt>
                <c:pt idx="820">
                  <c:v>28.194275000000001</c:v>
                </c:pt>
                <c:pt idx="821">
                  <c:v>27.927374</c:v>
                </c:pt>
                <c:pt idx="822">
                  <c:v>28.354198</c:v>
                </c:pt>
                <c:pt idx="823">
                  <c:v>27.88618</c:v>
                </c:pt>
                <c:pt idx="824">
                  <c:v>27.222694000000001</c:v>
                </c:pt>
                <c:pt idx="825">
                  <c:v>26.921001</c:v>
                </c:pt>
                <c:pt idx="826">
                  <c:v>26.98639</c:v>
                </c:pt>
                <c:pt idx="827">
                  <c:v>26.827491999999999</c:v>
                </c:pt>
                <c:pt idx="828">
                  <c:v>27.641590000000001</c:v>
                </c:pt>
                <c:pt idx="829">
                  <c:v>28.4102</c:v>
                </c:pt>
                <c:pt idx="830">
                  <c:v>29.010235000000002</c:v>
                </c:pt>
                <c:pt idx="831">
                  <c:v>28.822234999999999</c:v>
                </c:pt>
                <c:pt idx="832">
                  <c:v>28.261935999999999</c:v>
                </c:pt>
                <c:pt idx="833">
                  <c:v>27.728003999999999</c:v>
                </c:pt>
                <c:pt idx="834">
                  <c:v>28.653347</c:v>
                </c:pt>
                <c:pt idx="835">
                  <c:v>27.945080000000001</c:v>
                </c:pt>
                <c:pt idx="836">
                  <c:v>27.275192000000001</c:v>
                </c:pt>
                <c:pt idx="837">
                  <c:v>26.711924</c:v>
                </c:pt>
                <c:pt idx="838">
                  <c:v>26.718615</c:v>
                </c:pt>
                <c:pt idx="839">
                  <c:v>27.106432000000002</c:v>
                </c:pt>
                <c:pt idx="840">
                  <c:v>27.822153</c:v>
                </c:pt>
                <c:pt idx="841">
                  <c:v>28.751761999999999</c:v>
                </c:pt>
                <c:pt idx="842">
                  <c:v>28.826896999999999</c:v>
                </c:pt>
                <c:pt idx="843">
                  <c:v>28.657548999999999</c:v>
                </c:pt>
                <c:pt idx="844">
                  <c:v>28.335106</c:v>
                </c:pt>
                <c:pt idx="845">
                  <c:v>28.169955999999999</c:v>
                </c:pt>
                <c:pt idx="846">
                  <c:v>28.322486999999999</c:v>
                </c:pt>
                <c:pt idx="847">
                  <c:v>27.78707</c:v>
                </c:pt>
                <c:pt idx="848">
                  <c:v>27.287758</c:v>
                </c:pt>
                <c:pt idx="849">
                  <c:v>26.688521999999999</c:v>
                </c:pt>
                <c:pt idx="850">
                  <c:v>26.740455999999998</c:v>
                </c:pt>
                <c:pt idx="851">
                  <c:v>27.149236999999999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F5-409B-AE99-4863DC3F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85725</xdr:rowOff>
    </xdr:from>
    <xdr:to>
      <xdr:col>16</xdr:col>
      <xdr:colOff>166687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9</xdr:row>
      <xdr:rowOff>142875</xdr:rowOff>
    </xdr:from>
    <xdr:to>
      <xdr:col>9</xdr:col>
      <xdr:colOff>714375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511416</xdr:colOff>
      <xdr:row>1</xdr:row>
      <xdr:rowOff>44570</xdr:rowOff>
    </xdr:from>
    <xdr:to>
      <xdr:col>32</xdr:col>
      <xdr:colOff>214966</xdr:colOff>
      <xdr:row>19</xdr:row>
      <xdr:rowOff>19261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60246</xdr:colOff>
      <xdr:row>4</xdr:row>
      <xdr:rowOff>27217</xdr:rowOff>
    </xdr:from>
    <xdr:to>
      <xdr:col>19</xdr:col>
      <xdr:colOff>87460</xdr:colOff>
      <xdr:row>16</xdr:row>
      <xdr:rowOff>136075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7078246" y="820967"/>
          <a:ext cx="27214" cy="24583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391583</xdr:colOff>
      <xdr:row>49</xdr:row>
      <xdr:rowOff>25399</xdr:rowOff>
    </xdr:from>
    <xdr:to>
      <xdr:col>20</xdr:col>
      <xdr:colOff>391583</xdr:colOff>
      <xdr:row>63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469476</xdr:colOff>
      <xdr:row>65</xdr:row>
      <xdr:rowOff>113875</xdr:rowOff>
    </xdr:from>
    <xdr:to>
      <xdr:col>31</xdr:col>
      <xdr:colOff>763905</xdr:colOff>
      <xdr:row>80</xdr:row>
      <xdr:rowOff>10158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0.05624</cdr:x>
      <cdr:y>0.48932</cdr:y>
    </cdr:from>
    <cdr:to>
      <cdr:x>0.05624</cdr:x>
      <cdr:y>0.59646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491D8A7A-1060-4F79-BA06-CC424270972B}"/>
            </a:ext>
          </a:extLst>
        </cdr:cNvPr>
        <cdr:cNvCxnSpPr/>
      </cdr:nvCxnSpPr>
      <cdr:spPr>
        <a:xfrm xmlns:a="http://schemas.openxmlformats.org/drawingml/2006/main" flipH="1">
          <a:off x="755959" y="1711154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0.13357</cdr:x>
      <cdr:y>0.64425</cdr:y>
    </cdr:from>
    <cdr:to>
      <cdr:x>0.13357</cdr:x>
      <cdr:y>0.75139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80645F27-7949-43FE-AB3F-D1C213639EBA}"/>
            </a:ext>
          </a:extLst>
        </cdr:cNvPr>
        <cdr:cNvCxnSpPr/>
      </cdr:nvCxnSpPr>
      <cdr:spPr>
        <a:xfrm xmlns:a="http://schemas.openxmlformats.org/drawingml/2006/main" flipH="1">
          <a:off x="1795527" y="2252978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0.20015</cdr:x>
      <cdr:y>0.43527</cdr:y>
    </cdr:from>
    <cdr:to>
      <cdr:x>0.20015</cdr:x>
      <cdr:y>0.54241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903A1061-D184-443A-834A-43A114803B4B}"/>
            </a:ext>
          </a:extLst>
        </cdr:cNvPr>
        <cdr:cNvCxnSpPr/>
      </cdr:nvCxnSpPr>
      <cdr:spPr>
        <a:xfrm xmlns:a="http://schemas.openxmlformats.org/drawingml/2006/main" flipH="1">
          <a:off x="2690559" y="152217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0.28181</cdr:x>
      <cdr:y>0.53626</cdr:y>
    </cdr:from>
    <cdr:to>
      <cdr:x>0.28181</cdr:x>
      <cdr:y>0.6434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EC1FD32-6224-4742-BD60-93A441A37998}"/>
            </a:ext>
          </a:extLst>
        </cdr:cNvPr>
        <cdr:cNvCxnSpPr/>
      </cdr:nvCxnSpPr>
      <cdr:spPr>
        <a:xfrm xmlns:a="http://schemas.openxmlformats.org/drawingml/2006/main" flipH="1">
          <a:off x="3788258" y="1875308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0.34457</cdr:x>
      <cdr:y>0.49035</cdr:y>
    </cdr:from>
    <cdr:to>
      <cdr:x>0.34457</cdr:x>
      <cdr:y>0.59749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2D77D400-06B0-4225-B926-F3B0FEAAAA83}"/>
            </a:ext>
          </a:extLst>
        </cdr:cNvPr>
        <cdr:cNvCxnSpPr/>
      </cdr:nvCxnSpPr>
      <cdr:spPr>
        <a:xfrm xmlns:a="http://schemas.openxmlformats.org/drawingml/2006/main" flipH="1">
          <a:off x="4631916" y="1714784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0.38135</cdr:x>
      <cdr:y>0.56694</cdr:y>
    </cdr:from>
    <cdr:to>
      <cdr:x>0.38135</cdr:x>
      <cdr:y>0.67408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B4DEA7EB-AADE-400B-90FC-497A18667FB4}"/>
            </a:ext>
          </a:extLst>
        </cdr:cNvPr>
        <cdr:cNvCxnSpPr/>
      </cdr:nvCxnSpPr>
      <cdr:spPr>
        <a:xfrm xmlns:a="http://schemas.openxmlformats.org/drawingml/2006/main" flipH="1">
          <a:off x="5126344" y="1959456"/>
          <a:ext cx="0" cy="37029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0.44815</cdr:x>
      <cdr:y>0.64261</cdr:y>
    </cdr:from>
    <cdr:to>
      <cdr:x>0.44815</cdr:x>
      <cdr:y>0.74976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63000D90-1D88-4191-87B6-9FD9FC09FF5F}"/>
            </a:ext>
          </a:extLst>
        </cdr:cNvPr>
        <cdr:cNvCxnSpPr/>
      </cdr:nvCxnSpPr>
      <cdr:spPr>
        <a:xfrm xmlns:a="http://schemas.openxmlformats.org/drawingml/2006/main" flipH="1">
          <a:off x="6024371" y="2220990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0.49371</cdr:x>
      <cdr:y>0.46377</cdr:y>
    </cdr:from>
    <cdr:to>
      <cdr:x>0.49371</cdr:x>
      <cdr:y>0.57092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1FFD6080-CC43-4B2F-949D-EF944B3DCD26}"/>
            </a:ext>
          </a:extLst>
        </cdr:cNvPr>
        <cdr:cNvCxnSpPr/>
      </cdr:nvCxnSpPr>
      <cdr:spPr>
        <a:xfrm xmlns:a="http://schemas.openxmlformats.org/drawingml/2006/main" flipH="1">
          <a:off x="6636726" y="1602902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0.57367</cdr:x>
      <cdr:y>0.21708</cdr:y>
    </cdr:from>
    <cdr:to>
      <cdr:x>0.57367</cdr:x>
      <cdr:y>0.32423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D289BEBE-319B-4380-9EEC-926CEBD85D6B}"/>
            </a:ext>
          </a:extLst>
        </cdr:cNvPr>
        <cdr:cNvCxnSpPr/>
      </cdr:nvCxnSpPr>
      <cdr:spPr>
        <a:xfrm xmlns:a="http://schemas.openxmlformats.org/drawingml/2006/main" flipH="1">
          <a:off x="7711628" y="750275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0.63338</cdr:x>
      <cdr:y>0.24846</cdr:y>
    </cdr:from>
    <cdr:to>
      <cdr:x>0.63338</cdr:x>
      <cdr:y>0.35561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7396B525-1CE2-4E48-B491-B395AA80B7FE}"/>
            </a:ext>
          </a:extLst>
        </cdr:cNvPr>
        <cdr:cNvCxnSpPr/>
      </cdr:nvCxnSpPr>
      <cdr:spPr>
        <a:xfrm xmlns:a="http://schemas.openxmlformats.org/drawingml/2006/main" flipH="1">
          <a:off x="8514317" y="858730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0.71336</cdr:x>
      <cdr:y>0.34562</cdr:y>
    </cdr:from>
    <cdr:to>
      <cdr:x>0.71336</cdr:x>
      <cdr:y>0.45276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84AFE59D-2339-49C6-9633-61126F583156}"/>
            </a:ext>
          </a:extLst>
        </cdr:cNvPr>
        <cdr:cNvCxnSpPr/>
      </cdr:nvCxnSpPr>
      <cdr:spPr>
        <a:xfrm xmlns:a="http://schemas.openxmlformats.org/drawingml/2006/main" flipH="1">
          <a:off x="9589398" y="1194530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0.79636</cdr:x>
      <cdr:y>0.08886</cdr:y>
    </cdr:from>
    <cdr:to>
      <cdr:x>0.79636</cdr:x>
      <cdr:y>0.196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0BD8C5A6-ECF4-429E-BC72-6FD9AAC9A5F9}"/>
            </a:ext>
          </a:extLst>
        </cdr:cNvPr>
        <cdr:cNvCxnSpPr/>
      </cdr:nvCxnSpPr>
      <cdr:spPr>
        <a:xfrm xmlns:a="http://schemas.openxmlformats.org/drawingml/2006/main" flipH="1">
          <a:off x="10705196" y="307112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0.95934</cdr:x>
      <cdr:y>0.1459</cdr:y>
    </cdr:from>
    <cdr:to>
      <cdr:x>0.95934</cdr:x>
      <cdr:y>0.25304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DD152BBA-EAB6-43C1-B07A-563437AB6A43}"/>
            </a:ext>
          </a:extLst>
        </cdr:cNvPr>
        <cdr:cNvCxnSpPr/>
      </cdr:nvCxnSpPr>
      <cdr:spPr>
        <a:xfrm xmlns:a="http://schemas.openxmlformats.org/drawingml/2006/main" flipH="1">
          <a:off x="12896044" y="504261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0.88011</cdr:x>
      <cdr:y>0.25895</cdr:y>
    </cdr:from>
    <cdr:to>
      <cdr:x>0.88011</cdr:x>
      <cdr:y>0.36609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FBCEE8D3-E610-4BF2-9078-3FF6AFAE9138}"/>
            </a:ext>
          </a:extLst>
        </cdr:cNvPr>
        <cdr:cNvCxnSpPr/>
      </cdr:nvCxnSpPr>
      <cdr:spPr>
        <a:xfrm xmlns:a="http://schemas.openxmlformats.org/drawingml/2006/main" flipH="1">
          <a:off x="11831015" y="894983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272142</xdr:colOff>
      <xdr:row>1</xdr:row>
      <xdr:rowOff>0</xdr:rowOff>
    </xdr:from>
    <xdr:to>
      <xdr:col>31</xdr:col>
      <xdr:colOff>760763</xdr:colOff>
      <xdr:row>18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40604</xdr:colOff>
      <xdr:row>4</xdr:row>
      <xdr:rowOff>81643</xdr:rowOff>
    </xdr:from>
    <xdr:to>
      <xdr:col>15</xdr:col>
      <xdr:colOff>67818</xdr:colOff>
      <xdr:row>17</xdr:row>
      <xdr:rowOff>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3266747" y="843643"/>
          <a:ext cx="27214" cy="24765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0.03948</cdr:x>
      <cdr:y>0.51001</cdr:y>
    </cdr:from>
    <cdr:to>
      <cdr:x>0.03948</cdr:x>
      <cdr:y>0.61715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29CA5C47-A7CC-4C59-AB6D-93D0B8C696FF}"/>
            </a:ext>
          </a:extLst>
        </cdr:cNvPr>
        <cdr:cNvCxnSpPr/>
      </cdr:nvCxnSpPr>
      <cdr:spPr>
        <a:xfrm xmlns:a="http://schemas.openxmlformats.org/drawingml/2006/main" flipH="1">
          <a:off x="530668" y="1783523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0.12222</cdr:x>
      <cdr:y>0.65161</cdr:y>
    </cdr:from>
    <cdr:to>
      <cdr:x>0.12222</cdr:x>
      <cdr:y>0.75875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EBC829E8-1DB3-4CD8-86FA-D9BED338F7DB}"/>
            </a:ext>
          </a:extLst>
        </cdr:cNvPr>
        <cdr:cNvCxnSpPr/>
      </cdr:nvCxnSpPr>
      <cdr:spPr>
        <a:xfrm xmlns:a="http://schemas.openxmlformats.org/drawingml/2006/main" flipH="1">
          <a:off x="1642929" y="2278700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0.18699</cdr:x>
      <cdr:y>0.60758</cdr:y>
    </cdr:from>
    <cdr:to>
      <cdr:x>0.18699</cdr:x>
      <cdr:y>0.71472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D908DD0B-0837-4927-B48D-CC4E156FE622}"/>
            </a:ext>
          </a:extLst>
        </cdr:cNvPr>
        <cdr:cNvCxnSpPr/>
      </cdr:nvCxnSpPr>
      <cdr:spPr>
        <a:xfrm xmlns:a="http://schemas.openxmlformats.org/drawingml/2006/main" flipH="1">
          <a:off x="2513636" y="2124728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0.25279</cdr:x>
      <cdr:y>0.66185</cdr:y>
    </cdr:from>
    <cdr:to>
      <cdr:x>0.25279</cdr:x>
      <cdr:y>0.76899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BD380D9-7999-4DB4-847F-791D60B4374C}"/>
            </a:ext>
          </a:extLst>
        </cdr:cNvPr>
        <cdr:cNvCxnSpPr/>
      </cdr:nvCxnSpPr>
      <cdr:spPr>
        <a:xfrm xmlns:a="http://schemas.openxmlformats.org/drawingml/2006/main" flipH="1">
          <a:off x="3398188" y="2314525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0.33478</cdr:x>
      <cdr:y>0.628</cdr:y>
    </cdr:from>
    <cdr:to>
      <cdr:x>0.33478</cdr:x>
      <cdr:y>0.73514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FC546865-8B24-4CF2-9F5D-008018AE2375}"/>
            </a:ext>
          </a:extLst>
        </cdr:cNvPr>
        <cdr:cNvCxnSpPr/>
      </cdr:nvCxnSpPr>
      <cdr:spPr>
        <a:xfrm xmlns:a="http://schemas.openxmlformats.org/drawingml/2006/main" flipH="1">
          <a:off x="4500275" y="2196129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0.40868</cdr:x>
      <cdr:y>0.64725</cdr:y>
    </cdr:from>
    <cdr:to>
      <cdr:x>0.40868</cdr:x>
      <cdr:y>0.75439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E2D7F763-3BED-4CC1-888E-890DFE2F7040}"/>
            </a:ext>
          </a:extLst>
        </cdr:cNvPr>
        <cdr:cNvCxnSpPr/>
      </cdr:nvCxnSpPr>
      <cdr:spPr>
        <a:xfrm xmlns:a="http://schemas.openxmlformats.org/drawingml/2006/main" flipH="1">
          <a:off x="5493682" y="2263471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0.46941</cdr:x>
      <cdr:y>0.49049</cdr:y>
    </cdr:from>
    <cdr:to>
      <cdr:x>0.46941</cdr:x>
      <cdr:y>0.59764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B2B4D30E-29A1-4F63-A02B-D1B9AC6BA3A4}"/>
            </a:ext>
          </a:extLst>
        </cdr:cNvPr>
        <cdr:cNvCxnSpPr/>
      </cdr:nvCxnSpPr>
      <cdr:spPr>
        <a:xfrm xmlns:a="http://schemas.openxmlformats.org/drawingml/2006/main" flipH="1">
          <a:off x="6310097" y="1715269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0.53723</cdr:x>
      <cdr:y>0.32021</cdr:y>
    </cdr:from>
    <cdr:to>
      <cdr:x>0.53723</cdr:x>
      <cdr:y>0.42736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B79B3D10-D4AD-4F6D-95DB-026A41E70B35}"/>
            </a:ext>
          </a:extLst>
        </cdr:cNvPr>
        <cdr:cNvCxnSpPr/>
      </cdr:nvCxnSpPr>
      <cdr:spPr>
        <a:xfrm xmlns:a="http://schemas.openxmlformats.org/drawingml/2006/main" flipH="1">
          <a:off x="7221777" y="1119801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0.6091</cdr:x>
      <cdr:y>0.41005</cdr:y>
    </cdr:from>
    <cdr:to>
      <cdr:x>0.6091</cdr:x>
      <cdr:y>0.5172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09A77B07-2773-4828-B6BA-772A3E627EFE}"/>
            </a:ext>
          </a:extLst>
        </cdr:cNvPr>
        <cdr:cNvCxnSpPr/>
      </cdr:nvCxnSpPr>
      <cdr:spPr>
        <a:xfrm xmlns:a="http://schemas.openxmlformats.org/drawingml/2006/main" flipH="1">
          <a:off x="8187917" y="1433954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0.68299</cdr:x>
      <cdr:y>0.42146</cdr:y>
    </cdr:from>
    <cdr:to>
      <cdr:x>0.68299</cdr:x>
      <cdr:y>0.52861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A17A9048-BEBE-4977-A638-602FB35D6A6E}"/>
            </a:ext>
          </a:extLst>
        </cdr:cNvPr>
        <cdr:cNvCxnSpPr/>
      </cdr:nvCxnSpPr>
      <cdr:spPr>
        <a:xfrm xmlns:a="http://schemas.openxmlformats.org/drawingml/2006/main" flipH="1">
          <a:off x="9181121" y="1473864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0.73967</cdr:x>
      <cdr:y>0.55349</cdr:y>
    </cdr:from>
    <cdr:to>
      <cdr:x>0.73967</cdr:x>
      <cdr:y>0.66063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07064471-43FF-4E10-B2E2-3A7AA8CCCD51}"/>
            </a:ext>
          </a:extLst>
        </cdr:cNvPr>
        <cdr:cNvCxnSpPr/>
      </cdr:nvCxnSpPr>
      <cdr:spPr>
        <a:xfrm xmlns:a="http://schemas.openxmlformats.org/drawingml/2006/main" flipH="1">
          <a:off x="9943140" y="1935587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0.79738</cdr:x>
      <cdr:y>0.38783</cdr:y>
    </cdr:from>
    <cdr:to>
      <cdr:x>0.79738</cdr:x>
      <cdr:y>0.49497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9481C604-D77E-42BA-A2DE-2488A4B7AC60}"/>
            </a:ext>
          </a:extLst>
        </cdr:cNvPr>
        <cdr:cNvCxnSpPr/>
      </cdr:nvCxnSpPr>
      <cdr:spPr>
        <a:xfrm xmlns:a="http://schemas.openxmlformats.org/drawingml/2006/main" flipH="1">
          <a:off x="10718822" y="135625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0.86823</cdr:x>
      <cdr:y>0.63905</cdr:y>
    </cdr:from>
    <cdr:to>
      <cdr:x>0.86823</cdr:x>
      <cdr:y>0.74619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B93ECB3A-4F64-4945-BD2F-0F2AB56CC19D}"/>
            </a:ext>
          </a:extLst>
        </cdr:cNvPr>
        <cdr:cNvCxnSpPr/>
      </cdr:nvCxnSpPr>
      <cdr:spPr>
        <a:xfrm xmlns:a="http://schemas.openxmlformats.org/drawingml/2006/main" flipH="1">
          <a:off x="11671307" y="223479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0.94793</cdr:x>
      <cdr:y>0.48237</cdr:y>
    </cdr:from>
    <cdr:to>
      <cdr:x>0.94793</cdr:x>
      <cdr:y>0.58951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1D90F5BA-07DE-4515-8921-92E9AA34AF63}"/>
            </a:ext>
          </a:extLst>
        </cdr:cNvPr>
        <cdr:cNvCxnSpPr/>
      </cdr:nvCxnSpPr>
      <cdr:spPr>
        <a:xfrm xmlns:a="http://schemas.openxmlformats.org/drawingml/2006/main" flipH="1">
          <a:off x="12742685" y="1686866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0" name="Gráfico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1" name="Gráfico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2" name="Gráfico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3" name="Gráfico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4" name="Gráfico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5" name="Gráfico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6" name="Gráfico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17" name="Gráfico 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114637</xdr:colOff>
      <xdr:row>17</xdr:row>
      <xdr:rowOff>172908</xdr:rowOff>
    </xdr:from>
    <xdr:to>
      <xdr:col>52</xdr:col>
      <xdr:colOff>58608</xdr:colOff>
      <xdr:row>33</xdr:row>
      <xdr:rowOff>49307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C1A0D4-873A-4CF5-BD0F-B980AE66F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60173</xdr:colOff>
      <xdr:row>40</xdr:row>
      <xdr:rowOff>87406</xdr:rowOff>
    </xdr:from>
    <xdr:to>
      <xdr:col>41</xdr:col>
      <xdr:colOff>594247</xdr:colOff>
      <xdr:row>55</xdr:row>
      <xdr:rowOff>137385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7FCC07-68CB-47E2-84E0-F743169E1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264123</xdr:colOff>
      <xdr:row>3</xdr:row>
      <xdr:rowOff>81355</xdr:rowOff>
    </xdr:from>
    <xdr:to>
      <xdr:col>13</xdr:col>
      <xdr:colOff>700592</xdr:colOff>
      <xdr:row>17</xdr:row>
      <xdr:rowOff>157555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17</xdr:row>
      <xdr:rowOff>167640</xdr:rowOff>
    </xdr:from>
    <xdr:to>
      <xdr:col>12</xdr:col>
      <xdr:colOff>535305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253365</xdr:colOff>
      <xdr:row>33</xdr:row>
      <xdr:rowOff>53340</xdr:rowOff>
    </xdr:from>
    <xdr:to>
      <xdr:col>12</xdr:col>
      <xdr:colOff>681990</xdr:colOff>
      <xdr:row>47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725805</xdr:colOff>
      <xdr:row>18</xdr:row>
      <xdr:rowOff>20955</xdr:rowOff>
    </xdr:from>
    <xdr:to>
      <xdr:col>14</xdr:col>
      <xdr:colOff>567690</xdr:colOff>
      <xdr:row>32</xdr:row>
      <xdr:rowOff>97155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selection activeCell="I6" sqref="I6"/>
    </sheetView>
  </sheetViews>
  <sheetFormatPr baseColWidth="10" defaultColWidth="11.44140625" defaultRowHeight="14.4" x14ac:dyDescent="0.3"/>
  <cols>
    <col min="1" max="1" width="16.88671875" customWidth="1"/>
    <col min="2" max="3" width="13.33203125" customWidth="1"/>
    <col min="4" max="6" width="12.109375" customWidth="1"/>
    <col min="7" max="7" width="13" customWidth="1"/>
  </cols>
  <sheetData>
    <row r="1" spans="1:10" x14ac:dyDescent="0.3">
      <c r="A1" s="1" t="s">
        <v>16</v>
      </c>
      <c r="B1" s="1" t="s">
        <v>12</v>
      </c>
      <c r="C1" s="1" t="s">
        <v>21</v>
      </c>
      <c r="D1" s="1" t="s">
        <v>13</v>
      </c>
      <c r="E1" s="1" t="s">
        <v>14</v>
      </c>
      <c r="F1" s="1" t="s">
        <v>17</v>
      </c>
      <c r="G1" s="1" t="s">
        <v>4</v>
      </c>
      <c r="H1" s="1" t="s">
        <v>1</v>
      </c>
      <c r="I1" s="1" t="s">
        <v>15</v>
      </c>
      <c r="J1" s="1" t="s">
        <v>3</v>
      </c>
    </row>
    <row r="2" spans="1:10" x14ac:dyDescent="0.3">
      <c r="A2" s="2">
        <v>1.208</v>
      </c>
      <c r="B2" s="2">
        <v>2482.9</v>
      </c>
      <c r="C2" s="3">
        <f>AVERAGE(B2:B3)</f>
        <v>2450.8000000000002</v>
      </c>
      <c r="D2" s="2">
        <v>2463.8000000000002</v>
      </c>
      <c r="E2" s="2">
        <v>2527.3000000000002</v>
      </c>
      <c r="F2" s="5">
        <f>AVERAGE(B2,D2,E2)</f>
        <v>2491.3333333333335</v>
      </c>
      <c r="G2" s="3">
        <f>AVERAGE(F2:F3)</f>
        <v>2463.1333333333332</v>
      </c>
      <c r="H2">
        <v>2.86</v>
      </c>
      <c r="I2">
        <f>LN(C2)</f>
        <v>7.8041697808514998</v>
      </c>
      <c r="J2">
        <f>A2*H$2</f>
        <v>3.4548799999999997</v>
      </c>
    </row>
    <row r="3" spans="1:10" x14ac:dyDescent="0.3">
      <c r="A3">
        <v>0.94899999999999995</v>
      </c>
      <c r="B3">
        <v>2418.6999999999998</v>
      </c>
      <c r="C3" s="3">
        <f t="shared" ref="C3:C9" si="0">AVERAGE(B2:B4)</f>
        <v>2394.7333333333336</v>
      </c>
      <c r="D3">
        <v>2418.8000000000002</v>
      </c>
      <c r="E3">
        <v>2467.3000000000002</v>
      </c>
      <c r="F3" s="5">
        <f t="shared" ref="F3:F9" si="1">AVERAGE(B3,D3,E3)</f>
        <v>2434.9333333333334</v>
      </c>
      <c r="G3" s="3">
        <f>AVERAGE(F2:F4)</f>
        <v>2412.6222222222223</v>
      </c>
      <c r="I3">
        <f>LN(C3)</f>
        <v>7.7810271605700629</v>
      </c>
      <c r="J3">
        <f t="shared" ref="J3:J9" si="2">A3*H$2</f>
        <v>2.7141399999999996</v>
      </c>
    </row>
    <row r="4" spans="1:10" x14ac:dyDescent="0.3">
      <c r="A4">
        <v>0.8</v>
      </c>
      <c r="B4">
        <v>2282.6</v>
      </c>
      <c r="C4" s="3">
        <f t="shared" si="0"/>
        <v>2314.2999999999997</v>
      </c>
      <c r="D4">
        <v>2316.5</v>
      </c>
      <c r="E4">
        <v>2335.6999999999998</v>
      </c>
      <c r="F4" s="5">
        <f t="shared" si="1"/>
        <v>2311.6</v>
      </c>
      <c r="G4" s="3">
        <f>AVERAGE(F3:F5)</f>
        <v>2335.2777777777774</v>
      </c>
      <c r="I4">
        <f>LN(C4)</f>
        <v>7.7468625449856159</v>
      </c>
      <c r="J4">
        <f t="shared" si="2"/>
        <v>2.2879999999999998</v>
      </c>
    </row>
    <row r="5" spans="1:10" x14ac:dyDescent="0.3">
      <c r="A5">
        <v>0.59599999999999997</v>
      </c>
      <c r="B5">
        <v>2241.6</v>
      </c>
      <c r="C5" s="3">
        <f t="shared" si="0"/>
        <v>2186.1</v>
      </c>
      <c r="D5">
        <v>2230.3000000000002</v>
      </c>
      <c r="E5">
        <v>2306</v>
      </c>
      <c r="F5" s="5">
        <f t="shared" si="1"/>
        <v>2259.2999999999997</v>
      </c>
      <c r="G5" s="3">
        <f>AVERAGE(F4:F6)</f>
        <v>2202.4888888888886</v>
      </c>
      <c r="I5">
        <f t="shared" ref="I5:I9" si="3">LN(C5)</f>
        <v>7.689874413344346</v>
      </c>
      <c r="J5">
        <f t="shared" si="2"/>
        <v>1.7045599999999999</v>
      </c>
    </row>
    <row r="6" spans="1:10" x14ac:dyDescent="0.3">
      <c r="A6">
        <v>0.40500000000000003</v>
      </c>
      <c r="B6">
        <v>2034.1</v>
      </c>
      <c r="C6" s="3">
        <f t="shared" si="0"/>
        <v>2001.4666666666665</v>
      </c>
      <c r="D6">
        <v>2010.2</v>
      </c>
      <c r="E6">
        <v>2065.4</v>
      </c>
      <c r="F6" s="5">
        <f t="shared" si="1"/>
        <v>2036.5666666666668</v>
      </c>
      <c r="G6" s="3">
        <f t="shared" ref="G6:G9" si="4">AVERAGE(F5:F7)</f>
        <v>2008.9111111111113</v>
      </c>
      <c r="I6">
        <f t="shared" si="3"/>
        <v>7.6016355241179117</v>
      </c>
      <c r="J6">
        <f t="shared" si="2"/>
        <v>1.1583000000000001</v>
      </c>
    </row>
    <row r="7" spans="1:10" x14ac:dyDescent="0.3">
      <c r="A7">
        <v>0.27200000000000002</v>
      </c>
      <c r="B7">
        <v>1728.7</v>
      </c>
      <c r="C7" s="3">
        <f t="shared" si="0"/>
        <v>1519.0333333333335</v>
      </c>
      <c r="D7">
        <v>1735</v>
      </c>
      <c r="E7">
        <v>1728.9</v>
      </c>
      <c r="F7" s="5">
        <f t="shared" si="1"/>
        <v>1730.8666666666668</v>
      </c>
      <c r="G7" s="3">
        <f t="shared" si="4"/>
        <v>1531.6444444444444</v>
      </c>
      <c r="I7">
        <f t="shared" si="3"/>
        <v>7.3258294466165772</v>
      </c>
      <c r="J7">
        <f t="shared" si="2"/>
        <v>0.77792000000000006</v>
      </c>
    </row>
    <row r="8" spans="1:10" x14ac:dyDescent="0.3">
      <c r="A8">
        <v>0.157</v>
      </c>
      <c r="B8">
        <v>794.3</v>
      </c>
      <c r="C8" s="3">
        <f t="shared" si="0"/>
        <v>983</v>
      </c>
      <c r="D8">
        <v>765.6</v>
      </c>
      <c r="E8">
        <v>922.6</v>
      </c>
      <c r="F8" s="5">
        <f t="shared" si="1"/>
        <v>827.5</v>
      </c>
      <c r="G8" s="3">
        <f t="shared" si="4"/>
        <v>997.94444444444446</v>
      </c>
      <c r="I8">
        <f t="shared" si="3"/>
        <v>6.8906091201471664</v>
      </c>
      <c r="J8">
        <f t="shared" si="2"/>
        <v>0.44901999999999997</v>
      </c>
    </row>
    <row r="9" spans="1:10" x14ac:dyDescent="0.3">
      <c r="A9">
        <v>4.8000000000000001E-2</v>
      </c>
      <c r="B9">
        <v>426</v>
      </c>
      <c r="C9" s="3">
        <f t="shared" si="0"/>
        <v>610.15</v>
      </c>
      <c r="D9">
        <v>467</v>
      </c>
      <c r="E9">
        <v>413.4</v>
      </c>
      <c r="F9" s="5">
        <f t="shared" si="1"/>
        <v>435.4666666666667</v>
      </c>
      <c r="G9" s="3">
        <f t="shared" si="4"/>
        <v>631.48333333333335</v>
      </c>
      <c r="I9">
        <f t="shared" si="3"/>
        <v>6.4137048285778482</v>
      </c>
      <c r="J9">
        <f t="shared" si="2"/>
        <v>0.13727999999999999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07"/>
  <sheetViews>
    <sheetView zoomScale="90" zoomScaleNormal="90" workbookViewId="0">
      <selection activeCell="L1" sqref="L1:L1048576"/>
    </sheetView>
  </sheetViews>
  <sheetFormatPr baseColWidth="10" defaultColWidth="11.44140625" defaultRowHeight="14.4" x14ac:dyDescent="0.3"/>
  <cols>
    <col min="3" max="3" width="17.6640625" customWidth="1"/>
    <col min="4" max="4" width="16.44140625" customWidth="1"/>
    <col min="5" max="5" width="16.88671875" customWidth="1"/>
    <col min="6" max="6" width="21" customWidth="1"/>
  </cols>
  <sheetData>
    <row r="1" spans="1:13" x14ac:dyDescent="0.3">
      <c r="A1" s="1" t="s">
        <v>5</v>
      </c>
      <c r="B1" t="s">
        <v>0</v>
      </c>
      <c r="C1" s="1" t="s">
        <v>6</v>
      </c>
      <c r="D1" t="s">
        <v>8</v>
      </c>
      <c r="E1" t="s">
        <v>2</v>
      </c>
      <c r="F1" t="s">
        <v>7</v>
      </c>
      <c r="G1" t="s">
        <v>1</v>
      </c>
      <c r="H1" t="s">
        <v>9</v>
      </c>
      <c r="I1" t="s">
        <v>1</v>
      </c>
      <c r="J1" t="s">
        <v>10</v>
      </c>
      <c r="K1" t="s">
        <v>11</v>
      </c>
      <c r="L1" t="s">
        <v>60</v>
      </c>
    </row>
    <row r="2" spans="1:13" x14ac:dyDescent="0.3">
      <c r="A2">
        <v>0</v>
      </c>
      <c r="B2">
        <v>-1001.222</v>
      </c>
      <c r="C2">
        <f>A2/10</f>
        <v>0</v>
      </c>
      <c r="D2">
        <v>0.246</v>
      </c>
      <c r="E2" t="e">
        <f>LN(B2)</f>
        <v>#NUM!</v>
      </c>
      <c r="G2" s="15">
        <f>(0.0705*EXP(0.0015*B2))/D$2</f>
        <v>6.382873321686057E-2</v>
      </c>
      <c r="L2" s="23"/>
    </row>
    <row r="3" spans="1:13" x14ac:dyDescent="0.3">
      <c r="A3">
        <v>0.61499999999999999</v>
      </c>
      <c r="B3">
        <v>-999.66700000000003</v>
      </c>
      <c r="C3">
        <f>A3/10</f>
        <v>6.1499999999999999E-2</v>
      </c>
      <c r="E3" t="e">
        <f>LN(B3)</f>
        <v>#NUM!</v>
      </c>
      <c r="F3" s="4"/>
      <c r="G3" s="15">
        <f>(0.0705*EXP(0.0015*B3))/D$2</f>
        <v>6.3977787504073166E-2</v>
      </c>
      <c r="L3" s="23"/>
    </row>
    <row r="4" spans="1:13" ht="16.2" x14ac:dyDescent="0.3">
      <c r="A4">
        <v>1.2310000000000001</v>
      </c>
      <c r="B4">
        <v>-998</v>
      </c>
      <c r="C4">
        <f>A4/10</f>
        <v>0.12310000000000001</v>
      </c>
      <c r="E4" t="e">
        <f>LN(B4)</f>
        <v>#NUM!</v>
      </c>
      <c r="F4" t="s">
        <v>18</v>
      </c>
      <c r="G4" s="15">
        <f>(0.0705*EXP(0.0015*B4))/D$2</f>
        <v>6.4137964139106371E-2</v>
      </c>
      <c r="L4" s="23"/>
    </row>
    <row r="5" spans="1:13" x14ac:dyDescent="0.3">
      <c r="A5">
        <v>1.8460000000000001</v>
      </c>
      <c r="B5">
        <v>-745.22199999999998</v>
      </c>
      <c r="C5">
        <f>A5/10</f>
        <v>0.18460000000000001</v>
      </c>
      <c r="E5" t="e">
        <f>LN(B5)</f>
        <v>#NUM!</v>
      </c>
      <c r="G5" s="15">
        <f>(0.0705*EXP(0.0015*B5))/D$2</f>
        <v>9.3709863720669626E-2</v>
      </c>
      <c r="K5" s="13"/>
      <c r="L5" s="23"/>
    </row>
    <row r="6" spans="1:13" ht="16.2" x14ac:dyDescent="0.3">
      <c r="A6">
        <v>2.4609999999999999</v>
      </c>
      <c r="B6">
        <v>-470.22199999999998</v>
      </c>
      <c r="C6">
        <f>A6/10</f>
        <v>0.24609999999999999</v>
      </c>
      <c r="E6" t="e">
        <f>LN(B6)</f>
        <v>#NUM!</v>
      </c>
      <c r="F6" t="s">
        <v>24</v>
      </c>
      <c r="G6" s="15">
        <f>(0.0705*EXP(0.0015*B6))/D$2</f>
        <v>0.14155714014752072</v>
      </c>
      <c r="K6" s="13"/>
      <c r="L6" s="23"/>
    </row>
    <row r="7" spans="1:13" x14ac:dyDescent="0.3">
      <c r="A7">
        <v>3.077</v>
      </c>
      <c r="B7">
        <v>-195</v>
      </c>
      <c r="C7">
        <f>A7/10</f>
        <v>0.30769999999999997</v>
      </c>
      <c r="E7" t="e">
        <f>LN(B7)</f>
        <v>#NUM!</v>
      </c>
      <c r="G7" s="15">
        <f>(0.0705*EXP(0.0015*B7))/D$2</f>
        <v>0.21390595437003926</v>
      </c>
      <c r="K7" s="13"/>
      <c r="L7" s="23"/>
    </row>
    <row r="8" spans="1:13" ht="16.2" x14ac:dyDescent="0.3">
      <c r="A8">
        <v>3.6920000000000002</v>
      </c>
      <c r="B8">
        <v>79.778000000000006</v>
      </c>
      <c r="C8">
        <f>A8/10</f>
        <v>0.36920000000000003</v>
      </c>
      <c r="E8">
        <f>LN(B8)</f>
        <v>4.3792477772234459</v>
      </c>
      <c r="F8" s="7" t="s">
        <v>40</v>
      </c>
      <c r="G8" s="15">
        <f>(0.0905*EXP(0.0013*B8))/D$2</f>
        <v>0.40808887997494697</v>
      </c>
      <c r="K8" s="13"/>
      <c r="L8" s="23"/>
    </row>
    <row r="9" spans="1:13" x14ac:dyDescent="0.3">
      <c r="A9">
        <v>4.3070000000000004</v>
      </c>
      <c r="B9">
        <v>175.333</v>
      </c>
      <c r="C9">
        <f>A9/10</f>
        <v>0.43070000000000003</v>
      </c>
      <c r="E9">
        <f>LN(B9)</f>
        <v>5.1666870229271087</v>
      </c>
      <c r="G9" s="15">
        <f>(0.0905*EXP(0.0013*B9))/D$2</f>
        <v>0.46206542506742204</v>
      </c>
      <c r="K9" s="13"/>
      <c r="L9" s="23"/>
    </row>
    <row r="10" spans="1:13" x14ac:dyDescent="0.3">
      <c r="A10">
        <v>4.9219999999999997</v>
      </c>
      <c r="B10">
        <v>253</v>
      </c>
      <c r="C10">
        <f>A10/10</f>
        <v>0.49219999999999997</v>
      </c>
      <c r="E10">
        <f>LN(B10)</f>
        <v>5.5333894887275203</v>
      </c>
      <c r="G10" s="15">
        <f>(0.0905*EXP(0.0013*B10))/D$2</f>
        <v>0.51115536943027928</v>
      </c>
      <c r="K10" s="13"/>
      <c r="L10" s="23"/>
    </row>
    <row r="11" spans="1:13" x14ac:dyDescent="0.3">
      <c r="A11">
        <v>5.5380000000000003</v>
      </c>
      <c r="B11">
        <v>330.88900000000001</v>
      </c>
      <c r="C11">
        <f>A11/10</f>
        <v>0.55380000000000007</v>
      </c>
      <c r="E11">
        <f>LN(B11)</f>
        <v>5.8017829717035143</v>
      </c>
      <c r="G11" s="15">
        <f>(0.0905*EXP(0.0013*B11))/D$2</f>
        <v>0.56562385704354545</v>
      </c>
      <c r="L11" s="23"/>
    </row>
    <row r="12" spans="1:13" x14ac:dyDescent="0.3">
      <c r="A12">
        <v>6.1529999999999996</v>
      </c>
      <c r="B12">
        <v>408.55599999999998</v>
      </c>
      <c r="C12">
        <f>A12/10</f>
        <v>0.61529999999999996</v>
      </c>
      <c r="E12">
        <f>LN(B12)</f>
        <v>6.0126289918078113</v>
      </c>
      <c r="G12" s="15">
        <f>(0.0905*EXP(0.0013*B12))/D$2</f>
        <v>0.62571587468048684</v>
      </c>
      <c r="L12" s="23"/>
    </row>
    <row r="13" spans="1:13" x14ac:dyDescent="0.3">
      <c r="A13">
        <v>6.7679999999999998</v>
      </c>
      <c r="B13">
        <v>426.11099999999999</v>
      </c>
      <c r="C13">
        <f>A13/10</f>
        <v>0.67679999999999996</v>
      </c>
      <c r="E13">
        <f>LN(B13)</f>
        <v>6.0546998757089101</v>
      </c>
      <c r="G13" s="15">
        <f>(0.0905*EXP(0.0013*B13))/D$2</f>
        <v>0.64015983909371077</v>
      </c>
      <c r="L13" s="23"/>
    </row>
    <row r="14" spans="1:13" x14ac:dyDescent="0.3">
      <c r="A14">
        <v>7.3840000000000003</v>
      </c>
      <c r="B14">
        <v>437.22199999999998</v>
      </c>
      <c r="C14">
        <f>A14/10</f>
        <v>0.73840000000000006</v>
      </c>
      <c r="E14">
        <f>LN(B14)</f>
        <v>6.0804410752559432</v>
      </c>
      <c r="G14" s="15">
        <f>(0.0905*EXP(0.0013*B14))/D$2</f>
        <v>0.6494736033268429</v>
      </c>
      <c r="L14" s="23"/>
    </row>
    <row r="15" spans="1:13" x14ac:dyDescent="0.3">
      <c r="A15">
        <v>7.9989999999999997</v>
      </c>
      <c r="B15">
        <v>448.33300000000003</v>
      </c>
      <c r="C15">
        <f>A15/10</f>
        <v>0.79989999999999994</v>
      </c>
      <c r="E15">
        <f>LN(B15)</f>
        <v>6.10553625987313</v>
      </c>
      <c r="G15" s="15">
        <f>(0.0905*EXP(0.0013*B15))/D$2</f>
        <v>0.65892287466131583</v>
      </c>
      <c r="L15" s="23"/>
    </row>
    <row r="16" spans="1:13" x14ac:dyDescent="0.3">
      <c r="A16">
        <v>8.6140000000000008</v>
      </c>
      <c r="B16">
        <v>459.44400000000002</v>
      </c>
      <c r="C16">
        <f>A16/10</f>
        <v>0.86140000000000005</v>
      </c>
      <c r="E16">
        <f>LN(B16)</f>
        <v>6.1300170627692303</v>
      </c>
      <c r="G16" s="15">
        <f>(0.0905*EXP(0.0013*B16))/D$2</f>
        <v>0.66850962460661312</v>
      </c>
      <c r="H16">
        <v>2015</v>
      </c>
      <c r="I16" s="15">
        <f>AVERAGE(G16:G40)</f>
        <v>0.55133064163572554</v>
      </c>
      <c r="J16">
        <f>C40-C16</f>
        <v>1.4767999999999999</v>
      </c>
      <c r="K16">
        <f>I16*J16</f>
        <v>0.81420509156763943</v>
      </c>
      <c r="L16" s="23">
        <v>42551</v>
      </c>
      <c r="M16">
        <v>2016</v>
      </c>
    </row>
    <row r="17" spans="1:17" x14ac:dyDescent="0.3">
      <c r="A17">
        <v>9.23</v>
      </c>
      <c r="B17">
        <v>420.88900000000001</v>
      </c>
      <c r="C17">
        <f>A17/10</f>
        <v>0.92300000000000004</v>
      </c>
      <c r="E17">
        <f>LN(B17)</f>
        <v>6.0423691409612665</v>
      </c>
      <c r="G17" s="15">
        <f>(0.0905*EXP(0.0013*B17))/D$2</f>
        <v>0.63582876759915208</v>
      </c>
      <c r="L17" s="23">
        <v>42540.75</v>
      </c>
    </row>
    <row r="18" spans="1:17" x14ac:dyDescent="0.3">
      <c r="A18">
        <v>9.8450000000000006</v>
      </c>
      <c r="B18">
        <v>376.77800000000002</v>
      </c>
      <c r="C18">
        <f>A18/10</f>
        <v>0.98450000000000004</v>
      </c>
      <c r="E18">
        <f>LN(B18)</f>
        <v>5.9316561545857658</v>
      </c>
      <c r="G18" s="15">
        <f>(0.0905*EXP(0.0013*B18))/D$2</f>
        <v>0.60039333199243483</v>
      </c>
      <c r="L18" s="23">
        <v>42530.5</v>
      </c>
    </row>
    <row r="19" spans="1:17" x14ac:dyDescent="0.3">
      <c r="A19">
        <v>10.46</v>
      </c>
      <c r="B19">
        <v>332.66699999999997</v>
      </c>
      <c r="C19">
        <f>A19/10</f>
        <v>1.046</v>
      </c>
      <c r="E19">
        <f>LN(B19)</f>
        <v>5.8071419896468601</v>
      </c>
      <c r="G19" s="15">
        <f>(0.0905*EXP(0.0013*B19))/D$2</f>
        <v>0.56693275213403338</v>
      </c>
      <c r="L19" s="23">
        <v>42520.25</v>
      </c>
    </row>
    <row r="20" spans="1:17" x14ac:dyDescent="0.3">
      <c r="A20">
        <v>11.076000000000001</v>
      </c>
      <c r="B20">
        <v>288.77800000000002</v>
      </c>
      <c r="C20">
        <f>A20/10</f>
        <v>1.1076000000000001</v>
      </c>
      <c r="E20">
        <f>LN(B20)</f>
        <v>5.6656582268317157</v>
      </c>
      <c r="G20" s="15">
        <f>(0.0905*EXP(0.0013*B20))/D$2</f>
        <v>0.53549148768889088</v>
      </c>
      <c r="L20" s="23">
        <v>42510</v>
      </c>
    </row>
    <row r="21" spans="1:17" x14ac:dyDescent="0.3">
      <c r="A21">
        <v>11.691000000000001</v>
      </c>
      <c r="B21">
        <v>273.11099999999999</v>
      </c>
      <c r="C21">
        <f>A21/10</f>
        <v>1.1691</v>
      </c>
      <c r="E21">
        <f>LN(B21)</f>
        <v>5.6098783059548527</v>
      </c>
      <c r="G21" s="15">
        <f>(0.0905*EXP(0.0013*B21))/D$2</f>
        <v>0.52469539476136007</v>
      </c>
      <c r="L21" s="23">
        <v>42499.75</v>
      </c>
    </row>
    <row r="22" spans="1:17" x14ac:dyDescent="0.3">
      <c r="A22">
        <v>12.305999999999999</v>
      </c>
      <c r="B22">
        <v>261.22199999999998</v>
      </c>
      <c r="C22">
        <f>A22/10</f>
        <v>1.2305999999999999</v>
      </c>
      <c r="E22">
        <f>LN(B22)</f>
        <v>5.5653706205016595</v>
      </c>
      <c r="G22" s="15">
        <f>(0.0905*EXP(0.0013*B22))/D$2</f>
        <v>0.51664820779349052</v>
      </c>
      <c r="L22" s="23">
        <v>42489.5</v>
      </c>
    </row>
    <row r="23" spans="1:17" x14ac:dyDescent="0.3">
      <c r="A23">
        <v>12.922000000000001</v>
      </c>
      <c r="B23">
        <v>249.11099999999999</v>
      </c>
      <c r="C23">
        <f>A23/10</f>
        <v>1.2922</v>
      </c>
      <c r="E23">
        <f>LN(B23)</f>
        <v>5.5178985802654559</v>
      </c>
      <c r="G23" s="15">
        <f>(0.0905*EXP(0.0013*B23))/D$2</f>
        <v>0.50857764282582507</v>
      </c>
      <c r="L23" s="23">
        <v>42479.25</v>
      </c>
    </row>
    <row r="24" spans="1:17" x14ac:dyDescent="0.3">
      <c r="A24">
        <v>13.537000000000001</v>
      </c>
      <c r="B24">
        <v>237</v>
      </c>
      <c r="C24">
        <f>A24/10</f>
        <v>1.3537000000000001</v>
      </c>
      <c r="E24">
        <f>LN(B24)</f>
        <v>5.4680601411351315</v>
      </c>
      <c r="G24" s="15">
        <f>(0.0905*EXP(0.0013*B24))/D$2</f>
        <v>0.50063314820528326</v>
      </c>
      <c r="L24" s="23">
        <v>42469</v>
      </c>
    </row>
    <row r="25" spans="1:17" x14ac:dyDescent="0.3">
      <c r="A25">
        <v>14.151999999999999</v>
      </c>
      <c r="B25">
        <v>233.77799999999999</v>
      </c>
      <c r="C25">
        <f>A25/10</f>
        <v>1.4152</v>
      </c>
      <c r="E25">
        <f>LN(B25)</f>
        <v>5.4543719470912713</v>
      </c>
      <c r="G25" s="15">
        <f>(0.0905*EXP(0.0013*B25))/D$2</f>
        <v>0.49854058172209215</v>
      </c>
      <c r="L25" s="23">
        <v>42458.75</v>
      </c>
    </row>
    <row r="26" spans="1:17" x14ac:dyDescent="0.3">
      <c r="A26">
        <v>14.766999999999999</v>
      </c>
      <c r="B26">
        <v>231.77799999999999</v>
      </c>
      <c r="C26">
        <f>A26/10</f>
        <v>1.4766999999999999</v>
      </c>
      <c r="E26">
        <f>LN(B26)</f>
        <v>5.4457800169968094</v>
      </c>
      <c r="G26" s="15">
        <f>(0.0905*EXP(0.0013*B26))/D$2</f>
        <v>0.49724605981733816</v>
      </c>
      <c r="L26" s="23">
        <v>42448.5</v>
      </c>
    </row>
    <row r="27" spans="1:17" x14ac:dyDescent="0.3">
      <c r="A27">
        <v>15.382999999999999</v>
      </c>
      <c r="B27">
        <v>229.667</v>
      </c>
      <c r="C27">
        <f>A27/10</f>
        <v>1.5383</v>
      </c>
      <c r="E27">
        <f>LN(B27)</f>
        <v>5.4366304337233053</v>
      </c>
      <c r="G27" s="15">
        <f>(0.0905*EXP(0.0013*B27))/D$2</f>
        <v>0.49588333816913305</v>
      </c>
      <c r="L27" s="23">
        <v>42438.25</v>
      </c>
    </row>
    <row r="28" spans="1:17" x14ac:dyDescent="0.3">
      <c r="A28">
        <v>15.997999999999999</v>
      </c>
      <c r="B28">
        <v>227.44399999999999</v>
      </c>
      <c r="C28">
        <f>A28/10</f>
        <v>1.5997999999999999</v>
      </c>
      <c r="E28">
        <f>LN(B28)</f>
        <v>5.4269040542440203</v>
      </c>
      <c r="G28" s="16">
        <f>(0.0905*EXP(0.0013*B28))/D$2</f>
        <v>0.49445235360720896</v>
      </c>
      <c r="L28" s="23">
        <v>42428</v>
      </c>
    </row>
    <row r="29" spans="1:17" x14ac:dyDescent="0.3">
      <c r="A29">
        <v>16.613</v>
      </c>
      <c r="B29">
        <v>248.667</v>
      </c>
      <c r="C29">
        <f>A29/10</f>
        <v>1.6613</v>
      </c>
      <c r="E29">
        <f>LN(B29)</f>
        <v>5.5161146520173263</v>
      </c>
      <c r="G29" s="15">
        <f>(0.0905*EXP(0.0013*B29))/D$2</f>
        <v>0.50828417651291147</v>
      </c>
      <c r="L29" s="23">
        <v>42407.75</v>
      </c>
    </row>
    <row r="30" spans="1:17" x14ac:dyDescent="0.3">
      <c r="A30">
        <v>17.228999999999999</v>
      </c>
      <c r="B30">
        <v>272.66699999999997</v>
      </c>
      <c r="C30">
        <f>A30/10</f>
        <v>1.7228999999999999</v>
      </c>
      <c r="E30">
        <f>LN(B30)</f>
        <v>5.6082512704277772</v>
      </c>
      <c r="G30" s="15">
        <f>(0.0905*EXP(0.0013*B30))/D$2</f>
        <v>0.52439262796640662</v>
      </c>
      <c r="L30" s="23">
        <v>42387.5</v>
      </c>
    </row>
    <row r="31" spans="1:17" s="24" customFormat="1" x14ac:dyDescent="0.3">
      <c r="A31" s="24">
        <v>17.844000000000001</v>
      </c>
      <c r="B31" s="24">
        <v>296.88900000000001</v>
      </c>
      <c r="C31" s="24">
        <f>A31/10</f>
        <v>1.7844000000000002</v>
      </c>
      <c r="E31" s="24">
        <f>LN(B31)</f>
        <v>5.6933583315717442</v>
      </c>
      <c r="G31" s="25">
        <f>(0.0905*EXP(0.0013*B31))/D$2</f>
        <v>0.54116774406609991</v>
      </c>
      <c r="L31" s="23">
        <v>42367.25</v>
      </c>
    </row>
    <row r="32" spans="1:17" x14ac:dyDescent="0.3">
      <c r="A32">
        <v>18.459</v>
      </c>
      <c r="B32">
        <v>321</v>
      </c>
      <c r="C32">
        <f>A32/10</f>
        <v>1.8458999999999999</v>
      </c>
      <c r="D32">
        <f>A33-A32</f>
        <v>0.61599999999999966</v>
      </c>
      <c r="E32">
        <f>LN(B32)</f>
        <v>5.7714411231300158</v>
      </c>
      <c r="G32" s="15">
        <f>(0.0905*EXP(0.0013*B32))/D$2</f>
        <v>0.55839890682557358</v>
      </c>
      <c r="L32" s="23">
        <v>42347</v>
      </c>
      <c r="M32" s="17" t="s">
        <v>59</v>
      </c>
      <c r="N32" s="17"/>
      <c r="O32" s="17"/>
      <c r="P32" s="17"/>
      <c r="Q32" s="18"/>
    </row>
    <row r="33" spans="1:16" x14ac:dyDescent="0.3">
      <c r="A33">
        <v>19.074999999999999</v>
      </c>
      <c r="B33">
        <v>329.22199999999998</v>
      </c>
      <c r="C33">
        <f>A33/10</f>
        <v>1.9075</v>
      </c>
      <c r="D33">
        <f>A34-A33</f>
        <v>0.61500000000000199</v>
      </c>
      <c r="E33">
        <f>LN(B33)</f>
        <v>5.7967322952455556</v>
      </c>
      <c r="G33" s="15">
        <f>(0.0905*EXP(0.0013*B33))/D$2</f>
        <v>0.56439942080003358</v>
      </c>
      <c r="L33" s="23">
        <v>42326.75</v>
      </c>
      <c r="N33" t="s">
        <v>1</v>
      </c>
      <c r="O33" t="s">
        <v>10</v>
      </c>
      <c r="P33" t="s">
        <v>11</v>
      </c>
    </row>
    <row r="34" spans="1:16" x14ac:dyDescent="0.3">
      <c r="A34">
        <v>19.690000000000001</v>
      </c>
      <c r="B34">
        <v>335.11099999999999</v>
      </c>
      <c r="C34">
        <f>A34/10</f>
        <v>1.9690000000000001</v>
      </c>
      <c r="D34">
        <f>A35-A34</f>
        <v>0.61499999999999844</v>
      </c>
      <c r="E34">
        <f>LN(B34)</f>
        <v>5.8144618202265859</v>
      </c>
      <c r="G34" s="15">
        <f>(0.0905*EXP(0.0013*B34))/D$2</f>
        <v>0.56873687538665441</v>
      </c>
      <c r="L34" s="23">
        <v>42306.5</v>
      </c>
      <c r="M34">
        <v>2015</v>
      </c>
      <c r="N34" s="15">
        <f>AVERAGE(G31:G45)</f>
        <v>0.55858205098017044</v>
      </c>
      <c r="O34">
        <f>C45-C31</f>
        <v>0.86139999999999972</v>
      </c>
      <c r="P34">
        <f>N34*O34</f>
        <v>0.48116257871431867</v>
      </c>
    </row>
    <row r="35" spans="1:16" x14ac:dyDescent="0.3">
      <c r="A35">
        <v>20.305</v>
      </c>
      <c r="B35">
        <v>341.22199999999998</v>
      </c>
      <c r="C35">
        <f>A35/10</f>
        <v>2.0305</v>
      </c>
      <c r="D35">
        <f>A36-A35</f>
        <v>0.61599999999999966</v>
      </c>
      <c r="E35">
        <f>LN(B35)</f>
        <v>5.8325332918507273</v>
      </c>
      <c r="G35" s="15">
        <f>(0.0905*EXP(0.0013*B35))/D$2</f>
        <v>0.57327308639897745</v>
      </c>
      <c r="L35" s="23">
        <v>42286.25</v>
      </c>
    </row>
    <row r="36" spans="1:16" x14ac:dyDescent="0.3">
      <c r="A36">
        <v>20.920999999999999</v>
      </c>
      <c r="B36">
        <v>347.22199999999998</v>
      </c>
      <c r="C36">
        <f>A36/10</f>
        <v>2.0920999999999998</v>
      </c>
      <c r="D36">
        <f>A37-A36</f>
        <v>0.61500000000000199</v>
      </c>
      <c r="E36">
        <f>LN(B36)</f>
        <v>5.8499643448340777</v>
      </c>
      <c r="G36" s="15">
        <f>(0.0905*EXP(0.0013*B36))/D$2</f>
        <v>0.57776210087004631</v>
      </c>
      <c r="L36" s="23">
        <v>42266</v>
      </c>
    </row>
    <row r="37" spans="1:16" x14ac:dyDescent="0.3">
      <c r="A37">
        <v>21.536000000000001</v>
      </c>
      <c r="B37">
        <v>349.11099999999999</v>
      </c>
      <c r="C37">
        <f>A37/10</f>
        <v>2.1536</v>
      </c>
      <c r="E37">
        <f>LN(B37)</f>
        <v>5.8553899232106774</v>
      </c>
      <c r="G37" s="15">
        <f>(0.0905*EXP(0.0013*B37))/D$2</f>
        <v>0.57918265477438136</v>
      </c>
      <c r="L37" s="23">
        <v>42245.75</v>
      </c>
    </row>
    <row r="38" spans="1:16" x14ac:dyDescent="0.3">
      <c r="A38">
        <v>22.151</v>
      </c>
      <c r="B38">
        <v>350.66699999999997</v>
      </c>
      <c r="C38">
        <f>A38/10</f>
        <v>2.2151000000000001</v>
      </c>
      <c r="E38">
        <f>LN(B38)</f>
        <v>5.8598370551994359</v>
      </c>
      <c r="G38" s="15">
        <f>(0.0905*EXP(0.0013*B38))/D$2</f>
        <v>0.58035541117439937</v>
      </c>
      <c r="L38" s="23">
        <v>42225.5</v>
      </c>
    </row>
    <row r="39" spans="1:16" x14ac:dyDescent="0.3">
      <c r="A39">
        <v>22.766999999999999</v>
      </c>
      <c r="B39">
        <v>351.88900000000001</v>
      </c>
      <c r="C39">
        <f>A39/10</f>
        <v>2.2766999999999999</v>
      </c>
      <c r="E39">
        <f>LN(B39)</f>
        <v>5.8633157849586066</v>
      </c>
      <c r="G39" s="15">
        <f>(0.0905*EXP(0.0013*B39))/D$2</f>
        <v>0.58127809647548123</v>
      </c>
      <c r="L39" s="23">
        <v>42205.25</v>
      </c>
    </row>
    <row r="40" spans="1:16" x14ac:dyDescent="0.3">
      <c r="A40">
        <v>23.382000000000001</v>
      </c>
      <c r="B40">
        <v>353.11099999999999</v>
      </c>
      <c r="C40">
        <f>A40/10</f>
        <v>2.3382000000000001</v>
      </c>
      <c r="E40">
        <f>LN(B40)</f>
        <v>5.8667824550970824</v>
      </c>
      <c r="G40" s="15">
        <f>(0.0905*EXP(0.0013*B40))/D$2</f>
        <v>0.58220224871931636</v>
      </c>
      <c r="H40">
        <v>2014</v>
      </c>
      <c r="I40" s="15">
        <f>AVERAGE(G40:G52)</f>
        <v>0.56561175764079108</v>
      </c>
      <c r="J40">
        <f>C52-C40</f>
        <v>0.73839999999999995</v>
      </c>
      <c r="K40">
        <f>I40*J40</f>
        <v>0.41764772184196008</v>
      </c>
      <c r="L40" s="23">
        <v>42185</v>
      </c>
    </row>
    <row r="41" spans="1:16" x14ac:dyDescent="0.3">
      <c r="A41">
        <v>23.997</v>
      </c>
      <c r="B41">
        <v>330.88900000000001</v>
      </c>
      <c r="C41">
        <f>A41/10</f>
        <v>2.3997000000000002</v>
      </c>
      <c r="E41">
        <f>LN(B41)</f>
        <v>5.8017829717035143</v>
      </c>
      <c r="G41" s="15">
        <f>(0.0905*EXP(0.0013*B41))/D$2</f>
        <v>0.56562385704354545</v>
      </c>
      <c r="L41" s="23">
        <v>42154.5</v>
      </c>
    </row>
    <row r="42" spans="1:16" x14ac:dyDescent="0.3">
      <c r="A42">
        <v>24.611999999999998</v>
      </c>
      <c r="B42">
        <v>305</v>
      </c>
      <c r="C42">
        <f>A42/10</f>
        <v>2.4611999999999998</v>
      </c>
      <c r="E42">
        <f>LN(B42)</f>
        <v>5.7203117766074119</v>
      </c>
      <c r="G42" s="15">
        <f>(0.0905*EXP(0.0013*B42))/D$2</f>
        <v>0.546904169254953</v>
      </c>
      <c r="L42" s="23">
        <v>42124</v>
      </c>
    </row>
    <row r="43" spans="1:16" x14ac:dyDescent="0.3">
      <c r="A43">
        <v>25.228000000000002</v>
      </c>
      <c r="B43">
        <v>279</v>
      </c>
      <c r="C43">
        <f>A43/10</f>
        <v>2.5228000000000002</v>
      </c>
      <c r="E43">
        <f>LN(B43)</f>
        <v>5.6312117818213654</v>
      </c>
      <c r="G43" s="15">
        <f>(0.0905*EXP(0.0013*B43))/D$2</f>
        <v>0.52872772073958396</v>
      </c>
      <c r="L43" s="23">
        <v>42093.5</v>
      </c>
    </row>
    <row r="44" spans="1:16" x14ac:dyDescent="0.3">
      <c r="A44">
        <v>25.843</v>
      </c>
      <c r="B44">
        <v>253.333</v>
      </c>
      <c r="C44">
        <f>A44/10</f>
        <v>2.5842999999999998</v>
      </c>
      <c r="E44">
        <f>LN(B44)</f>
        <v>5.534704828821928</v>
      </c>
      <c r="G44" s="16">
        <f>(0.0905*EXP(0.0013*B44))/D$2</f>
        <v>0.51137669649249184</v>
      </c>
      <c r="L44" s="23">
        <v>42063</v>
      </c>
    </row>
    <row r="45" spans="1:16" x14ac:dyDescent="0.3">
      <c r="A45">
        <v>26.457999999999998</v>
      </c>
      <c r="B45">
        <v>265.22199999999998</v>
      </c>
      <c r="C45">
        <f>A45/10</f>
        <v>2.6457999999999999</v>
      </c>
      <c r="E45">
        <f>LN(B45)</f>
        <v>5.5805672111304538</v>
      </c>
      <c r="G45" s="15">
        <f>(0.0905*EXP(0.0013*B45))/D$2</f>
        <v>0.51934177568102058</v>
      </c>
      <c r="L45" s="23">
        <v>42032.625</v>
      </c>
    </row>
    <row r="46" spans="1:16" s="24" customFormat="1" x14ac:dyDescent="0.3">
      <c r="A46" s="24">
        <v>27.074000000000002</v>
      </c>
      <c r="B46" s="24">
        <v>283.88900000000001</v>
      </c>
      <c r="C46" s="24">
        <f>A46/10</f>
        <v>2.7074000000000003</v>
      </c>
      <c r="E46" s="24">
        <f>LN(B46)</f>
        <v>5.6485833166909414</v>
      </c>
      <c r="G46" s="25">
        <f>(0.0905*EXP(0.0013*B46))/D$2</f>
        <v>0.53209885713201477</v>
      </c>
      <c r="L46" s="23">
        <v>42002.25</v>
      </c>
    </row>
    <row r="47" spans="1:16" x14ac:dyDescent="0.3">
      <c r="A47">
        <v>27.689</v>
      </c>
      <c r="B47">
        <v>302.44400000000002</v>
      </c>
      <c r="C47">
        <f>A47/10</f>
        <v>2.7688999999999999</v>
      </c>
      <c r="E47">
        <f>LN(B47)</f>
        <v>5.7118961363663976</v>
      </c>
      <c r="G47" s="15">
        <f>(0.0905*EXP(0.0013*B47))/D$2</f>
        <v>0.54508993192450261</v>
      </c>
      <c r="L47" s="23">
        <v>41971.875</v>
      </c>
    </row>
    <row r="48" spans="1:16" x14ac:dyDescent="0.3">
      <c r="A48">
        <v>28.303999999999998</v>
      </c>
      <c r="B48">
        <v>320.77800000000002</v>
      </c>
      <c r="C48">
        <f>A48/10</f>
        <v>2.8304</v>
      </c>
      <c r="E48">
        <f>LN(B48)</f>
        <v>5.7707492950871266</v>
      </c>
      <c r="G48" s="15">
        <f>(0.0905*EXP(0.0013*B48))/D$2</f>
        <v>0.55823777615333814</v>
      </c>
      <c r="L48" s="23">
        <v>41941.5</v>
      </c>
      <c r="M48">
        <v>2014</v>
      </c>
      <c r="N48" s="15">
        <f>AVERAGE(G46:G68)</f>
        <v>0.55998750531319685</v>
      </c>
      <c r="O48">
        <f>C68-C46</f>
        <v>1.3536999999999995</v>
      </c>
      <c r="P48">
        <f>N48*O48</f>
        <v>0.75805508594247428</v>
      </c>
    </row>
    <row r="49" spans="1:12" x14ac:dyDescent="0.3">
      <c r="A49">
        <v>28.92</v>
      </c>
      <c r="B49">
        <v>349.66699999999997</v>
      </c>
      <c r="C49">
        <f>A49/10</f>
        <v>2.8920000000000003</v>
      </c>
      <c r="E49">
        <f>LN(B49)</f>
        <v>5.8569812730165793</v>
      </c>
      <c r="G49" s="15">
        <f>(0.0905*EXP(0.0013*B49))/D$2</f>
        <v>0.57960143932775732</v>
      </c>
      <c r="L49" s="23">
        <v>41911.125</v>
      </c>
    </row>
    <row r="50" spans="1:12" x14ac:dyDescent="0.3">
      <c r="A50">
        <v>29.535</v>
      </c>
      <c r="B50">
        <v>380.22199999999998</v>
      </c>
      <c r="C50">
        <f>A50/10</f>
        <v>2.9535</v>
      </c>
      <c r="E50">
        <f>LN(B50)</f>
        <v>5.9407552926622129</v>
      </c>
      <c r="G50" s="15">
        <f>(0.0905*EXP(0.0013*B50))/D$2</f>
        <v>0.60308743954725097</v>
      </c>
      <c r="L50" s="23">
        <v>41880.75</v>
      </c>
    </row>
    <row r="51" spans="1:12" x14ac:dyDescent="0.3">
      <c r="A51">
        <v>30.15</v>
      </c>
      <c r="B51">
        <v>411</v>
      </c>
      <c r="C51">
        <f>A51/10</f>
        <v>3.0149999999999997</v>
      </c>
      <c r="E51">
        <f>LN(B51)</f>
        <v>6.0185932144962342</v>
      </c>
      <c r="G51" s="15">
        <f>(0.0905*EXP(0.0013*B51))/D$2</f>
        <v>0.62770706068058291</v>
      </c>
      <c r="L51" s="23">
        <v>41850.375</v>
      </c>
    </row>
    <row r="52" spans="1:12" x14ac:dyDescent="0.3">
      <c r="A52">
        <v>30.765999999999998</v>
      </c>
      <c r="B52">
        <v>441.33300000000003</v>
      </c>
      <c r="C52">
        <f>A52/10</f>
        <v>3.0766</v>
      </c>
      <c r="E52">
        <f>LN(B52)</f>
        <v>6.0897996925415496</v>
      </c>
      <c r="G52" s="15">
        <f>(0.0905*EXP(0.0013*B52))/D$2</f>
        <v>0.65295387663392623</v>
      </c>
      <c r="H52">
        <v>2013</v>
      </c>
      <c r="I52">
        <f>AVERAGE(G52:G80)</f>
        <v>0.55634772885440131</v>
      </c>
      <c r="J52">
        <f>C80-C52</f>
        <v>1.7228000000000003</v>
      </c>
      <c r="K52">
        <f>I52*J52</f>
        <v>0.95847586727036271</v>
      </c>
      <c r="L52" s="23">
        <v>41820</v>
      </c>
    </row>
    <row r="53" spans="1:12" x14ac:dyDescent="0.3">
      <c r="A53">
        <v>31.381</v>
      </c>
      <c r="B53">
        <v>435</v>
      </c>
      <c r="C53">
        <f>A53/10</f>
        <v>3.1381000000000001</v>
      </c>
      <c r="E53">
        <f>LN(B53)</f>
        <v>6.0753460310886842</v>
      </c>
      <c r="G53" s="15">
        <f>(0.0905*EXP(0.0013*B53))/D$2</f>
        <v>0.6476002408762731</v>
      </c>
      <c r="L53" s="23">
        <v>41810.615384615303</v>
      </c>
    </row>
    <row r="54" spans="1:12" x14ac:dyDescent="0.3">
      <c r="A54">
        <v>31.995999999999999</v>
      </c>
      <c r="B54">
        <v>421.77800000000002</v>
      </c>
      <c r="C54">
        <f>A54/10</f>
        <v>3.1995999999999998</v>
      </c>
      <c r="E54">
        <f>LN(B54)</f>
        <v>6.0444791092638503</v>
      </c>
      <c r="G54" s="15">
        <f>(0.0905*EXP(0.0013*B54))/D$2</f>
        <v>0.63656401968945053</v>
      </c>
      <c r="L54" s="23">
        <v>41801.2307692307</v>
      </c>
    </row>
    <row r="55" spans="1:12" x14ac:dyDescent="0.3">
      <c r="A55">
        <v>32.612000000000002</v>
      </c>
      <c r="B55">
        <v>408.55599999999998</v>
      </c>
      <c r="C55">
        <f>A55/10</f>
        <v>3.2612000000000001</v>
      </c>
      <c r="E55">
        <f>LN(B55)</f>
        <v>6.0126289918078113</v>
      </c>
      <c r="G55" s="15">
        <f>(0.0905*EXP(0.0013*B55))/D$2</f>
        <v>0.62571587468048684</v>
      </c>
      <c r="L55" s="23">
        <v>41791.846153846098</v>
      </c>
    </row>
    <row r="56" spans="1:12" x14ac:dyDescent="0.3">
      <c r="A56">
        <v>33.226999999999997</v>
      </c>
      <c r="B56">
        <v>395.33300000000003</v>
      </c>
      <c r="C56">
        <f>A56/10</f>
        <v>3.3226999999999998</v>
      </c>
      <c r="E56">
        <f>LN(B56)</f>
        <v>5.9797284477188857</v>
      </c>
      <c r="G56" s="15">
        <f>(0.0905*EXP(0.0013*B56))/D$2</f>
        <v>0.61505180114018865</v>
      </c>
      <c r="L56" s="23">
        <v>41782.461538461503</v>
      </c>
    </row>
    <row r="57" spans="1:12" x14ac:dyDescent="0.3">
      <c r="A57">
        <v>33.841999999999999</v>
      </c>
      <c r="B57">
        <v>372.44400000000002</v>
      </c>
      <c r="C57">
        <f>A57/10</f>
        <v>3.3841999999999999</v>
      </c>
      <c r="E57">
        <f>LN(B57)</f>
        <v>5.9200866909476195</v>
      </c>
      <c r="G57" s="15">
        <f>(0.0905*EXP(0.0013*B57))/D$2</f>
        <v>0.59702010751535461</v>
      </c>
      <c r="L57" s="23">
        <v>41773.0769230769</v>
      </c>
    </row>
    <row r="58" spans="1:12" x14ac:dyDescent="0.3">
      <c r="A58">
        <v>34.457000000000001</v>
      </c>
      <c r="B58">
        <v>348.44400000000002</v>
      </c>
      <c r="C58">
        <f>A58/10</f>
        <v>3.4457</v>
      </c>
      <c r="E58">
        <f>LN(B58)</f>
        <v>5.8534775286230616</v>
      </c>
      <c r="G58" s="15">
        <f>(0.0905*EXP(0.0013*B58))/D$2</f>
        <v>0.57868066316434141</v>
      </c>
      <c r="L58" s="23">
        <v>41763.692307692298</v>
      </c>
    </row>
    <row r="59" spans="1:12" x14ac:dyDescent="0.3">
      <c r="A59">
        <v>35.073</v>
      </c>
      <c r="B59">
        <v>324</v>
      </c>
      <c r="C59">
        <f>A59/10</f>
        <v>3.5072999999999999</v>
      </c>
      <c r="E59">
        <f>LN(B59)</f>
        <v>5.780743515792329</v>
      </c>
      <c r="G59" s="15">
        <f>(0.0905*EXP(0.0013*B59))/D$2</f>
        <v>0.56058091471187732</v>
      </c>
      <c r="L59" s="23">
        <v>41754.307692307601</v>
      </c>
    </row>
    <row r="60" spans="1:12" x14ac:dyDescent="0.3">
      <c r="A60">
        <v>35.688000000000002</v>
      </c>
      <c r="B60">
        <v>299.55599999999998</v>
      </c>
      <c r="C60">
        <f>A60/10</f>
        <v>3.5688000000000004</v>
      </c>
      <c r="E60">
        <f>LN(B60)</f>
        <v>5.7023013783744032</v>
      </c>
      <c r="G60" s="15">
        <f>(0.0905*EXP(0.0013*B60))/D$2</f>
        <v>0.54304728314372575</v>
      </c>
      <c r="L60" s="23">
        <v>41744.923076922998</v>
      </c>
    </row>
    <row r="61" spans="1:12" x14ac:dyDescent="0.3">
      <c r="A61">
        <v>36.302999999999997</v>
      </c>
      <c r="B61">
        <v>278.33300000000003</v>
      </c>
      <c r="C61">
        <f>A61/10</f>
        <v>3.6302999999999996</v>
      </c>
      <c r="E61">
        <f>LN(B61)</f>
        <v>5.6288182385772387</v>
      </c>
      <c r="G61" s="15">
        <f>(0.0905*EXP(0.0013*B61))/D$2</f>
        <v>0.52826945964074257</v>
      </c>
      <c r="L61" s="23">
        <v>41735.538461538403</v>
      </c>
    </row>
    <row r="62" spans="1:12" x14ac:dyDescent="0.3">
      <c r="A62">
        <v>36.918999999999997</v>
      </c>
      <c r="B62">
        <v>257.77800000000002</v>
      </c>
      <c r="C62">
        <f>A62/10</f>
        <v>3.6918999999999995</v>
      </c>
      <c r="E62">
        <f>LN(B62)</f>
        <v>5.5520987493927301</v>
      </c>
      <c r="G62" s="15">
        <f>(0.0905*EXP(0.0013*B62))/D$2</f>
        <v>0.51434024090755492</v>
      </c>
      <c r="L62" s="23">
        <v>41726.1538461538</v>
      </c>
    </row>
    <row r="63" spans="1:12" x14ac:dyDescent="0.3">
      <c r="A63">
        <v>37.533999999999999</v>
      </c>
      <c r="B63">
        <v>236.88900000000001</v>
      </c>
      <c r="C63">
        <f>A63/10</f>
        <v>3.7534000000000001</v>
      </c>
      <c r="E63">
        <f>LN(B63)</f>
        <v>5.4675916769925577</v>
      </c>
      <c r="G63" s="15">
        <f>(0.0905*EXP(0.0013*B63))/D$2</f>
        <v>0.50056091205396092</v>
      </c>
      <c r="L63" s="23">
        <v>41716.769230769198</v>
      </c>
    </row>
    <row r="64" spans="1:12" x14ac:dyDescent="0.3">
      <c r="A64">
        <v>38.149000000000001</v>
      </c>
      <c r="B64">
        <v>216.44399999999999</v>
      </c>
      <c r="C64">
        <f>A64/10</f>
        <v>3.8149000000000002</v>
      </c>
      <c r="E64">
        <f>LN(B64)</f>
        <v>5.3773318534760621</v>
      </c>
      <c r="G64" s="15">
        <f>(0.0905*EXP(0.0013*B64))/D$2</f>
        <v>0.48743200011039423</v>
      </c>
      <c r="L64" s="23">
        <v>41707.384615384603</v>
      </c>
    </row>
    <row r="65" spans="1:16" x14ac:dyDescent="0.3">
      <c r="A65">
        <v>38.765000000000001</v>
      </c>
      <c r="B65">
        <v>213.77799999999999</v>
      </c>
      <c r="C65">
        <f>A65/10</f>
        <v>3.8765000000000001</v>
      </c>
      <c r="E65">
        <f>LN(B65)</f>
        <v>5.3649380933899318</v>
      </c>
      <c r="G65" s="16">
        <f>(0.0905*EXP(0.0013*B65))/D$2</f>
        <v>0.48574558236579274</v>
      </c>
      <c r="L65" s="23">
        <v>41698</v>
      </c>
    </row>
    <row r="66" spans="1:16" x14ac:dyDescent="0.3">
      <c r="A66">
        <v>39.380000000000003</v>
      </c>
      <c r="B66">
        <v>214.667</v>
      </c>
      <c r="C66">
        <f>A66/10</f>
        <v>3.9380000000000002</v>
      </c>
      <c r="E66">
        <f>LN(B66)</f>
        <v>5.369087990230069</v>
      </c>
      <c r="G66" s="15">
        <f>(0.0905*EXP(0.0013*B66))/D$2</f>
        <v>0.48630728305155485</v>
      </c>
      <c r="L66" s="23">
        <v>41681.800000000003</v>
      </c>
    </row>
    <row r="67" spans="1:16" x14ac:dyDescent="0.3">
      <c r="A67">
        <v>39.994999999999997</v>
      </c>
      <c r="B67">
        <v>215.333</v>
      </c>
      <c r="C67">
        <f>A67/10</f>
        <v>3.9994999999999998</v>
      </c>
      <c r="E67">
        <f>LN(B67)</f>
        <v>5.3721856671256782</v>
      </c>
      <c r="G67" s="15">
        <f>(0.0905*EXP(0.0013*B67))/D$2</f>
        <v>0.48672851022014918</v>
      </c>
      <c r="L67" s="23">
        <v>41665.599999999999</v>
      </c>
    </row>
    <row r="68" spans="1:16" x14ac:dyDescent="0.3">
      <c r="A68">
        <v>40.610999999999997</v>
      </c>
      <c r="B68">
        <v>216.22200000000001</v>
      </c>
      <c r="C68">
        <f>A68/10</f>
        <v>4.0610999999999997</v>
      </c>
      <c r="E68">
        <f>LN(B68)</f>
        <v>5.3763056576599739</v>
      </c>
      <c r="G68" s="15">
        <f>(0.0905*EXP(0.0013*B68))/D$2</f>
        <v>0.48729134753230569</v>
      </c>
      <c r="L68" s="23">
        <v>41649.4</v>
      </c>
    </row>
    <row r="69" spans="1:16" s="24" customFormat="1" x14ac:dyDescent="0.3">
      <c r="A69" s="24">
        <v>41.225999999999999</v>
      </c>
      <c r="B69" s="24">
        <v>246.333</v>
      </c>
      <c r="C69" s="24">
        <f>A69/10</f>
        <v>4.1226000000000003</v>
      </c>
      <c r="E69" s="24">
        <f>LN(B69)</f>
        <v>5.5066842790992032</v>
      </c>
      <c r="G69" s="25">
        <f>(0.0905*EXP(0.0013*B69))/D$2</f>
        <v>0.50674427802593669</v>
      </c>
      <c r="L69" s="23">
        <v>41633.199999999997</v>
      </c>
    </row>
    <row r="70" spans="1:16" x14ac:dyDescent="0.3">
      <c r="A70">
        <v>41.841000000000001</v>
      </c>
      <c r="B70">
        <v>282.66699999999997</v>
      </c>
      <c r="C70">
        <f>A70/10</f>
        <v>4.1840999999999999</v>
      </c>
      <c r="E70">
        <f>LN(B70)</f>
        <v>5.6442695263683813</v>
      </c>
      <c r="G70" s="15">
        <f>(0.0905*EXP(0.0013*B70))/D$2</f>
        <v>0.53125423594780885</v>
      </c>
      <c r="L70" s="23">
        <v>41617</v>
      </c>
    </row>
    <row r="71" spans="1:16" x14ac:dyDescent="0.3">
      <c r="A71">
        <v>42.457000000000001</v>
      </c>
      <c r="B71">
        <v>319</v>
      </c>
      <c r="C71">
        <f>A71/10</f>
        <v>4.2457000000000003</v>
      </c>
      <c r="E71">
        <f>LN(B71)</f>
        <v>5.7651911027848444</v>
      </c>
      <c r="G71" s="15">
        <f>(0.0905*EXP(0.0013*B71))/D$2</f>
        <v>0.55694895542145828</v>
      </c>
      <c r="L71" s="23">
        <v>41600.800000000003</v>
      </c>
    </row>
    <row r="72" spans="1:16" x14ac:dyDescent="0.3">
      <c r="A72">
        <v>43.072000000000003</v>
      </c>
      <c r="B72">
        <v>355.22199999999998</v>
      </c>
      <c r="C72">
        <f>A72/10</f>
        <v>4.3071999999999999</v>
      </c>
      <c r="E72">
        <f>LN(B72)</f>
        <v>5.8727429461369391</v>
      </c>
      <c r="G72" s="15">
        <f>(0.0905*EXP(0.0013*B72))/D$2</f>
        <v>0.58380218069301959</v>
      </c>
      <c r="L72" s="23">
        <v>41584.6</v>
      </c>
    </row>
    <row r="73" spans="1:16" x14ac:dyDescent="0.3">
      <c r="A73">
        <v>43.686999999999998</v>
      </c>
      <c r="B73">
        <v>346</v>
      </c>
      <c r="C73">
        <f>A73/10</f>
        <v>4.3686999999999996</v>
      </c>
      <c r="E73">
        <f>LN(B73)</f>
        <v>5.8464387750577247</v>
      </c>
      <c r="G73" s="15">
        <f>(0.0905*EXP(0.0013*B73))/D$2</f>
        <v>0.57684499664536071</v>
      </c>
      <c r="L73" s="23">
        <v>41568.400000000001</v>
      </c>
      <c r="M73">
        <v>2013</v>
      </c>
      <c r="N73" s="15">
        <f>AVERAGE(G69:G96)</f>
        <v>0.53581555542129922</v>
      </c>
      <c r="O73">
        <f>C96-C69</f>
        <v>1.6612999999999998</v>
      </c>
      <c r="P73">
        <f>N73*O73</f>
        <v>0.8901503822214043</v>
      </c>
    </row>
    <row r="74" spans="1:16" x14ac:dyDescent="0.3">
      <c r="A74">
        <v>44.302</v>
      </c>
      <c r="B74">
        <v>326.44400000000002</v>
      </c>
      <c r="C74">
        <f>A74/10</f>
        <v>4.4302000000000001</v>
      </c>
      <c r="E74">
        <f>LN(B74)</f>
        <v>5.7882584179262881</v>
      </c>
      <c r="G74" s="15">
        <f>(0.0905*EXP(0.0013*B74))/D$2</f>
        <v>0.56236482481303196</v>
      </c>
      <c r="L74" s="23">
        <v>41552.199999999997</v>
      </c>
    </row>
    <row r="75" spans="1:16" x14ac:dyDescent="0.3">
      <c r="A75">
        <v>44.917999999999999</v>
      </c>
      <c r="B75">
        <v>306.88900000000001</v>
      </c>
      <c r="C75">
        <f>A75/10</f>
        <v>4.4917999999999996</v>
      </c>
      <c r="E75">
        <f>LN(B75)</f>
        <v>5.7264861186894329</v>
      </c>
      <c r="G75" s="15">
        <f>(0.0905*EXP(0.0013*B75))/D$2</f>
        <v>0.5482488522166119</v>
      </c>
      <c r="L75" s="23">
        <v>41536</v>
      </c>
    </row>
    <row r="76" spans="1:16" x14ac:dyDescent="0.3">
      <c r="A76">
        <v>45.533000000000001</v>
      </c>
      <c r="B76">
        <v>287.33300000000003</v>
      </c>
      <c r="C76">
        <f>A76/10</f>
        <v>4.5533000000000001</v>
      </c>
      <c r="E76">
        <f>LN(B76)</f>
        <v>5.6606418219021029</v>
      </c>
      <c r="G76" s="15">
        <f>(0.0905*EXP(0.0013*B76))/D$2</f>
        <v>0.53448651114900936</v>
      </c>
      <c r="L76" s="23">
        <v>41519.800000000003</v>
      </c>
    </row>
    <row r="77" spans="1:16" x14ac:dyDescent="0.3">
      <c r="A77">
        <v>46.148000000000003</v>
      </c>
      <c r="B77">
        <v>304.33300000000003</v>
      </c>
      <c r="C77">
        <f>A77/10</f>
        <v>4.6148000000000007</v>
      </c>
      <c r="E77">
        <f>LN(B77)</f>
        <v>5.7181224966360071</v>
      </c>
      <c r="G77" s="15">
        <f>(0.0905*EXP(0.0013*B77))/D$2</f>
        <v>0.54643015418872354</v>
      </c>
      <c r="L77" s="23">
        <v>41503.599999999999</v>
      </c>
    </row>
    <row r="78" spans="1:16" x14ac:dyDescent="0.3">
      <c r="A78">
        <v>46.764000000000003</v>
      </c>
      <c r="B78">
        <v>330.11099999999999</v>
      </c>
      <c r="C78">
        <f>A78/10</f>
        <v>4.6764000000000001</v>
      </c>
      <c r="E78">
        <f>LN(B78)</f>
        <v>5.7994289615393235</v>
      </c>
      <c r="G78" s="15">
        <f>(0.0905*EXP(0.0013*B78))/D$2</f>
        <v>0.56505207427381943</v>
      </c>
      <c r="L78" s="23">
        <v>41487.4</v>
      </c>
    </row>
    <row r="79" spans="1:16" x14ac:dyDescent="0.3">
      <c r="A79">
        <v>47.378999999999998</v>
      </c>
      <c r="B79">
        <v>355.44400000000002</v>
      </c>
      <c r="C79">
        <f>A79/10</f>
        <v>4.7378999999999998</v>
      </c>
      <c r="E79">
        <f>LN(B79)</f>
        <v>5.8733677122217696</v>
      </c>
      <c r="G79" s="15">
        <f>(0.0905*EXP(0.0013*B79))/D$2</f>
        <v>0.58397069031713689</v>
      </c>
      <c r="L79" s="23">
        <v>41471.199999999997</v>
      </c>
    </row>
    <row r="80" spans="1:16" x14ac:dyDescent="0.3">
      <c r="A80">
        <v>47.994</v>
      </c>
      <c r="B80">
        <v>381.44400000000002</v>
      </c>
      <c r="C80">
        <f>A80/10</f>
        <v>4.7994000000000003</v>
      </c>
      <c r="E80">
        <f>LN(B80)</f>
        <v>5.9439640509591278</v>
      </c>
      <c r="G80" s="15">
        <f>(0.0905*EXP(0.0013*B80))/D$2</f>
        <v>0.60404626564764219</v>
      </c>
      <c r="H80">
        <v>2012</v>
      </c>
      <c r="I80">
        <f>AVERAGE(G80:G100)</f>
        <v>0.51424059561387425</v>
      </c>
      <c r="J80">
        <f>C100-C80</f>
        <v>1.2306999999999997</v>
      </c>
      <c r="K80">
        <f>I80*J80</f>
        <v>0.63287590102199487</v>
      </c>
      <c r="L80" s="23">
        <v>41455</v>
      </c>
    </row>
    <row r="81" spans="1:12" x14ac:dyDescent="0.3">
      <c r="A81">
        <v>48.61</v>
      </c>
      <c r="B81">
        <v>361.11099999999999</v>
      </c>
      <c r="C81">
        <f>A81/10</f>
        <v>4.8609999999999998</v>
      </c>
      <c r="E81">
        <f>LN(B81)</f>
        <v>5.8891853902952089</v>
      </c>
      <c r="G81" s="15">
        <f>(0.0905*EXP(0.0013*B81))/D$2</f>
        <v>0.58828874703771361</v>
      </c>
      <c r="L81" s="23">
        <v>41447.375</v>
      </c>
    </row>
    <row r="82" spans="1:12" x14ac:dyDescent="0.3">
      <c r="A82">
        <v>49.225000000000001</v>
      </c>
      <c r="B82">
        <v>329.88900000000001</v>
      </c>
      <c r="C82">
        <f>A82/10</f>
        <v>4.9225000000000003</v>
      </c>
      <c r="E82">
        <f>LN(B82)</f>
        <v>5.7987562342412255</v>
      </c>
      <c r="G82" s="15">
        <f>(0.0905*EXP(0.0013*B82))/D$2</f>
        <v>0.56488902377450267</v>
      </c>
      <c r="L82" s="23">
        <v>41439.75</v>
      </c>
    </row>
    <row r="83" spans="1:12" x14ac:dyDescent="0.3">
      <c r="A83">
        <v>49.84</v>
      </c>
      <c r="B83">
        <v>299.11099999999999</v>
      </c>
      <c r="C83">
        <f>A83/10</f>
        <v>4.984</v>
      </c>
      <c r="E83">
        <f>LN(B83)</f>
        <v>5.7008147419573048</v>
      </c>
      <c r="G83" s="15">
        <f>(0.0905*EXP(0.0013*B83))/D$2</f>
        <v>0.54273322114161981</v>
      </c>
      <c r="L83" s="23">
        <v>41432.125</v>
      </c>
    </row>
    <row r="84" spans="1:12" x14ac:dyDescent="0.3">
      <c r="A84">
        <v>50.456000000000003</v>
      </c>
      <c r="B84">
        <v>267.88900000000001</v>
      </c>
      <c r="C84">
        <f>A84/10</f>
        <v>5.0456000000000003</v>
      </c>
      <c r="E84">
        <f>LN(B84)</f>
        <v>5.5905727156105227</v>
      </c>
      <c r="G84" s="15">
        <f>(0.0905*EXP(0.0013*B84))/D$2</f>
        <v>0.5211455106093108</v>
      </c>
      <c r="L84" s="23">
        <v>41424.5</v>
      </c>
    </row>
    <row r="85" spans="1:12" x14ac:dyDescent="0.3">
      <c r="A85">
        <v>51.070999999999998</v>
      </c>
      <c r="B85">
        <v>271.11099999999999</v>
      </c>
      <c r="C85">
        <f>A85/10</f>
        <v>5.1071</v>
      </c>
      <c r="E85">
        <f>LN(B85)</f>
        <v>5.6025283311148781</v>
      </c>
      <c r="G85" s="15">
        <f>(0.0905*EXP(0.0013*B85))/D$2</f>
        <v>0.52333295866940577</v>
      </c>
      <c r="L85" s="23">
        <v>41416.875</v>
      </c>
    </row>
    <row r="86" spans="1:12" x14ac:dyDescent="0.3">
      <c r="A86">
        <v>51.686</v>
      </c>
      <c r="B86">
        <v>283.33300000000003</v>
      </c>
      <c r="C86">
        <f>A86/10</f>
        <v>5.1685999999999996</v>
      </c>
      <c r="E86">
        <f>LN(B86)</f>
        <v>5.6466228843449722</v>
      </c>
      <c r="G86" s="15">
        <f>(0.0905*EXP(0.0013*B86))/D$2</f>
        <v>0.5317143950394182</v>
      </c>
      <c r="L86" s="23">
        <v>41409.25</v>
      </c>
    </row>
    <row r="87" spans="1:12" x14ac:dyDescent="0.3">
      <c r="A87">
        <v>52.302</v>
      </c>
      <c r="B87">
        <v>295.44400000000002</v>
      </c>
      <c r="C87">
        <f>A87/10</f>
        <v>5.2302</v>
      </c>
      <c r="E87">
        <f>LN(B87)</f>
        <v>5.6884793095807344</v>
      </c>
      <c r="G87" s="15">
        <f>(0.0905*EXP(0.0013*B87))/D$2</f>
        <v>0.54015211468742519</v>
      </c>
      <c r="L87" s="23">
        <v>41401.625</v>
      </c>
    </row>
    <row r="88" spans="1:12" x14ac:dyDescent="0.3">
      <c r="A88">
        <v>52.917000000000002</v>
      </c>
      <c r="B88">
        <v>307.33300000000003</v>
      </c>
      <c r="C88">
        <f>A88/10</f>
        <v>5.2917000000000005</v>
      </c>
      <c r="E88">
        <f>LN(B88)</f>
        <v>5.7279318502891972</v>
      </c>
      <c r="G88" s="15">
        <f>(0.0905*EXP(0.0013*B88))/D$2</f>
        <v>0.54856539279893524</v>
      </c>
      <c r="L88" s="23">
        <v>41394</v>
      </c>
    </row>
    <row r="89" spans="1:12" x14ac:dyDescent="0.3">
      <c r="A89">
        <v>53.531999999999996</v>
      </c>
      <c r="B89">
        <v>291.11099999999999</v>
      </c>
      <c r="C89">
        <f>A89/10</f>
        <v>5.3531999999999993</v>
      </c>
      <c r="E89">
        <f>LN(B89)</f>
        <v>5.6737046377394611</v>
      </c>
      <c r="G89" s="15">
        <f>(0.0905*EXP(0.0013*B89))/D$2</f>
        <v>0.53711804516817052</v>
      </c>
      <c r="L89" s="23">
        <v>41386.375</v>
      </c>
    </row>
    <row r="90" spans="1:12" x14ac:dyDescent="0.3">
      <c r="A90">
        <v>54.146999999999998</v>
      </c>
      <c r="B90">
        <v>267.44400000000002</v>
      </c>
      <c r="C90">
        <f>A90/10</f>
        <v>5.4146999999999998</v>
      </c>
      <c r="E90">
        <f>LN(B90)</f>
        <v>5.5889101986257792</v>
      </c>
      <c r="G90" s="15">
        <f>(0.0905*EXP(0.0013*B90))/D$2</f>
        <v>0.5208441151184745</v>
      </c>
      <c r="L90" s="23">
        <v>41378.75</v>
      </c>
    </row>
    <row r="91" spans="1:12" x14ac:dyDescent="0.3">
      <c r="A91">
        <v>54.762999999999998</v>
      </c>
      <c r="B91">
        <v>244</v>
      </c>
      <c r="C91">
        <f>A91/10</f>
        <v>5.4763000000000002</v>
      </c>
      <c r="E91">
        <f>LN(B91)</f>
        <v>5.4971682252932021</v>
      </c>
      <c r="G91" s="15">
        <f>(0.0905*EXP(0.0013*B91))/D$2</f>
        <v>0.50520970158986267</v>
      </c>
      <c r="L91" s="23">
        <v>41371.125</v>
      </c>
    </row>
    <row r="92" spans="1:12" x14ac:dyDescent="0.3">
      <c r="A92">
        <v>55.378</v>
      </c>
      <c r="B92">
        <v>220.22200000000001</v>
      </c>
      <c r="C92">
        <f>A92/10</f>
        <v>5.5377999999999998</v>
      </c>
      <c r="E92">
        <f>LN(B92)</f>
        <v>5.3946361284714692</v>
      </c>
      <c r="G92" s="15">
        <f>(0.0905*EXP(0.0013*B92))/D$2</f>
        <v>0.4898318621528634</v>
      </c>
      <c r="L92" s="23">
        <v>41363.5</v>
      </c>
    </row>
    <row r="93" spans="1:12" x14ac:dyDescent="0.3">
      <c r="A93">
        <v>55.993000000000002</v>
      </c>
      <c r="B93">
        <v>207.22200000000001</v>
      </c>
      <c r="C93">
        <f>A93/10</f>
        <v>5.5993000000000004</v>
      </c>
      <c r="E93">
        <f>LN(B93)</f>
        <v>5.3337906823550627</v>
      </c>
      <c r="G93" s="15">
        <f>(0.0905*EXP(0.0013*B93))/D$2</f>
        <v>0.48162326172668191</v>
      </c>
      <c r="L93" s="23">
        <v>41355.875</v>
      </c>
    </row>
    <row r="94" spans="1:12" x14ac:dyDescent="0.3">
      <c r="A94">
        <v>56.609000000000002</v>
      </c>
      <c r="B94">
        <v>197.11099999999999</v>
      </c>
      <c r="C94">
        <f>A94/10</f>
        <v>5.6608999999999998</v>
      </c>
      <c r="E94">
        <f>LN(B94)</f>
        <v>5.2837670218352883</v>
      </c>
      <c r="G94" s="15">
        <f>(0.0905*EXP(0.0013*B94))/D$2</f>
        <v>0.47533408504960101</v>
      </c>
      <c r="L94" s="23">
        <v>41348.25</v>
      </c>
    </row>
    <row r="95" spans="1:12" x14ac:dyDescent="0.3">
      <c r="A95">
        <v>57.223999999999997</v>
      </c>
      <c r="B95">
        <v>186.77799999999999</v>
      </c>
      <c r="C95">
        <f>A95/10</f>
        <v>5.7223999999999995</v>
      </c>
      <c r="E95">
        <f>LN(B95)</f>
        <v>5.2299207458396832</v>
      </c>
      <c r="G95" s="15">
        <f>(0.0905*EXP(0.0013*B95))/D$2</f>
        <v>0.46899166374418444</v>
      </c>
      <c r="L95" s="23">
        <v>41340.625</v>
      </c>
    </row>
    <row r="96" spans="1:12" x14ac:dyDescent="0.3">
      <c r="A96">
        <v>57.838999999999999</v>
      </c>
      <c r="B96">
        <v>176.667</v>
      </c>
      <c r="C96">
        <f>A96/10</f>
        <v>5.7839</v>
      </c>
      <c r="E96">
        <f>LN(B96)</f>
        <v>5.1742666046687305</v>
      </c>
      <c r="G96" s="16">
        <f>(0.0905*EXP(0.0013*B96))/D$2</f>
        <v>0.46286743414864817</v>
      </c>
      <c r="L96" s="23">
        <v>41333</v>
      </c>
    </row>
    <row r="97" spans="1:16" s="24" customFormat="1" x14ac:dyDescent="0.3">
      <c r="A97" s="24">
        <v>58.454999999999998</v>
      </c>
      <c r="B97" s="24">
        <v>180.88900000000001</v>
      </c>
      <c r="C97" s="24">
        <f>A97/10</f>
        <v>5.8454999999999995</v>
      </c>
      <c r="E97" s="24">
        <f>LN(B97)</f>
        <v>5.1978835834766919</v>
      </c>
      <c r="G97" s="25">
        <f>(0.0905*EXP(0.0013*B97))/D$2</f>
        <v>0.46541491299875193</v>
      </c>
      <c r="L97" s="23">
        <v>41272.25</v>
      </c>
    </row>
    <row r="98" spans="1:16" x14ac:dyDescent="0.3">
      <c r="A98">
        <v>59.07</v>
      </c>
      <c r="B98">
        <v>189.333</v>
      </c>
      <c r="C98">
        <f>A98/10</f>
        <v>5.907</v>
      </c>
      <c r="E98">
        <f>LN(B98)</f>
        <v>5.2435073694881114</v>
      </c>
      <c r="G98" s="15">
        <f>(0.0905*EXP(0.0013*B98))/D$2</f>
        <v>0.4705520094649418</v>
      </c>
      <c r="L98" s="23">
        <v>41211.5</v>
      </c>
      <c r="M98">
        <v>2012</v>
      </c>
      <c r="N98" s="15">
        <f>AVERAGE(G97:G105)</f>
        <v>0.47449582529929973</v>
      </c>
      <c r="O98">
        <f>C105-C97</f>
        <v>0.49220000000000041</v>
      </c>
      <c r="P98">
        <f>N98*O98</f>
        <v>0.23354684521231553</v>
      </c>
    </row>
    <row r="99" spans="1:16" x14ac:dyDescent="0.3">
      <c r="A99">
        <v>59.685000000000002</v>
      </c>
      <c r="B99">
        <v>197.667</v>
      </c>
      <c r="C99">
        <f>A99/10</f>
        <v>5.9685000000000006</v>
      </c>
      <c r="E99">
        <f>LN(B99)</f>
        <v>5.2865837966688343</v>
      </c>
      <c r="G99" s="15">
        <f>(0.0905*EXP(0.0013*B99))/D$2</f>
        <v>0.47567778072292788</v>
      </c>
      <c r="L99" s="23">
        <v>41150.75</v>
      </c>
    </row>
    <row r="100" spans="1:16" x14ac:dyDescent="0.3">
      <c r="A100">
        <v>60.301000000000002</v>
      </c>
      <c r="B100">
        <v>205.77799999999999</v>
      </c>
      <c r="C100">
        <f>A100/10</f>
        <v>6.0301</v>
      </c>
      <c r="E100">
        <f>LN(B100)</f>
        <v>5.3267979177829288</v>
      </c>
      <c r="G100" s="15">
        <f>(0.0905*EXP(0.0013*B100))/D$2</f>
        <v>0.48072000660027708</v>
      </c>
      <c r="H100">
        <v>2011</v>
      </c>
      <c r="I100">
        <f>AVERAGE(G98:G109)</f>
        <v>0.49817518922622178</v>
      </c>
      <c r="J100">
        <f>C109-C98</f>
        <v>0.67679999999999918</v>
      </c>
      <c r="K100">
        <f>I100*J100</f>
        <v>0.33716496806830648</v>
      </c>
      <c r="L100" s="23">
        <v>41090</v>
      </c>
    </row>
    <row r="101" spans="1:16" x14ac:dyDescent="0.3">
      <c r="A101">
        <v>60.915999999999997</v>
      </c>
      <c r="B101">
        <v>203.22200000000001</v>
      </c>
      <c r="C101">
        <f>A101/10</f>
        <v>6.0915999999999997</v>
      </c>
      <c r="E101">
        <f>LN(B101)</f>
        <v>5.3142989775603358</v>
      </c>
      <c r="G101" s="15">
        <f>(0.0905*EXP(0.0013*B101))/D$2</f>
        <v>0.47912532104017852</v>
      </c>
      <c r="L101" s="23">
        <v>41059.25</v>
      </c>
    </row>
    <row r="102" spans="1:16" x14ac:dyDescent="0.3">
      <c r="A102">
        <v>61.530999999999999</v>
      </c>
      <c r="B102">
        <v>196.88900000000001</v>
      </c>
      <c r="C102">
        <f>A102/10</f>
        <v>6.1531000000000002</v>
      </c>
      <c r="E102">
        <f>LN(B102)</f>
        <v>5.2826401181627336</v>
      </c>
      <c r="G102" s="15">
        <f>(0.0905*EXP(0.0013*B102))/D$2</f>
        <v>0.47519692342603004</v>
      </c>
      <c r="L102" s="23">
        <v>41028.5</v>
      </c>
    </row>
    <row r="103" spans="1:16" x14ac:dyDescent="0.3">
      <c r="A103">
        <v>62.146999999999998</v>
      </c>
      <c r="B103">
        <v>190.55600000000001</v>
      </c>
      <c r="C103">
        <f>A103/10</f>
        <v>6.2146999999999997</v>
      </c>
      <c r="E103">
        <f>LN(B103)</f>
        <v>5.2499461146226167</v>
      </c>
      <c r="G103" s="15">
        <f>(0.0905*EXP(0.0013*B103))/D$2</f>
        <v>0.4713007351465528</v>
      </c>
      <c r="L103" s="23">
        <v>40997.75</v>
      </c>
    </row>
    <row r="104" spans="1:16" x14ac:dyDescent="0.3">
      <c r="A104">
        <v>62.762</v>
      </c>
      <c r="B104">
        <v>184.44399999999999</v>
      </c>
      <c r="C104">
        <f>A104/10</f>
        <v>6.2762000000000002</v>
      </c>
      <c r="E104">
        <f>LN(B104)</f>
        <v>5.2173458943729116</v>
      </c>
      <c r="G104" s="16">
        <f>(0.0905*EXP(0.0013*B104))/D$2</f>
        <v>0.46757080591154804</v>
      </c>
      <c r="L104" s="23">
        <v>40967</v>
      </c>
    </row>
    <row r="105" spans="1:16" x14ac:dyDescent="0.3">
      <c r="A105">
        <v>63.377000000000002</v>
      </c>
      <c r="B105">
        <v>212.44399999999999</v>
      </c>
      <c r="C105">
        <f>A105/10</f>
        <v>6.3376999999999999</v>
      </c>
      <c r="E105">
        <f>LN(B105)</f>
        <v>5.3586784242227292</v>
      </c>
      <c r="G105" s="15">
        <f>(0.0905*EXP(0.0013*B105))/D$2</f>
        <v>0.48490393238248941</v>
      </c>
      <c r="L105" s="23">
        <v>40918.400000000001</v>
      </c>
    </row>
    <row r="106" spans="1:16" x14ac:dyDescent="0.3">
      <c r="A106">
        <v>63.991999999999997</v>
      </c>
      <c r="B106">
        <v>250.77799999999999</v>
      </c>
      <c r="C106">
        <f>A106/10</f>
        <v>6.3991999999999996</v>
      </c>
      <c r="E106">
        <f>LN(B106)</f>
        <v>5.5245680856129571</v>
      </c>
      <c r="G106" s="15">
        <f>(0.0905*EXP(0.0013*B106))/D$2</f>
        <v>0.5096809765210174</v>
      </c>
      <c r="L106" s="23">
        <v>40869.800000000003</v>
      </c>
    </row>
    <row r="107" spans="1:16" x14ac:dyDescent="0.3">
      <c r="A107">
        <v>64.608000000000004</v>
      </c>
      <c r="B107">
        <v>289.33300000000003</v>
      </c>
      <c r="C107">
        <f>A107/10</f>
        <v>6.4608000000000008</v>
      </c>
      <c r="E107">
        <f>LN(B107)</f>
        <v>5.6675782739178446</v>
      </c>
      <c r="G107" s="15">
        <f>(0.0905*EXP(0.0013*B107))/D$2</f>
        <v>0.53587798420911181</v>
      </c>
      <c r="L107" s="23">
        <v>40821.199999999997</v>
      </c>
      <c r="M107">
        <v>2011</v>
      </c>
      <c r="N107" s="15">
        <f>AVERAGE(G106:G125)</f>
        <v>0.53290294133576643</v>
      </c>
      <c r="O107">
        <f>C125-C106</f>
        <v>1.1691000000000011</v>
      </c>
      <c r="P107">
        <f>N107*O107</f>
        <v>0.62301682871564512</v>
      </c>
    </row>
    <row r="108" spans="1:16" x14ac:dyDescent="0.3">
      <c r="A108">
        <v>65.222999999999999</v>
      </c>
      <c r="B108">
        <v>327.44400000000002</v>
      </c>
      <c r="C108">
        <f>A108/10</f>
        <v>6.5222999999999995</v>
      </c>
      <c r="E108">
        <f>LN(B108)</f>
        <v>5.7913170480880334</v>
      </c>
      <c r="G108" s="15">
        <f>(0.0905*EXP(0.0013*B108))/D$2</f>
        <v>0.56309637448955197</v>
      </c>
      <c r="L108" s="23">
        <v>40772.6</v>
      </c>
    </row>
    <row r="109" spans="1:16" x14ac:dyDescent="0.3">
      <c r="A109">
        <v>65.837999999999994</v>
      </c>
      <c r="B109">
        <v>329.22199999999998</v>
      </c>
      <c r="C109">
        <f>A109/10</f>
        <v>6.5837999999999992</v>
      </c>
      <c r="E109">
        <f>LN(B109)</f>
        <v>5.7967322952455556</v>
      </c>
      <c r="G109" s="15">
        <f>(0.0905*EXP(0.0013*B109))/D$2</f>
        <v>0.56439942080003358</v>
      </c>
      <c r="H109">
        <v>2010</v>
      </c>
      <c r="I109">
        <f>AVERAGE(G109:G129)</f>
        <v>0.55571577370452285</v>
      </c>
      <c r="J109">
        <f>C129-C109</f>
        <v>1.2307000000000006</v>
      </c>
      <c r="K109">
        <f>I109*J109</f>
        <v>0.68391940269815654</v>
      </c>
      <c r="L109" s="23">
        <v>40724</v>
      </c>
    </row>
    <row r="110" spans="1:16" x14ac:dyDescent="0.3">
      <c r="A110">
        <v>66.453999999999994</v>
      </c>
      <c r="B110">
        <v>319.77800000000002</v>
      </c>
      <c r="C110">
        <f>A110/10</f>
        <v>6.6453999999999995</v>
      </c>
      <c r="E110">
        <f>LN(B110)</f>
        <v>5.7676270050378848</v>
      </c>
      <c r="G110" s="15">
        <f>(0.0905*EXP(0.0013*B110))/D$2</f>
        <v>0.55751253855091798</v>
      </c>
      <c r="L110" s="23">
        <v>40715.866666666603</v>
      </c>
    </row>
    <row r="111" spans="1:16" x14ac:dyDescent="0.3">
      <c r="A111">
        <v>67.069000000000003</v>
      </c>
      <c r="B111">
        <v>310.33300000000003</v>
      </c>
      <c r="C111">
        <f>A111/10</f>
        <v>6.7069000000000001</v>
      </c>
      <c r="E111">
        <f>LN(B111)</f>
        <v>5.7376459144945242</v>
      </c>
      <c r="G111" s="15">
        <f>(0.0905*EXP(0.0013*B111))/D$2</f>
        <v>0.55070897509934702</v>
      </c>
      <c r="L111" s="23">
        <v>40707.733333333301</v>
      </c>
    </row>
    <row r="112" spans="1:16" x14ac:dyDescent="0.3">
      <c r="A112">
        <v>67.683999999999997</v>
      </c>
      <c r="B112">
        <v>301</v>
      </c>
      <c r="C112">
        <f>A112/10</f>
        <v>6.7683999999999997</v>
      </c>
      <c r="E112">
        <f>LN(B112)</f>
        <v>5.7071102647488754</v>
      </c>
      <c r="G112" s="15">
        <f>(0.0905*EXP(0.0013*B112))/D$2</f>
        <v>0.5440676489193228</v>
      </c>
      <c r="L112" s="23">
        <v>40699.599999999999</v>
      </c>
    </row>
    <row r="113" spans="1:16" x14ac:dyDescent="0.3">
      <c r="A113">
        <v>68.3</v>
      </c>
      <c r="B113">
        <v>291.77800000000002</v>
      </c>
      <c r="C113">
        <f>A113/10</f>
        <v>6.83</v>
      </c>
      <c r="E113">
        <f>LN(B113)</f>
        <v>5.6759932391408547</v>
      </c>
      <c r="G113" s="15">
        <f>(0.0905*EXP(0.0013*B113))/D$2</f>
        <v>0.5375839822029439</v>
      </c>
      <c r="L113" s="23">
        <v>40691.466666666602</v>
      </c>
    </row>
    <row r="114" spans="1:16" x14ac:dyDescent="0.3">
      <c r="A114">
        <v>68.915000000000006</v>
      </c>
      <c r="B114">
        <v>282.33300000000003</v>
      </c>
      <c r="C114">
        <f>A114/10</f>
        <v>6.8915000000000006</v>
      </c>
      <c r="E114">
        <f>LN(B114)</f>
        <v>5.6430872253457034</v>
      </c>
      <c r="G114" s="15">
        <f>(0.0905*EXP(0.0013*B114))/D$2</f>
        <v>0.53102361542989807</v>
      </c>
      <c r="L114" s="23">
        <v>40683.333333333299</v>
      </c>
    </row>
    <row r="115" spans="1:16" x14ac:dyDescent="0.3">
      <c r="A115">
        <v>69.53</v>
      </c>
      <c r="B115">
        <v>273.11099999999999</v>
      </c>
      <c r="C115">
        <f>A115/10</f>
        <v>6.9530000000000003</v>
      </c>
      <c r="E115">
        <f>LN(B115)</f>
        <v>5.6098783059548527</v>
      </c>
      <c r="G115" s="15">
        <f>(0.0905*EXP(0.0013*B115))/D$2</f>
        <v>0.52469539476136007</v>
      </c>
      <c r="L115" s="23">
        <v>40675.199999999997</v>
      </c>
    </row>
    <row r="116" spans="1:16" x14ac:dyDescent="0.3">
      <c r="A116">
        <v>70.146000000000001</v>
      </c>
      <c r="B116">
        <v>263.77800000000002</v>
      </c>
      <c r="C116">
        <f>A116/10</f>
        <v>7.0145999999999997</v>
      </c>
      <c r="E116">
        <f>LN(B116)</f>
        <v>5.5751078402930228</v>
      </c>
      <c r="G116" s="15">
        <f>(0.0905*EXP(0.0013*B116))/D$2</f>
        <v>0.51836778177641096</v>
      </c>
      <c r="L116" s="23">
        <v>40667.0666666666</v>
      </c>
    </row>
    <row r="117" spans="1:16" x14ac:dyDescent="0.3">
      <c r="A117">
        <v>70.760999999999996</v>
      </c>
      <c r="B117">
        <v>277.55599999999998</v>
      </c>
      <c r="C117">
        <f>A117/10</f>
        <v>7.0760999999999994</v>
      </c>
      <c r="E117">
        <f>LN(B117)</f>
        <v>5.6260227146290465</v>
      </c>
      <c r="G117" s="15">
        <f>(0.0905*EXP(0.0013*B117))/D$2</f>
        <v>0.52773612406603831</v>
      </c>
      <c r="L117" s="23">
        <v>40658.933333333298</v>
      </c>
    </row>
    <row r="118" spans="1:16" x14ac:dyDescent="0.3">
      <c r="A118">
        <v>71.376000000000005</v>
      </c>
      <c r="B118">
        <v>298.77800000000002</v>
      </c>
      <c r="C118">
        <f>A118/10</f>
        <v>7.1376000000000008</v>
      </c>
      <c r="E118">
        <f>LN(B118)</f>
        <v>5.6997008227032877</v>
      </c>
      <c r="G118" s="15">
        <f>(0.0905*EXP(0.0013*B118))/D$2</f>
        <v>0.5424983227776069</v>
      </c>
      <c r="L118" s="23">
        <v>40650.800000000003</v>
      </c>
    </row>
    <row r="119" spans="1:16" x14ac:dyDescent="0.3">
      <c r="A119">
        <v>71.992000000000004</v>
      </c>
      <c r="B119">
        <v>320.11099999999999</v>
      </c>
      <c r="C119">
        <f>A119/10</f>
        <v>7.1992000000000003</v>
      </c>
      <c r="E119">
        <f>LN(B119)</f>
        <v>5.7686678106465479</v>
      </c>
      <c r="G119" s="15">
        <f>(0.0905*EXP(0.0013*B119))/D$2</f>
        <v>0.55775393797599215</v>
      </c>
      <c r="L119" s="23">
        <v>40642.666666666599</v>
      </c>
    </row>
    <row r="120" spans="1:16" x14ac:dyDescent="0.3">
      <c r="A120">
        <v>72.606999999999999</v>
      </c>
      <c r="B120">
        <v>341.33300000000003</v>
      </c>
      <c r="C120">
        <f>A120/10</f>
        <v>7.2606999999999999</v>
      </c>
      <c r="E120">
        <f>LN(B120)</f>
        <v>5.8328585403683668</v>
      </c>
      <c r="G120" s="15">
        <f>(0.0905*EXP(0.0013*B120))/D$2</f>
        <v>0.57335581567411842</v>
      </c>
      <c r="L120" s="23">
        <v>40634.533333333296</v>
      </c>
    </row>
    <row r="121" spans="1:16" x14ac:dyDescent="0.3">
      <c r="A121">
        <v>73.221999999999994</v>
      </c>
      <c r="B121">
        <v>312.33300000000003</v>
      </c>
      <c r="C121">
        <f>A121/10</f>
        <v>7.3221999999999996</v>
      </c>
      <c r="E121">
        <f>LN(B121)</f>
        <v>5.7440699263338839</v>
      </c>
      <c r="G121" s="15">
        <f>(0.0905*EXP(0.0013*B121))/D$2</f>
        <v>0.55214268144520051</v>
      </c>
      <c r="L121" s="23">
        <v>40626.400000000001</v>
      </c>
    </row>
    <row r="122" spans="1:16" x14ac:dyDescent="0.3">
      <c r="A122">
        <v>73.837000000000003</v>
      </c>
      <c r="B122">
        <v>266.33300000000003</v>
      </c>
      <c r="C122">
        <f>A122/10</f>
        <v>7.3837000000000002</v>
      </c>
      <c r="E122">
        <f>LN(B122)</f>
        <v>5.5847474055329265</v>
      </c>
      <c r="G122" s="15">
        <f>(0.0905*EXP(0.0013*B122))/D$2</f>
        <v>0.52009240294262948</v>
      </c>
      <c r="L122" s="23">
        <v>40618.266666666597</v>
      </c>
    </row>
    <row r="123" spans="1:16" x14ac:dyDescent="0.3">
      <c r="A123">
        <v>74.453000000000003</v>
      </c>
      <c r="B123">
        <v>220.44399999999999</v>
      </c>
      <c r="C123">
        <f>A123/10</f>
        <v>7.4453000000000005</v>
      </c>
      <c r="E123">
        <f>LN(B123)</f>
        <v>5.3956436943775339</v>
      </c>
      <c r="G123" s="15">
        <f>(0.0905*EXP(0.0013*B123))/D$2</f>
        <v>0.48997324802928133</v>
      </c>
      <c r="L123" s="23">
        <v>40610.133333333302</v>
      </c>
    </row>
    <row r="124" spans="1:16" x14ac:dyDescent="0.3">
      <c r="A124">
        <v>75.067999999999998</v>
      </c>
      <c r="B124">
        <v>174.333</v>
      </c>
      <c r="C124">
        <f>A124/10</f>
        <v>7.5068000000000001</v>
      </c>
      <c r="E124">
        <f>LN(B124)</f>
        <v>5.1609672633490957</v>
      </c>
      <c r="G124" s="16">
        <f>(0.0905*EXP(0.0013*B124))/D$2</f>
        <v>0.46146513029098057</v>
      </c>
      <c r="L124" s="23">
        <v>40602</v>
      </c>
    </row>
    <row r="125" spans="1:16" x14ac:dyDescent="0.3">
      <c r="A125">
        <v>75.683000000000007</v>
      </c>
      <c r="B125">
        <v>229.88900000000001</v>
      </c>
      <c r="C125">
        <f>A125/10</f>
        <v>7.5683000000000007</v>
      </c>
      <c r="E125">
        <f>LN(B125)</f>
        <v>5.4375965837344848</v>
      </c>
      <c r="G125" s="15">
        <f>(0.0905*EXP(0.0013*B125))/D$2</f>
        <v>0.49602647075356721</v>
      </c>
      <c r="L125" s="23">
        <v>40553.4</v>
      </c>
    </row>
    <row r="126" spans="1:16" x14ac:dyDescent="0.3">
      <c r="A126">
        <v>76.299000000000007</v>
      </c>
      <c r="B126">
        <v>320.55599999999998</v>
      </c>
      <c r="C126">
        <f>A126/10</f>
        <v>7.629900000000001</v>
      </c>
      <c r="E126">
        <f>LN(B126)</f>
        <v>5.7700569880868215</v>
      </c>
      <c r="G126" s="15">
        <f>(0.0905*EXP(0.0013*B126))/D$2</f>
        <v>0.55807669197670484</v>
      </c>
      <c r="L126" s="23">
        <v>40504.800000000003</v>
      </c>
    </row>
    <row r="127" spans="1:16" x14ac:dyDescent="0.3">
      <c r="A127">
        <v>76.914000000000001</v>
      </c>
      <c r="B127">
        <v>411.66699999999997</v>
      </c>
      <c r="C127">
        <f>A127/10</f>
        <v>7.6913999999999998</v>
      </c>
      <c r="E127">
        <f>LN(B127)</f>
        <v>6.0202147701102389</v>
      </c>
      <c r="G127" s="15">
        <f>(0.0905*EXP(0.0013*B127))/D$2</f>
        <v>0.62825158151579008</v>
      </c>
      <c r="L127" s="23">
        <v>40456.199999999997</v>
      </c>
      <c r="M127">
        <v>2010</v>
      </c>
      <c r="N127" s="15">
        <f>AVERAGE(G126:G141)</f>
        <v>0.70773008216117905</v>
      </c>
      <c r="O127">
        <f>C141-C126</f>
        <v>0.92290000000000028</v>
      </c>
      <c r="P127">
        <f>N127*O127</f>
        <v>0.6531640928265523</v>
      </c>
    </row>
    <row r="128" spans="1:16" x14ac:dyDescent="0.3">
      <c r="A128">
        <v>77.528999999999996</v>
      </c>
      <c r="B128">
        <v>502.22199999999998</v>
      </c>
      <c r="C128">
        <f>A128/10</f>
        <v>7.7528999999999995</v>
      </c>
      <c r="E128">
        <f>LN(B128)</f>
        <v>6.2190422530120832</v>
      </c>
      <c r="G128" s="15">
        <f>(0.0905*EXP(0.0013*B128))/D$2</f>
        <v>0.70673953818577895</v>
      </c>
      <c r="L128" s="23">
        <v>40407.599999999999</v>
      </c>
    </row>
    <row r="129" spans="1:16" x14ac:dyDescent="0.3">
      <c r="A129">
        <v>78.144999999999996</v>
      </c>
      <c r="B129">
        <v>524.55600000000004</v>
      </c>
      <c r="C129">
        <f>A129/10</f>
        <v>7.8144999999999998</v>
      </c>
      <c r="E129">
        <f>LN(B129)</f>
        <v>6.2625521904878276</v>
      </c>
      <c r="G129" s="15">
        <f>(0.0905*EXP(0.0013*B129))/D$2</f>
        <v>0.72755994462105611</v>
      </c>
      <c r="H129">
        <v>2009</v>
      </c>
      <c r="I129">
        <f>AVERAGE(G129:G144)</f>
        <v>0.71992647052992131</v>
      </c>
      <c r="J129">
        <f>C144-C129</f>
        <v>0.92289999999999939</v>
      </c>
      <c r="K129">
        <f>I129*J129</f>
        <v>0.66442013965206392</v>
      </c>
      <c r="L129" s="23">
        <v>40359</v>
      </c>
    </row>
    <row r="130" spans="1:16" x14ac:dyDescent="0.3">
      <c r="A130">
        <v>78.760000000000005</v>
      </c>
      <c r="B130">
        <v>522.55600000000004</v>
      </c>
      <c r="C130">
        <f>A130/10</f>
        <v>7.8760000000000003</v>
      </c>
      <c r="E130">
        <f>LN(B130)</f>
        <v>6.2587321551294108</v>
      </c>
      <c r="G130" s="15">
        <f>(0.0905*EXP(0.0013*B130))/D$2</f>
        <v>0.72567074578777324</v>
      </c>
      <c r="L130" s="23">
        <v>40348.833333333299</v>
      </c>
    </row>
    <row r="131" spans="1:16" x14ac:dyDescent="0.3">
      <c r="A131">
        <v>79.375</v>
      </c>
      <c r="B131">
        <v>520.44399999999996</v>
      </c>
      <c r="C131">
        <f>A131/10</f>
        <v>7.9375</v>
      </c>
      <c r="E131">
        <f>LN(B131)</f>
        <v>6.2546822934100588</v>
      </c>
      <c r="G131" s="15">
        <f>(0.0905*EXP(0.0013*B131))/D$2</f>
        <v>0.72368107685554484</v>
      </c>
      <c r="L131" s="23">
        <v>40338.666666666599</v>
      </c>
    </row>
    <row r="132" spans="1:16" x14ac:dyDescent="0.3">
      <c r="A132">
        <v>79.991</v>
      </c>
      <c r="B132">
        <v>518.44399999999996</v>
      </c>
      <c r="C132">
        <f>A132/10</f>
        <v>7.9991000000000003</v>
      </c>
      <c r="E132">
        <f>LN(B132)</f>
        <v>6.250832017979465</v>
      </c>
      <c r="G132" s="15">
        <f>(0.0905*EXP(0.0013*B132))/D$2</f>
        <v>0.72180194997923441</v>
      </c>
      <c r="L132" s="23">
        <v>40328.5</v>
      </c>
    </row>
    <row r="133" spans="1:16" x14ac:dyDescent="0.3">
      <c r="A133">
        <v>80.605999999999995</v>
      </c>
      <c r="B133">
        <v>524.44399999999996</v>
      </c>
      <c r="C133">
        <f>A133/10</f>
        <v>8.0605999999999991</v>
      </c>
      <c r="E133">
        <f>LN(B133)</f>
        <v>6.2623386537853953</v>
      </c>
      <c r="G133" s="15">
        <f>(0.0905*EXP(0.0013*B133))/D$2</f>
        <v>0.72745401960464762</v>
      </c>
      <c r="L133" s="23">
        <v>40318.333333333299</v>
      </c>
    </row>
    <row r="134" spans="1:16" x14ac:dyDescent="0.3">
      <c r="A134">
        <v>81.221000000000004</v>
      </c>
      <c r="B134">
        <v>533.44399999999996</v>
      </c>
      <c r="C134">
        <f>A134/10</f>
        <v>8.1220999999999997</v>
      </c>
      <c r="E134">
        <f>LN(B134)</f>
        <v>6.2793540980346156</v>
      </c>
      <c r="G134" s="15">
        <f>(0.0905*EXP(0.0013*B134))/D$2</f>
        <v>0.73601521697701389</v>
      </c>
      <c r="L134" s="23">
        <v>40308.166666666599</v>
      </c>
    </row>
    <row r="135" spans="1:16" x14ac:dyDescent="0.3">
      <c r="A135">
        <v>81.835999999999999</v>
      </c>
      <c r="B135">
        <v>542.44399999999996</v>
      </c>
      <c r="C135">
        <f>A135/10</f>
        <v>8.1836000000000002</v>
      </c>
      <c r="E135">
        <f>LN(B135)</f>
        <v>6.2960848542800125</v>
      </c>
      <c r="G135" s="15">
        <f>(0.0905*EXP(0.0013*B135))/D$2</f>
        <v>0.74467716862177913</v>
      </c>
      <c r="L135" s="23">
        <v>40298</v>
      </c>
    </row>
    <row r="136" spans="1:16" x14ac:dyDescent="0.3">
      <c r="A136">
        <v>82.451999999999998</v>
      </c>
      <c r="B136">
        <v>551.55600000000004</v>
      </c>
      <c r="C136">
        <f>A136/10</f>
        <v>8.2452000000000005</v>
      </c>
      <c r="E136">
        <f>LN(B136)</f>
        <v>6.3127433747897266</v>
      </c>
      <c r="G136" s="15">
        <f>(0.0905*EXP(0.0013*B136))/D$2</f>
        <v>0.75355076929202913</v>
      </c>
      <c r="L136" s="23">
        <v>40287.833333333299</v>
      </c>
    </row>
    <row r="137" spans="1:16" x14ac:dyDescent="0.3">
      <c r="A137">
        <v>83.066999999999993</v>
      </c>
      <c r="B137">
        <v>541.55600000000004</v>
      </c>
      <c r="C137">
        <f>A137/10</f>
        <v>8.3066999999999993</v>
      </c>
      <c r="E137">
        <f>LN(B137)</f>
        <v>6.2944464775297613</v>
      </c>
      <c r="G137" s="15">
        <f>(0.0905*EXP(0.0013*B137))/D$2</f>
        <v>0.74381800930049491</v>
      </c>
      <c r="L137" s="23">
        <v>40277.666666666599</v>
      </c>
    </row>
    <row r="138" spans="1:16" x14ac:dyDescent="0.3">
      <c r="A138">
        <v>83.682000000000002</v>
      </c>
      <c r="B138">
        <v>524.33299999999997</v>
      </c>
      <c r="C138">
        <f>A138/10</f>
        <v>8.3681999999999999</v>
      </c>
      <c r="E138">
        <f>LN(B138)</f>
        <v>6.2621269786620575</v>
      </c>
      <c r="G138" s="15">
        <f>(0.0905*EXP(0.0013*B138))/D$2</f>
        <v>0.72734905556295637</v>
      </c>
      <c r="L138" s="23">
        <v>40267.5</v>
      </c>
    </row>
    <row r="139" spans="1:16" x14ac:dyDescent="0.3">
      <c r="A139">
        <v>84.298000000000002</v>
      </c>
      <c r="B139">
        <v>507.11099999999999</v>
      </c>
      <c r="C139">
        <f>A139/10</f>
        <v>8.4298000000000002</v>
      </c>
      <c r="E139">
        <f>LN(B139)</f>
        <v>6.2287299145396755</v>
      </c>
      <c r="G139" s="15">
        <f>(0.0905*EXP(0.0013*B139))/D$2</f>
        <v>0.71124566730232153</v>
      </c>
      <c r="L139" s="23">
        <v>40257.333333333299</v>
      </c>
    </row>
    <row r="140" spans="1:16" x14ac:dyDescent="0.3">
      <c r="A140">
        <v>84.912999999999997</v>
      </c>
      <c r="B140">
        <v>489.88900000000001</v>
      </c>
      <c r="C140">
        <f>A140/10</f>
        <v>8.491299999999999</v>
      </c>
      <c r="E140">
        <f>LN(B140)</f>
        <v>6.1941788348304927</v>
      </c>
      <c r="G140" s="15">
        <f>(0.0905*EXP(0.0013*B140))/D$2</f>
        <v>0.69549880540477127</v>
      </c>
      <c r="L140" s="23">
        <v>40247.166666666599</v>
      </c>
    </row>
    <row r="141" spans="1:16" x14ac:dyDescent="0.3">
      <c r="A141">
        <v>85.528000000000006</v>
      </c>
      <c r="B141">
        <v>486.33300000000003</v>
      </c>
      <c r="C141">
        <f>A141/10</f>
        <v>8.5528000000000013</v>
      </c>
      <c r="E141">
        <f>LN(B141)</f>
        <v>6.1868935744534816</v>
      </c>
      <c r="G141" s="16">
        <f>(0.0905*EXP(0.0013*B141))/D$2</f>
        <v>0.69229107359096886</v>
      </c>
      <c r="L141" s="23">
        <v>40237</v>
      </c>
    </row>
    <row r="142" spans="1:16" s="24" customFormat="1" x14ac:dyDescent="0.3">
      <c r="A142" s="24">
        <v>86.144000000000005</v>
      </c>
      <c r="B142" s="24">
        <v>488.44400000000002</v>
      </c>
      <c r="C142" s="24">
        <f>A142/10</f>
        <v>8.6143999999999998</v>
      </c>
      <c r="E142" s="24">
        <f>LN(B142)</f>
        <v>6.191224828268771</v>
      </c>
      <c r="G142" s="25">
        <f>(0.0905*EXP(0.0013*B142))/D$2</f>
        <v>0.69419353725575894</v>
      </c>
      <c r="L142" s="23">
        <v>40156</v>
      </c>
    </row>
    <row r="143" spans="1:16" x14ac:dyDescent="0.3">
      <c r="A143">
        <v>86.759</v>
      </c>
      <c r="B143">
        <v>490.55599999999998</v>
      </c>
      <c r="C143">
        <f>A143/10</f>
        <v>8.6759000000000004</v>
      </c>
      <c r="E143">
        <f>LN(B143)</f>
        <v>6.195539441703696</v>
      </c>
      <c r="G143" s="15">
        <f>(0.0905*EXP(0.0013*B143))/D$2</f>
        <v>0.69610213395422849</v>
      </c>
      <c r="L143" s="23">
        <v>40075</v>
      </c>
      <c r="M143">
        <v>2009</v>
      </c>
      <c r="N143" s="15">
        <f>AVERAGE(G142:G154)</f>
        <v>0.59426328296064024</v>
      </c>
      <c r="O143">
        <f>C154-C142</f>
        <v>0.73830000000000062</v>
      </c>
      <c r="P143">
        <f>N143*O143</f>
        <v>0.43874458180984105</v>
      </c>
    </row>
    <row r="144" spans="1:16" x14ac:dyDescent="0.3">
      <c r="A144">
        <v>87.373999999999995</v>
      </c>
      <c r="B144">
        <v>492.55599999999998</v>
      </c>
      <c r="C144">
        <f>A144/10</f>
        <v>8.7373999999999992</v>
      </c>
      <c r="E144">
        <f>LN(B144)</f>
        <v>6.1996081597319099</v>
      </c>
      <c r="G144" s="15">
        <f>(0.0905*EXP(0.0013*B144))/D$2</f>
        <v>0.69791435436816363</v>
      </c>
      <c r="H144">
        <v>2008</v>
      </c>
      <c r="I144">
        <f>AVERAGE(G144:G164)</f>
        <v>0.62425954107675796</v>
      </c>
      <c r="J144">
        <f>C164-C144</f>
        <v>1.2307000000000006</v>
      </c>
      <c r="K144">
        <f>I144*J144</f>
        <v>0.76827621720316641</v>
      </c>
      <c r="L144" s="23">
        <v>39994</v>
      </c>
    </row>
    <row r="145" spans="1:16" x14ac:dyDescent="0.3">
      <c r="A145">
        <v>87.99</v>
      </c>
      <c r="B145">
        <v>463.66699999999997</v>
      </c>
      <c r="C145">
        <f>A145/10</f>
        <v>8.7989999999999995</v>
      </c>
      <c r="E145">
        <f>LN(B145)</f>
        <v>6.1391666221623353</v>
      </c>
      <c r="G145" s="15">
        <f>(0.0905*EXP(0.0013*B145))/D$2</f>
        <v>0.67218976816180953</v>
      </c>
      <c r="L145" s="23">
        <v>39978.75</v>
      </c>
    </row>
    <row r="146" spans="1:16" x14ac:dyDescent="0.3">
      <c r="A146">
        <v>88.605000000000004</v>
      </c>
      <c r="B146">
        <v>422.33300000000003</v>
      </c>
      <c r="C146">
        <f>A146/10</f>
        <v>8.8605</v>
      </c>
      <c r="E146">
        <f>LN(B146)</f>
        <v>6.0457941023867354</v>
      </c>
      <c r="G146" s="15">
        <f>(0.0905*EXP(0.0013*B146))/D$2</f>
        <v>0.6370234663551102</v>
      </c>
      <c r="L146" s="23">
        <v>39963.5</v>
      </c>
    </row>
    <row r="147" spans="1:16" x14ac:dyDescent="0.3">
      <c r="A147">
        <v>89.22</v>
      </c>
      <c r="B147">
        <v>381.22199999999998</v>
      </c>
      <c r="C147">
        <f>A147/10</f>
        <v>8.9220000000000006</v>
      </c>
      <c r="E147">
        <f>LN(B147)</f>
        <v>5.9433818826016287</v>
      </c>
      <c r="G147" s="15">
        <f>(0.0905*EXP(0.0013*B147))/D$2</f>
        <v>0.60387196304845114</v>
      </c>
      <c r="L147" s="23">
        <v>39948.25</v>
      </c>
    </row>
    <row r="148" spans="1:16" x14ac:dyDescent="0.3">
      <c r="A148">
        <v>89.835999999999999</v>
      </c>
      <c r="B148">
        <v>339.88900000000001</v>
      </c>
      <c r="C148">
        <f>A148/10</f>
        <v>8.9835999999999991</v>
      </c>
      <c r="E148">
        <f>LN(B148)</f>
        <v>5.8286190937188476</v>
      </c>
      <c r="G148" s="15">
        <f>(0.0905*EXP(0.0013*B148))/D$2</f>
        <v>0.57228052172360411</v>
      </c>
      <c r="L148" s="23">
        <v>39933</v>
      </c>
    </row>
    <row r="149" spans="1:16" x14ac:dyDescent="0.3">
      <c r="A149">
        <v>90.450999999999993</v>
      </c>
      <c r="B149">
        <v>312.33300000000003</v>
      </c>
      <c r="C149">
        <f>A149/10</f>
        <v>9.0450999999999997</v>
      </c>
      <c r="E149">
        <f>LN(B149)</f>
        <v>5.7440699263338839</v>
      </c>
      <c r="G149" s="15">
        <f>(0.0905*EXP(0.0013*B149))/D$2</f>
        <v>0.55214268144520051</v>
      </c>
      <c r="L149" s="23">
        <v>39917.75</v>
      </c>
    </row>
    <row r="150" spans="1:16" x14ac:dyDescent="0.3">
      <c r="A150">
        <v>91.066000000000003</v>
      </c>
      <c r="B150">
        <v>290.66699999999997</v>
      </c>
      <c r="C150">
        <f>A150/10</f>
        <v>9.1066000000000003</v>
      </c>
      <c r="E150">
        <f>LN(B150)</f>
        <v>5.6721782820292033</v>
      </c>
      <c r="G150" s="15">
        <f>(0.0905*EXP(0.0013*B150))/D$2</f>
        <v>0.53680811008836826</v>
      </c>
      <c r="L150" s="23">
        <v>39902.5</v>
      </c>
    </row>
    <row r="151" spans="1:16" x14ac:dyDescent="0.3">
      <c r="A151">
        <v>91.680999999999997</v>
      </c>
      <c r="B151">
        <v>268.66699999999997</v>
      </c>
      <c r="C151">
        <f>A151/10</f>
        <v>9.168099999999999</v>
      </c>
      <c r="E151">
        <f>LN(B151)</f>
        <v>5.5934726945325375</v>
      </c>
      <c r="G151" s="15">
        <f>(0.0905*EXP(0.0013*B151))/D$2</f>
        <v>0.52167286381630407</v>
      </c>
      <c r="L151" s="23">
        <v>39887.25</v>
      </c>
    </row>
    <row r="152" spans="1:16" x14ac:dyDescent="0.3">
      <c r="A152">
        <v>92.296999999999997</v>
      </c>
      <c r="B152">
        <v>246.88900000000001</v>
      </c>
      <c r="C152">
        <f>A152/10</f>
        <v>9.2296999999999993</v>
      </c>
      <c r="E152">
        <f>LN(B152)</f>
        <v>5.5089388429082593</v>
      </c>
      <c r="G152" s="16">
        <f>(0.0905*EXP(0.0013*B152))/D$2</f>
        <v>0.50711068519369207</v>
      </c>
      <c r="L152" s="23">
        <v>39872</v>
      </c>
    </row>
    <row r="153" spans="1:16" x14ac:dyDescent="0.3">
      <c r="A153">
        <v>92.912000000000006</v>
      </c>
      <c r="B153">
        <v>252.88900000000001</v>
      </c>
      <c r="C153">
        <f>A153/10</f>
        <v>9.2911999999999999</v>
      </c>
      <c r="E153">
        <f>LN(B153)</f>
        <v>5.5329506572772171</v>
      </c>
      <c r="G153" s="15">
        <f>(0.0905*EXP(0.0013*B153))/D$2</f>
        <v>0.51108161503197835</v>
      </c>
      <c r="L153" s="23">
        <v>39851.75</v>
      </c>
    </row>
    <row r="154" spans="1:16" x14ac:dyDescent="0.3">
      <c r="A154">
        <v>93.527000000000001</v>
      </c>
      <c r="B154">
        <v>270.66699999999997</v>
      </c>
      <c r="C154">
        <f>A154/10</f>
        <v>9.3527000000000005</v>
      </c>
      <c r="E154">
        <f>LN(B154)</f>
        <v>5.6008892830199031</v>
      </c>
      <c r="G154" s="15">
        <f>(0.0905*EXP(0.0013*B154))/D$2</f>
        <v>0.52303097804565368</v>
      </c>
      <c r="L154" s="23">
        <v>39831.5</v>
      </c>
    </row>
    <row r="155" spans="1:16" s="24" customFormat="1" x14ac:dyDescent="0.3">
      <c r="A155" s="24">
        <v>94.143000000000001</v>
      </c>
      <c r="B155" s="24">
        <v>288.66699999999997</v>
      </c>
      <c r="C155" s="24">
        <f>A155/10</f>
        <v>9.4143000000000008</v>
      </c>
      <c r="E155" s="24">
        <f>LN(B155)</f>
        <v>5.6652737746280701</v>
      </c>
      <c r="G155" s="25">
        <f>(0.0905*EXP(0.0013*B155))/D$2</f>
        <v>0.53541422184208232</v>
      </c>
      <c r="L155" s="23">
        <v>39811.25</v>
      </c>
    </row>
    <row r="156" spans="1:16" x14ac:dyDescent="0.3">
      <c r="A156">
        <v>94.757999999999996</v>
      </c>
      <c r="B156">
        <v>306.55599999999998</v>
      </c>
      <c r="C156">
        <f>A156/10</f>
        <v>9.4757999999999996</v>
      </c>
      <c r="E156">
        <f>LN(B156)</f>
        <v>5.7254004466806681</v>
      </c>
      <c r="G156" s="15">
        <f>(0.0905*EXP(0.0013*B156))/D$2</f>
        <v>0.54801156665265338</v>
      </c>
      <c r="L156" s="23">
        <v>39791</v>
      </c>
    </row>
    <row r="157" spans="1:16" x14ac:dyDescent="0.3">
      <c r="A157">
        <v>95.373000000000005</v>
      </c>
      <c r="B157">
        <v>353.77800000000002</v>
      </c>
      <c r="C157">
        <f>A157/10</f>
        <v>9.5373000000000001</v>
      </c>
      <c r="E157">
        <f>LN(B157)</f>
        <v>5.8686695977685606</v>
      </c>
      <c r="G157" s="15">
        <f>(0.0905*EXP(0.0013*B157))/D$2</f>
        <v>0.58270729522044762</v>
      </c>
      <c r="L157" s="23">
        <v>39770.75</v>
      </c>
    </row>
    <row r="158" spans="1:16" x14ac:dyDescent="0.3">
      <c r="A158">
        <v>95.989000000000004</v>
      </c>
      <c r="B158">
        <v>414.11099999999999</v>
      </c>
      <c r="C158">
        <f>A158/10</f>
        <v>9.5989000000000004</v>
      </c>
      <c r="E158">
        <f>LN(B158)</f>
        <v>6.0261340538306873</v>
      </c>
      <c r="G158" s="15">
        <f>(0.0905*EXP(0.0013*B158))/D$2</f>
        <v>0.63025083677568139</v>
      </c>
      <c r="L158" s="23">
        <v>39750.5</v>
      </c>
      <c r="M158">
        <v>2008</v>
      </c>
      <c r="N158" s="15">
        <f>AVERAGE(G155:G171)</f>
        <v>0.62755544995000478</v>
      </c>
      <c r="O158">
        <f>C171-C155</f>
        <v>0.98449999999999882</v>
      </c>
      <c r="P158">
        <f>N158*O158</f>
        <v>0.61782834047577895</v>
      </c>
    </row>
    <row r="159" spans="1:16" x14ac:dyDescent="0.3">
      <c r="A159">
        <v>96.603999999999999</v>
      </c>
      <c r="B159">
        <v>474</v>
      </c>
      <c r="C159">
        <f>A159/10</f>
        <v>9.6603999999999992</v>
      </c>
      <c r="E159">
        <f>LN(B159)</f>
        <v>6.1612073216950769</v>
      </c>
      <c r="G159" s="15">
        <f>(0.0905*EXP(0.0013*B159))/D$2</f>
        <v>0.6812801444658072</v>
      </c>
      <c r="L159" s="23">
        <v>39730.25</v>
      </c>
    </row>
    <row r="160" spans="1:16" x14ac:dyDescent="0.3">
      <c r="A160">
        <v>97.218999999999994</v>
      </c>
      <c r="B160">
        <v>534</v>
      </c>
      <c r="C160">
        <f>A160/10</f>
        <v>9.7218999999999998</v>
      </c>
      <c r="E160">
        <f>LN(B160)</f>
        <v>6.280395838960195</v>
      </c>
      <c r="G160" s="15">
        <f>(0.0905*EXP(0.0013*B160))/D$2</f>
        <v>0.73654740108401173</v>
      </c>
      <c r="L160" s="23">
        <v>39710</v>
      </c>
    </row>
    <row r="161" spans="1:16" x14ac:dyDescent="0.3">
      <c r="A161">
        <v>97.834999999999994</v>
      </c>
      <c r="B161">
        <v>556.33299999999997</v>
      </c>
      <c r="C161">
        <f>A161/10</f>
        <v>9.7835000000000001</v>
      </c>
      <c r="E161">
        <f>LN(B161)</f>
        <v>6.3213670358323713</v>
      </c>
      <c r="G161" s="15">
        <f>(0.0905*EXP(0.0013*B161))/D$2</f>
        <v>0.75824495552129567</v>
      </c>
      <c r="L161" s="23">
        <v>39689.75</v>
      </c>
    </row>
    <row r="162" spans="1:16" x14ac:dyDescent="0.3">
      <c r="A162">
        <v>98.45</v>
      </c>
      <c r="B162">
        <v>560.77800000000002</v>
      </c>
      <c r="C162">
        <f>A162/10</f>
        <v>9.8450000000000006</v>
      </c>
      <c r="E162">
        <f>LN(B162)</f>
        <v>6.3293251052789792</v>
      </c>
      <c r="G162" s="15">
        <f>(0.0905*EXP(0.0013*B162))/D$2</f>
        <v>0.76263915771822299</v>
      </c>
      <c r="L162" s="23">
        <v>39669.5</v>
      </c>
    </row>
    <row r="163" spans="1:16" x14ac:dyDescent="0.3">
      <c r="A163">
        <v>99.064999999999998</v>
      </c>
      <c r="B163">
        <v>565.44399999999996</v>
      </c>
      <c r="C163">
        <f>A163/10</f>
        <v>9.9064999999999994</v>
      </c>
      <c r="E163">
        <f>LN(B163)</f>
        <v>6.3376112632432653</v>
      </c>
      <c r="G163" s="15">
        <f>(0.0905*EXP(0.0013*B163))/D$2</f>
        <v>0.76727923297815792</v>
      </c>
      <c r="L163" s="23">
        <v>39649.25</v>
      </c>
    </row>
    <row r="164" spans="1:16" x14ac:dyDescent="0.3">
      <c r="A164">
        <v>99.680999999999997</v>
      </c>
      <c r="B164">
        <v>570.11099999999999</v>
      </c>
      <c r="C164">
        <f>A164/10</f>
        <v>9.9680999999999997</v>
      </c>
      <c r="E164">
        <f>LN(B164)</f>
        <v>6.3458310787119432</v>
      </c>
      <c r="G164" s="15">
        <f>(0.0905*EXP(0.0013*B164))/D$2</f>
        <v>0.77194854307522054</v>
      </c>
      <c r="H164">
        <v>2007</v>
      </c>
      <c r="I164">
        <f>AVERAGE(G164:G180)</f>
        <v>0.56199161370331752</v>
      </c>
      <c r="J164">
        <f>C180-C164</f>
        <v>0.9845000000000006</v>
      </c>
      <c r="K164">
        <f>I164*J164</f>
        <v>0.5532807436909164</v>
      </c>
      <c r="L164" s="23">
        <v>39629</v>
      </c>
    </row>
    <row r="165" spans="1:16" x14ac:dyDescent="0.3">
      <c r="A165">
        <v>100.29600000000001</v>
      </c>
      <c r="B165">
        <v>510.55599999999998</v>
      </c>
      <c r="C165">
        <f>A165/10</f>
        <v>10.0296</v>
      </c>
      <c r="E165">
        <f>LN(B165)</f>
        <v>6.2355003279646146</v>
      </c>
      <c r="G165" s="15">
        <f>(0.0905*EXP(0.0013*B165))/D$2</f>
        <v>0.71443812439696996</v>
      </c>
      <c r="L165" s="23">
        <v>39604.400000000001</v>
      </c>
    </row>
    <row r="166" spans="1:16" x14ac:dyDescent="0.3">
      <c r="A166">
        <v>100.911</v>
      </c>
      <c r="B166">
        <v>421.11099999999999</v>
      </c>
      <c r="C166">
        <f>A166/10</f>
        <v>10.091100000000001</v>
      </c>
      <c r="E166">
        <f>LN(B166)</f>
        <v>6.0428964568879753</v>
      </c>
      <c r="G166" s="15">
        <f>(0.0905*EXP(0.0013*B166))/D$2</f>
        <v>0.6360122942631049</v>
      </c>
      <c r="L166" s="23">
        <v>39579.800000000003</v>
      </c>
    </row>
    <row r="167" spans="1:16" x14ac:dyDescent="0.3">
      <c r="A167">
        <v>101.526</v>
      </c>
      <c r="B167">
        <v>331.77800000000002</v>
      </c>
      <c r="C167">
        <f>A167/10</f>
        <v>10.1526</v>
      </c>
      <c r="E167">
        <f>LN(B167)</f>
        <v>5.8044660705550566</v>
      </c>
      <c r="G167" s="15">
        <f>(0.0905*EXP(0.0013*B167))/D$2</f>
        <v>0.56627792641631747</v>
      </c>
      <c r="L167" s="23">
        <v>39555.199999999997</v>
      </c>
    </row>
    <row r="168" spans="1:16" x14ac:dyDescent="0.3">
      <c r="A168">
        <v>102.142</v>
      </c>
      <c r="B168">
        <v>242.44399999999999</v>
      </c>
      <c r="C168">
        <f>A168/10</f>
        <v>10.2142</v>
      </c>
      <c r="E168">
        <f>LN(B168)</f>
        <v>5.4907707558745482</v>
      </c>
      <c r="G168" s="15">
        <f>(0.0905*EXP(0.0013*B168))/D$2</f>
        <v>0.50418879629720459</v>
      </c>
      <c r="L168" s="23">
        <v>39530.6</v>
      </c>
    </row>
    <row r="169" spans="1:16" x14ac:dyDescent="0.3">
      <c r="A169">
        <v>102.75700000000001</v>
      </c>
      <c r="B169">
        <v>216.88900000000001</v>
      </c>
      <c r="C169">
        <f>A169/10</f>
        <v>10.275700000000001</v>
      </c>
      <c r="E169">
        <f>LN(B169)</f>
        <v>5.3793857019317688</v>
      </c>
      <c r="G169" s="16">
        <f>(0.0905*EXP(0.0013*B169))/D$2</f>
        <v>0.48771406110073323</v>
      </c>
      <c r="L169" s="23">
        <v>39506</v>
      </c>
    </row>
    <row r="170" spans="1:16" x14ac:dyDescent="0.3">
      <c r="A170">
        <v>103.372</v>
      </c>
      <c r="B170">
        <v>222.22200000000001</v>
      </c>
      <c r="C170">
        <f>A170/10</f>
        <v>10.337199999999999</v>
      </c>
      <c r="E170">
        <f>LN(B170)</f>
        <v>5.4036768822053629</v>
      </c>
      <c r="G170" s="15">
        <f>(0.0905*EXP(0.0013*B170))/D$2</f>
        <v>0.4911070820619689</v>
      </c>
      <c r="L170" s="23">
        <v>39483.909090909001</v>
      </c>
    </row>
    <row r="171" spans="1:16" x14ac:dyDescent="0.3">
      <c r="A171">
        <v>103.988</v>
      </c>
      <c r="B171">
        <v>227.333</v>
      </c>
      <c r="C171">
        <f>A171/10</f>
        <v>10.3988</v>
      </c>
      <c r="E171">
        <f>LN(B171)</f>
        <v>5.4264159028986176</v>
      </c>
      <c r="G171" s="15">
        <f>(0.0905*EXP(0.0013*B171))/D$2</f>
        <v>0.4943810092802004</v>
      </c>
      <c r="L171" s="23">
        <v>39461.818181818096</v>
      </c>
    </row>
    <row r="172" spans="1:16" s="24" customFormat="1" x14ac:dyDescent="0.3">
      <c r="A172" s="24">
        <v>104.60299999999999</v>
      </c>
      <c r="B172" s="24">
        <v>232.55600000000001</v>
      </c>
      <c r="C172" s="24">
        <f>A172/10</f>
        <v>10.4603</v>
      </c>
      <c r="E172" s="24">
        <f>LN(B172)</f>
        <v>5.4491310562402999</v>
      </c>
      <c r="G172" s="25">
        <f>(0.0905*EXP(0.0013*B172))/D$2</f>
        <v>0.49774922889194628</v>
      </c>
      <c r="L172" s="23">
        <v>39439.727272727199</v>
      </c>
    </row>
    <row r="173" spans="1:16" x14ac:dyDescent="0.3">
      <c r="A173">
        <v>105.218</v>
      </c>
      <c r="B173">
        <v>236</v>
      </c>
      <c r="C173">
        <f>A173/10</f>
        <v>10.521800000000001</v>
      </c>
      <c r="E173">
        <f>LN(B173)</f>
        <v>5.4638318050256105</v>
      </c>
      <c r="G173" s="15">
        <f>(0.0905*EXP(0.0013*B173))/D$2</f>
        <v>0.49998274796437103</v>
      </c>
      <c r="L173" s="23">
        <v>39417.636363636302</v>
      </c>
    </row>
    <row r="174" spans="1:16" x14ac:dyDescent="0.3">
      <c r="A174">
        <v>105.834</v>
      </c>
      <c r="B174">
        <v>238.55600000000001</v>
      </c>
      <c r="C174">
        <f>A174/10</f>
        <v>10.583400000000001</v>
      </c>
      <c r="E174">
        <f>LN(B174)</f>
        <v>5.4746040836055681</v>
      </c>
      <c r="G174" s="15">
        <f>(0.0905*EXP(0.0013*B174))/D$2</f>
        <v>0.50164685385371588</v>
      </c>
      <c r="L174" s="23">
        <v>39395.545454545398</v>
      </c>
    </row>
    <row r="175" spans="1:16" x14ac:dyDescent="0.3">
      <c r="A175">
        <v>106.449</v>
      </c>
      <c r="B175">
        <v>240.667</v>
      </c>
      <c r="C175">
        <f>A175/10</f>
        <v>10.6449</v>
      </c>
      <c r="E175">
        <f>LN(B175)</f>
        <v>5.4834142352653084</v>
      </c>
      <c r="G175" s="15">
        <f>(0.0905*EXP(0.0013*B175))/D$2</f>
        <v>0.50302541404092516</v>
      </c>
      <c r="L175" s="23">
        <v>39373.4545454545</v>
      </c>
      <c r="M175">
        <v>2007</v>
      </c>
      <c r="N175" s="15">
        <f>AVERAGE(G172:G190)</f>
        <v>0.55612726435176962</v>
      </c>
      <c r="O175">
        <f>C190-C172</f>
        <v>1.1075999999999997</v>
      </c>
      <c r="P175">
        <f>N175*O175</f>
        <v>0.61596655799601985</v>
      </c>
    </row>
    <row r="176" spans="1:16" x14ac:dyDescent="0.3">
      <c r="A176">
        <v>107.06399999999999</v>
      </c>
      <c r="B176">
        <v>243.11099999999999</v>
      </c>
      <c r="C176">
        <f>A176/10</f>
        <v>10.706399999999999</v>
      </c>
      <c r="E176">
        <f>LN(B176)</f>
        <v>5.4935181291671569</v>
      </c>
      <c r="G176" s="15">
        <f>(0.0905*EXP(0.0013*B176))/D$2</f>
        <v>0.50462616799757087</v>
      </c>
      <c r="L176" s="23">
        <v>39351.363636363603</v>
      </c>
    </row>
    <row r="177" spans="1:12" x14ac:dyDescent="0.3">
      <c r="A177">
        <v>107.68</v>
      </c>
      <c r="B177">
        <v>281.88900000000001</v>
      </c>
      <c r="C177">
        <f>A177/10</f>
        <v>10.768000000000001</v>
      </c>
      <c r="E177">
        <f>LN(B177)</f>
        <v>5.641513376429323</v>
      </c>
      <c r="G177" s="15">
        <f>(0.0905*EXP(0.0013*B177))/D$2</f>
        <v>0.53071719703992637</v>
      </c>
      <c r="L177" s="23">
        <v>39329.272727272699</v>
      </c>
    </row>
    <row r="178" spans="1:12" x14ac:dyDescent="0.3">
      <c r="A178">
        <v>108.295</v>
      </c>
      <c r="B178">
        <v>339</v>
      </c>
      <c r="C178">
        <f>A178/10</f>
        <v>10.829499999999999</v>
      </c>
      <c r="E178">
        <f>LN(B178)</f>
        <v>5.8260001073804499</v>
      </c>
      <c r="G178" s="15">
        <f>(0.0905*EXP(0.0013*B178))/D$2</f>
        <v>0.57161951915855225</v>
      </c>
      <c r="L178" s="23">
        <v>39307.181818181802</v>
      </c>
    </row>
    <row r="179" spans="1:12" x14ac:dyDescent="0.3">
      <c r="A179">
        <v>108.91</v>
      </c>
      <c r="B179">
        <v>396</v>
      </c>
      <c r="C179">
        <f>A179/10</f>
        <v>10.891</v>
      </c>
      <c r="E179">
        <f>LN(B179)</f>
        <v>5.9814142112544806</v>
      </c>
      <c r="G179" s="15">
        <f>(0.0905*EXP(0.0013*B179))/D$2</f>
        <v>0.61558534384096586</v>
      </c>
      <c r="L179" s="23">
        <v>39285.090909090897</v>
      </c>
    </row>
    <row r="180" spans="1:12" x14ac:dyDescent="0.3">
      <c r="A180">
        <v>109.526</v>
      </c>
      <c r="B180">
        <v>452.88900000000001</v>
      </c>
      <c r="C180">
        <f>A180/10</f>
        <v>10.9526</v>
      </c>
      <c r="E180">
        <f>LN(B180)</f>
        <v>6.1156470623449328</v>
      </c>
      <c r="G180" s="15">
        <f>(0.0905*EXP(0.0013*B180))/D$2</f>
        <v>0.6628371232767063</v>
      </c>
      <c r="H180">
        <v>2006</v>
      </c>
      <c r="I180">
        <f>AVERAGE(G180:G200)</f>
        <v>0.60998003314362437</v>
      </c>
      <c r="J180">
        <f>C200-C180</f>
        <v>1.230599999999999</v>
      </c>
      <c r="K180">
        <f>I180*J180</f>
        <v>0.75064142878654361</v>
      </c>
      <c r="L180" s="23">
        <v>39263</v>
      </c>
    </row>
    <row r="181" spans="1:12" x14ac:dyDescent="0.3">
      <c r="A181">
        <v>110.14100000000001</v>
      </c>
      <c r="B181">
        <v>450.77800000000002</v>
      </c>
      <c r="C181">
        <f>A181/10</f>
        <v>11.014100000000001</v>
      </c>
      <c r="E181">
        <f>LN(B181)</f>
        <v>6.1109749788452108</v>
      </c>
      <c r="G181" s="15">
        <f>(0.0905*EXP(0.0013*B181))/D$2</f>
        <v>0.66102059305129834</v>
      </c>
      <c r="L181" s="23">
        <v>39247.75</v>
      </c>
    </row>
    <row r="182" spans="1:12" x14ac:dyDescent="0.3">
      <c r="A182">
        <v>110.756</v>
      </c>
      <c r="B182">
        <v>417.55599999999998</v>
      </c>
      <c r="C182">
        <f>A182/10</f>
        <v>11.0756</v>
      </c>
      <c r="E182">
        <f>LN(B182)</f>
        <v>6.0344186670325799</v>
      </c>
      <c r="G182" s="15">
        <f>(0.0905*EXP(0.0013*B182))/D$2</f>
        <v>0.63307974505276676</v>
      </c>
      <c r="L182" s="23">
        <v>39232.5</v>
      </c>
    </row>
    <row r="183" spans="1:12" x14ac:dyDescent="0.3">
      <c r="A183">
        <v>111.371</v>
      </c>
      <c r="B183">
        <v>384.66699999999997</v>
      </c>
      <c r="C183">
        <f>A183/10</f>
        <v>11.1371</v>
      </c>
      <c r="E183">
        <f>LN(B183)</f>
        <v>5.9523780249506864</v>
      </c>
      <c r="G183" s="15">
        <f>(0.0905*EXP(0.0013*B183))/D$2</f>
        <v>0.6065824686041551</v>
      </c>
      <c r="L183" s="23">
        <v>39217.25</v>
      </c>
    </row>
    <row r="184" spans="1:12" x14ac:dyDescent="0.3">
      <c r="A184">
        <v>111.98699999999999</v>
      </c>
      <c r="B184">
        <v>351.55599999999998</v>
      </c>
      <c r="C184">
        <f>A184/10</f>
        <v>11.198699999999999</v>
      </c>
      <c r="E184">
        <f>LN(B184)</f>
        <v>5.8623690157730293</v>
      </c>
      <c r="G184" s="15">
        <f>(0.0905*EXP(0.0013*B184))/D$2</f>
        <v>0.58102651564611629</v>
      </c>
      <c r="L184" s="23">
        <v>39202</v>
      </c>
    </row>
    <row r="185" spans="1:12" x14ac:dyDescent="0.3">
      <c r="A185">
        <v>112.602</v>
      </c>
      <c r="B185">
        <v>323</v>
      </c>
      <c r="C185">
        <f>A185/10</f>
        <v>11.260200000000001</v>
      </c>
      <c r="E185">
        <f>LN(B185)</f>
        <v>5.7776523232226564</v>
      </c>
      <c r="G185" s="15">
        <f>(0.0905*EXP(0.0013*B185))/D$2</f>
        <v>0.55985263300842536</v>
      </c>
      <c r="L185" s="23">
        <v>39186.75</v>
      </c>
    </row>
    <row r="186" spans="1:12" x14ac:dyDescent="0.3">
      <c r="A186">
        <v>113.217</v>
      </c>
      <c r="B186">
        <v>297.22199999999998</v>
      </c>
      <c r="C186">
        <f>A186/10</f>
        <v>11.3217</v>
      </c>
      <c r="E186">
        <f>LN(B186)</f>
        <v>5.6944793343300564</v>
      </c>
      <c r="G186" s="15">
        <f>(0.0905*EXP(0.0013*B186))/D$2</f>
        <v>0.54140206629789378</v>
      </c>
      <c r="L186" s="23">
        <v>39171.5</v>
      </c>
    </row>
    <row r="187" spans="1:12" x14ac:dyDescent="0.3">
      <c r="A187">
        <v>113.833</v>
      </c>
      <c r="B187">
        <v>271</v>
      </c>
      <c r="C187">
        <f>A187/10</f>
        <v>11.3833</v>
      </c>
      <c r="E187">
        <f>LN(B187)</f>
        <v>5.602118820879701</v>
      </c>
      <c r="G187" s="15">
        <f>(0.0905*EXP(0.0013*B187))/D$2</f>
        <v>0.52325744717175526</v>
      </c>
      <c r="L187" s="23">
        <v>39156.25</v>
      </c>
    </row>
    <row r="188" spans="1:12" x14ac:dyDescent="0.3">
      <c r="A188">
        <v>114.44799999999999</v>
      </c>
      <c r="B188">
        <v>245.11099999999999</v>
      </c>
      <c r="C188">
        <f>A188/10</f>
        <v>11.444799999999999</v>
      </c>
      <c r="E188">
        <f>LN(B188)</f>
        <v>5.5017111691679688</v>
      </c>
      <c r="G188" s="16">
        <f>(0.0905*EXP(0.0013*B188))/D$2</f>
        <v>0.50593990314999193</v>
      </c>
      <c r="L188" s="23">
        <v>39141</v>
      </c>
    </row>
    <row r="189" spans="1:12" x14ac:dyDescent="0.3">
      <c r="A189">
        <v>115.063</v>
      </c>
      <c r="B189">
        <v>263.55599999999998</v>
      </c>
      <c r="C189">
        <f>A189/10</f>
        <v>11.5063</v>
      </c>
      <c r="E189">
        <f>LN(B189)</f>
        <v>5.5742658691206159</v>
      </c>
      <c r="G189" s="15">
        <f>(0.0905*EXP(0.0013*B189))/D$2</f>
        <v>0.51821820241992955</v>
      </c>
      <c r="L189" s="23">
        <v>39120.75</v>
      </c>
    </row>
    <row r="190" spans="1:12" x14ac:dyDescent="0.3">
      <c r="A190">
        <v>115.679</v>
      </c>
      <c r="B190">
        <v>306.88900000000001</v>
      </c>
      <c r="C190">
        <f>A190/10</f>
        <v>11.5679</v>
      </c>
      <c r="E190">
        <f>LN(B190)</f>
        <v>5.7264861186894329</v>
      </c>
      <c r="G190" s="15">
        <f>(0.0905*EXP(0.0013*B190))/D$2</f>
        <v>0.5482488522166119</v>
      </c>
      <c r="L190" s="23">
        <v>39100.5</v>
      </c>
    </row>
    <row r="191" spans="1:12" s="24" customFormat="1" x14ac:dyDescent="0.3">
      <c r="A191" s="24">
        <v>116.294</v>
      </c>
      <c r="B191" s="24">
        <v>349.88900000000001</v>
      </c>
      <c r="C191" s="24">
        <f>A191/10</f>
        <v>11.6294</v>
      </c>
      <c r="E191" s="24">
        <f>LN(B191)</f>
        <v>5.8576159613258856</v>
      </c>
      <c r="G191" s="25">
        <f>(0.0905*EXP(0.0013*B191))/D$2</f>
        <v>0.5797687364429599</v>
      </c>
      <c r="L191" s="23">
        <v>39080.25</v>
      </c>
    </row>
    <row r="192" spans="1:12" x14ac:dyDescent="0.3">
      <c r="A192">
        <v>116.90900000000001</v>
      </c>
      <c r="B192">
        <v>393</v>
      </c>
      <c r="C192">
        <f>A192/10</f>
        <v>11.690900000000001</v>
      </c>
      <c r="E192">
        <f>LN(B192)</f>
        <v>5.9738096118692612</v>
      </c>
      <c r="G192" s="15">
        <f>(0.0905*EXP(0.0013*B192))/D$2</f>
        <v>0.61318923644647094</v>
      </c>
      <c r="L192" s="23">
        <v>39060</v>
      </c>
    </row>
    <row r="193" spans="1:16" x14ac:dyDescent="0.3">
      <c r="A193">
        <v>117.52500000000001</v>
      </c>
      <c r="B193">
        <v>406.44400000000002</v>
      </c>
      <c r="C193">
        <f>A193/10</f>
        <v>11.752500000000001</v>
      </c>
      <c r="E193">
        <f>LN(B193)</f>
        <v>6.0074461581202812</v>
      </c>
      <c r="G193" s="15">
        <f>(0.0905*EXP(0.0013*B193))/D$2</f>
        <v>0.62400026544106213</v>
      </c>
      <c r="L193" s="23">
        <v>39039.75</v>
      </c>
    </row>
    <row r="194" spans="1:16" x14ac:dyDescent="0.3">
      <c r="A194">
        <v>118.14</v>
      </c>
      <c r="B194">
        <v>403.44400000000002</v>
      </c>
      <c r="C194">
        <f>A194/10</f>
        <v>11.814</v>
      </c>
      <c r="E194">
        <f>LN(B194)</f>
        <v>6.0000376924526133</v>
      </c>
      <c r="G194" s="15">
        <f>(0.0905*EXP(0.0013*B194))/D$2</f>
        <v>0.62157140376469222</v>
      </c>
      <c r="L194" s="23">
        <v>39019.5</v>
      </c>
      <c r="M194">
        <v>2006</v>
      </c>
      <c r="N194" s="15">
        <f>AVERAGE(G191:G207)</f>
        <v>0.66112441921666865</v>
      </c>
      <c r="O194">
        <f>C207-C191</f>
        <v>0.98449999999999882</v>
      </c>
      <c r="P194">
        <f>N194*O194</f>
        <v>0.65087699071880956</v>
      </c>
    </row>
    <row r="195" spans="1:16" x14ac:dyDescent="0.3">
      <c r="A195">
        <v>118.755</v>
      </c>
      <c r="B195">
        <v>400.33300000000003</v>
      </c>
      <c r="C195">
        <f>A195/10</f>
        <v>11.875499999999999</v>
      </c>
      <c r="E195">
        <f>LN(B195)</f>
        <v>5.9922967007720604</v>
      </c>
      <c r="G195" s="15">
        <f>(0.0905*EXP(0.0013*B195))/D$2</f>
        <v>0.61906265901413804</v>
      </c>
      <c r="L195" s="23">
        <v>38999.25</v>
      </c>
    </row>
    <row r="196" spans="1:16" x14ac:dyDescent="0.3">
      <c r="A196">
        <v>119.371</v>
      </c>
      <c r="B196">
        <v>397.22199999999998</v>
      </c>
      <c r="C196">
        <f>A196/10</f>
        <v>11.937099999999999</v>
      </c>
      <c r="E196">
        <f>LN(B196)</f>
        <v>5.9844953183511729</v>
      </c>
      <c r="G196" s="15">
        <f>(0.0905*EXP(0.0013*B196))/D$2</f>
        <v>0.61656403989064013</v>
      </c>
      <c r="L196" s="23">
        <v>38979</v>
      </c>
    </row>
    <row r="197" spans="1:16" x14ac:dyDescent="0.3">
      <c r="A197">
        <v>119.986</v>
      </c>
      <c r="B197">
        <v>424.88900000000001</v>
      </c>
      <c r="C197">
        <f>A197/10</f>
        <v>11.9986</v>
      </c>
      <c r="E197">
        <f>LN(B197)</f>
        <v>6.0518279583413142</v>
      </c>
      <c r="G197" s="15">
        <f>(0.0905*EXP(0.0013*B197))/D$2</f>
        <v>0.63914368851543157</v>
      </c>
      <c r="L197" s="23">
        <v>38958.75</v>
      </c>
    </row>
    <row r="198" spans="1:16" x14ac:dyDescent="0.3">
      <c r="A198">
        <v>120.601</v>
      </c>
      <c r="B198">
        <v>469.33300000000003</v>
      </c>
      <c r="C198">
        <f>A198/10</f>
        <v>12.0601</v>
      </c>
      <c r="E198">
        <f>LN(B198)</f>
        <v>6.1513125378223528</v>
      </c>
      <c r="G198" s="15">
        <f>(0.0905*EXP(0.0013*B198))/D$2</f>
        <v>0.67715926324125064</v>
      </c>
      <c r="L198" s="23">
        <v>38938.5</v>
      </c>
    </row>
    <row r="199" spans="1:16" x14ac:dyDescent="0.3">
      <c r="A199">
        <v>121.21599999999999</v>
      </c>
      <c r="B199">
        <v>513.77800000000002</v>
      </c>
      <c r="C199">
        <f>A199/10</f>
        <v>12.121599999999999</v>
      </c>
      <c r="E199">
        <f>LN(B199)</f>
        <v>6.2417912655418517</v>
      </c>
      <c r="G199" s="15">
        <f>(0.0905*EXP(0.0013*B199))/D$2</f>
        <v>0.71743689586761517</v>
      </c>
      <c r="L199" s="23">
        <v>38918.25</v>
      </c>
    </row>
    <row r="200" spans="1:16" x14ac:dyDescent="0.3">
      <c r="A200">
        <v>121.83199999999999</v>
      </c>
      <c r="B200">
        <v>558.33299999999997</v>
      </c>
      <c r="C200">
        <f>A200/10</f>
        <v>12.183199999999999</v>
      </c>
      <c r="E200">
        <f>LN(B200)</f>
        <v>6.3249555585759536</v>
      </c>
      <c r="G200" s="15">
        <f>(0.0905*EXP(0.0013*B200))/D$2</f>
        <v>0.76021895749619739</v>
      </c>
      <c r="H200">
        <v>2005</v>
      </c>
      <c r="I200">
        <f>AVERAGE(G200:G216)</f>
        <v>0.70661844852505684</v>
      </c>
      <c r="J200">
        <f>C216-C200</f>
        <v>0.9845000000000006</v>
      </c>
      <c r="K200">
        <f>I200*J200</f>
        <v>0.69566586257291885</v>
      </c>
      <c r="L200" s="23">
        <v>38898</v>
      </c>
    </row>
    <row r="201" spans="1:16" x14ac:dyDescent="0.3">
      <c r="A201">
        <v>122.447</v>
      </c>
      <c r="B201">
        <v>551.33299999999997</v>
      </c>
      <c r="C201">
        <f>A201/10</f>
        <v>12.2447</v>
      </c>
      <c r="E201">
        <f>LN(B201)</f>
        <v>6.3123389823204228</v>
      </c>
      <c r="G201" s="15">
        <f>(0.0905*EXP(0.0013*B201))/D$2</f>
        <v>0.75333234658591219</v>
      </c>
      <c r="L201" s="23">
        <v>38873.599999999999</v>
      </c>
    </row>
    <row r="202" spans="1:16" x14ac:dyDescent="0.3">
      <c r="A202">
        <v>123.062</v>
      </c>
      <c r="B202">
        <v>513.77800000000002</v>
      </c>
      <c r="C202">
        <f>A202/10</f>
        <v>12.3062</v>
      </c>
      <c r="E202">
        <f>LN(B202)</f>
        <v>6.2417912655418517</v>
      </c>
      <c r="G202" s="15">
        <f>(0.0905*EXP(0.0013*B202))/D$2</f>
        <v>0.71743689586761517</v>
      </c>
      <c r="L202" s="23">
        <v>38849.199999999997</v>
      </c>
    </row>
    <row r="203" spans="1:16" x14ac:dyDescent="0.3">
      <c r="A203">
        <v>123.678</v>
      </c>
      <c r="B203">
        <v>476</v>
      </c>
      <c r="C203">
        <f>A203/10</f>
        <v>12.367799999999999</v>
      </c>
      <c r="E203">
        <f>LN(B203)</f>
        <v>6.1654178542314204</v>
      </c>
      <c r="G203" s="15">
        <f>(0.0905*EXP(0.0013*B203))/D$2</f>
        <v>0.68305377756530106</v>
      </c>
      <c r="L203" s="23">
        <v>38824.800000000003</v>
      </c>
    </row>
    <row r="204" spans="1:16" x14ac:dyDescent="0.3">
      <c r="A204">
        <v>124.29300000000001</v>
      </c>
      <c r="B204">
        <v>438.88900000000001</v>
      </c>
      <c r="C204">
        <f>A204/10</f>
        <v>12.429300000000001</v>
      </c>
      <c r="E204">
        <f>LN(B204)</f>
        <v>6.0842465337234728</v>
      </c>
      <c r="G204" s="15">
        <f>(0.0905*EXP(0.0013*B204))/D$2</f>
        <v>0.65088260374358742</v>
      </c>
      <c r="L204" s="23">
        <v>38800.400000000001</v>
      </c>
    </row>
    <row r="205" spans="1:16" x14ac:dyDescent="0.3">
      <c r="A205">
        <v>124.908</v>
      </c>
      <c r="B205">
        <v>432.33300000000003</v>
      </c>
      <c r="C205">
        <f>A205/10</f>
        <v>12.4908</v>
      </c>
      <c r="E205">
        <f>LN(B205)</f>
        <v>6.0691961246380135</v>
      </c>
      <c r="G205" s="16">
        <f>(0.0905*EXP(0.0013*B205))/D$2</f>
        <v>0.64535883391745275</v>
      </c>
      <c r="L205" s="23">
        <v>38776</v>
      </c>
    </row>
    <row r="206" spans="1:16" x14ac:dyDescent="0.3">
      <c r="A206">
        <v>125.524</v>
      </c>
      <c r="B206">
        <v>444.11099999999999</v>
      </c>
      <c r="C206">
        <f>A206/10</f>
        <v>12.5524</v>
      </c>
      <c r="E206">
        <f>LN(B206)</f>
        <v>6.0960745311874325</v>
      </c>
      <c r="G206" s="15">
        <f>(0.0905*EXP(0.0013*B206))/D$2</f>
        <v>0.65531621737516688</v>
      </c>
      <c r="L206" s="23">
        <v>38753.909090909001</v>
      </c>
    </row>
    <row r="207" spans="1:16" x14ac:dyDescent="0.3">
      <c r="A207">
        <v>126.139</v>
      </c>
      <c r="B207">
        <v>456.11099999999999</v>
      </c>
      <c r="C207">
        <f>A207/10</f>
        <v>12.613899999999999</v>
      </c>
      <c r="E207">
        <f>LN(B207)</f>
        <v>6.12273620094492</v>
      </c>
      <c r="G207" s="15">
        <f>(0.0905*EXP(0.0013*B207))/D$2</f>
        <v>0.66561930550787485</v>
      </c>
      <c r="L207" s="23">
        <v>38731.818181818096</v>
      </c>
    </row>
    <row r="208" spans="1:16" s="24" customFormat="1" x14ac:dyDescent="0.3">
      <c r="A208" s="24">
        <v>126.754</v>
      </c>
      <c r="B208" s="24">
        <v>468</v>
      </c>
      <c r="C208" s="24">
        <f>A208/10</f>
        <v>12.6754</v>
      </c>
      <c r="E208" s="24">
        <f>LN(B208)</f>
        <v>6.1484682959176471</v>
      </c>
      <c r="G208" s="25">
        <f>(0.0905*EXP(0.0013*B208))/D$2</f>
        <v>0.67598683010206906</v>
      </c>
      <c r="L208" s="23">
        <v>38709.727272727199</v>
      </c>
    </row>
    <row r="209" spans="1:16" x14ac:dyDescent="0.3">
      <c r="A209">
        <v>127.37</v>
      </c>
      <c r="B209">
        <v>473.33300000000003</v>
      </c>
      <c r="C209">
        <f>A209/10</f>
        <v>12.737</v>
      </c>
      <c r="E209">
        <f>LN(B209)</f>
        <v>6.1597991577015971</v>
      </c>
      <c r="G209" s="15">
        <f>(0.0905*EXP(0.0013*B209))/D$2</f>
        <v>0.68068966249299701</v>
      </c>
      <c r="L209" s="23">
        <v>38687.636363636302</v>
      </c>
    </row>
    <row r="210" spans="1:16" x14ac:dyDescent="0.3">
      <c r="A210">
        <v>127.985</v>
      </c>
      <c r="B210">
        <v>475.44400000000002</v>
      </c>
      <c r="C210">
        <f>A210/10</f>
        <v>12.798500000000001</v>
      </c>
      <c r="E210">
        <f>LN(B210)</f>
        <v>6.1642491042823107</v>
      </c>
      <c r="G210" s="15">
        <f>(0.0905*EXP(0.0013*B210))/D$2</f>
        <v>0.68256024467914878</v>
      </c>
      <c r="L210" s="23">
        <v>38665.545454545398</v>
      </c>
    </row>
    <row r="211" spans="1:16" x14ac:dyDescent="0.3">
      <c r="A211">
        <v>128.6</v>
      </c>
      <c r="B211">
        <v>477.11099999999999</v>
      </c>
      <c r="C211">
        <f>A211/10</f>
        <v>12.86</v>
      </c>
      <c r="E211">
        <f>LN(B211)</f>
        <v>6.1677491682193875</v>
      </c>
      <c r="G211" s="15">
        <f>(0.0905*EXP(0.0013*B211))/D$2</f>
        <v>0.68404102490528862</v>
      </c>
      <c r="L211" s="23">
        <v>38643.4545454545</v>
      </c>
      <c r="M211">
        <v>2005</v>
      </c>
      <c r="N211" s="15">
        <f>AVERAGE(G208:G234)</f>
        <v>0.69580216006374029</v>
      </c>
      <c r="O211">
        <f>C234-C208</f>
        <v>1.5998000000000019</v>
      </c>
      <c r="P211">
        <f>N211*O211</f>
        <v>1.1131442956699731</v>
      </c>
    </row>
    <row r="212" spans="1:16" x14ac:dyDescent="0.3">
      <c r="A212">
        <v>129.21600000000001</v>
      </c>
      <c r="B212">
        <v>479</v>
      </c>
      <c r="C212">
        <f>A212/10</f>
        <v>12.921600000000002</v>
      </c>
      <c r="E212">
        <f>LN(B212)</f>
        <v>6.1717005974109149</v>
      </c>
      <c r="G212" s="15">
        <f>(0.0905*EXP(0.0013*B212))/D$2</f>
        <v>0.68572288868138465</v>
      </c>
      <c r="L212" s="23">
        <v>38621.363636363603</v>
      </c>
    </row>
    <row r="213" spans="1:16" x14ac:dyDescent="0.3">
      <c r="A213">
        <v>129.83099999999999</v>
      </c>
      <c r="B213">
        <v>504.33300000000003</v>
      </c>
      <c r="C213">
        <f>A213/10</f>
        <v>12.983099999999999</v>
      </c>
      <c r="E213">
        <f>LN(B213)</f>
        <v>6.223236764181495</v>
      </c>
      <c r="G213" s="15">
        <f>(0.0905*EXP(0.0013*B213))/D$2</f>
        <v>0.70868170722877222</v>
      </c>
      <c r="L213" s="23">
        <v>38599.272727272699</v>
      </c>
    </row>
    <row r="214" spans="1:16" x14ac:dyDescent="0.3">
      <c r="A214">
        <v>130.446</v>
      </c>
      <c r="B214">
        <v>544.77800000000002</v>
      </c>
      <c r="C214">
        <f>A214/10</f>
        <v>13.044599999999999</v>
      </c>
      <c r="E214">
        <f>LN(B214)</f>
        <v>6.3003783722284528</v>
      </c>
      <c r="G214" s="15">
        <f>(0.0905*EXP(0.0013*B214))/D$2</f>
        <v>0.74694009944304574</v>
      </c>
      <c r="L214" s="23">
        <v>38577.181818181802</v>
      </c>
    </row>
    <row r="215" spans="1:16" x14ac:dyDescent="0.3">
      <c r="A215">
        <v>131.06100000000001</v>
      </c>
      <c r="B215">
        <v>585.11099999999999</v>
      </c>
      <c r="C215">
        <f>A215/10</f>
        <v>13.106100000000001</v>
      </c>
      <c r="E215">
        <f>LN(B215)</f>
        <v>6.3718015728225623</v>
      </c>
      <c r="G215" s="15">
        <f>(0.0905*EXP(0.0013*B215))/D$2</f>
        <v>0.78714926503446547</v>
      </c>
      <c r="L215" s="23">
        <v>38555.090909090897</v>
      </c>
    </row>
    <row r="216" spans="1:16" x14ac:dyDescent="0.3">
      <c r="A216">
        <v>131.67699999999999</v>
      </c>
      <c r="B216">
        <v>625.44399999999996</v>
      </c>
      <c r="C216">
        <f>A216/10</f>
        <v>13.1677</v>
      </c>
      <c r="E216">
        <f>LN(B216)</f>
        <v>6.4384617975217635</v>
      </c>
      <c r="G216" s="15">
        <f>(0.0905*EXP(0.0013*B216))/D$2</f>
        <v>0.82952296429968819</v>
      </c>
      <c r="H216">
        <v>2004</v>
      </c>
      <c r="I216">
        <f>AVERAGE(G216:G240)</f>
        <v>0.68583712760355819</v>
      </c>
      <c r="J216">
        <f>C240-C216</f>
        <v>1.4766999999999992</v>
      </c>
      <c r="K216">
        <f>I216*J216</f>
        <v>1.012775686332174</v>
      </c>
      <c r="L216" s="23">
        <v>38533</v>
      </c>
    </row>
    <row r="217" spans="1:16" x14ac:dyDescent="0.3">
      <c r="A217">
        <v>132.292</v>
      </c>
      <c r="B217">
        <v>619.55600000000004</v>
      </c>
      <c r="C217">
        <f>A217/10</f>
        <v>13.229200000000001</v>
      </c>
      <c r="E217">
        <f>LN(B217)</f>
        <v>6.429003092463998</v>
      </c>
      <c r="G217" s="15">
        <f>(0.0905*EXP(0.0013*B217))/D$2</f>
        <v>0.82319770264612835</v>
      </c>
      <c r="L217" s="23">
        <v>38525.823529411697</v>
      </c>
    </row>
    <row r="218" spans="1:16" x14ac:dyDescent="0.3">
      <c r="A218">
        <v>132.90700000000001</v>
      </c>
      <c r="B218">
        <v>583.77800000000002</v>
      </c>
      <c r="C218">
        <f>A218/10</f>
        <v>13.290700000000001</v>
      </c>
      <c r="E218">
        <f>LN(B218)</f>
        <v>6.369520773571546</v>
      </c>
      <c r="G218" s="15">
        <f>(0.0905*EXP(0.0013*B218))/D$2</f>
        <v>0.78578639527264404</v>
      </c>
      <c r="L218" s="23">
        <v>38518.647058823502</v>
      </c>
    </row>
    <row r="219" spans="1:16" x14ac:dyDescent="0.3">
      <c r="A219">
        <v>133.523</v>
      </c>
      <c r="B219">
        <v>548</v>
      </c>
      <c r="C219">
        <f>A219/10</f>
        <v>13.3523</v>
      </c>
      <c r="E219">
        <f>LN(B219)</f>
        <v>6.3062752869480159</v>
      </c>
      <c r="G219" s="15">
        <f>(0.0905*EXP(0.0013*B219))/D$2</f>
        <v>0.75007529419819829</v>
      </c>
      <c r="L219" s="23">
        <v>38511.470588235199</v>
      </c>
    </row>
    <row r="220" spans="1:16" x14ac:dyDescent="0.3">
      <c r="A220">
        <v>134.13800000000001</v>
      </c>
      <c r="B220">
        <v>512.33299999999997</v>
      </c>
      <c r="C220">
        <f>A220/10</f>
        <v>13.4138</v>
      </c>
      <c r="E220">
        <f>LN(B220)</f>
        <v>6.2389748042521873</v>
      </c>
      <c r="G220" s="15">
        <f>(0.0905*EXP(0.0013*B220))/D$2</f>
        <v>0.71609045569859531</v>
      </c>
      <c r="L220" s="23">
        <v>38504.294117646998</v>
      </c>
    </row>
    <row r="221" spans="1:16" x14ac:dyDescent="0.3">
      <c r="A221">
        <v>134.75299999999999</v>
      </c>
      <c r="B221">
        <v>493.55599999999998</v>
      </c>
      <c r="C221">
        <f>A221/10</f>
        <v>13.475299999999999</v>
      </c>
      <c r="E221">
        <f>LN(B221)</f>
        <v>6.20163632761302</v>
      </c>
      <c r="G221" s="15">
        <f>(0.0905*EXP(0.0013*B221))/D$2</f>
        <v>0.69882223302210777</v>
      </c>
      <c r="L221" s="23">
        <v>38497.117647058803</v>
      </c>
    </row>
    <row r="222" spans="1:16" x14ac:dyDescent="0.3">
      <c r="A222">
        <v>135.369</v>
      </c>
      <c r="B222">
        <v>486</v>
      </c>
      <c r="C222">
        <f>A222/10</f>
        <v>13.536899999999999</v>
      </c>
      <c r="E222">
        <f>LN(B222)</f>
        <v>6.1862086239004936</v>
      </c>
      <c r="G222" s="15">
        <f>(0.0905*EXP(0.0013*B222))/D$2</f>
        <v>0.69199144564435955</v>
      </c>
      <c r="L222" s="23">
        <v>38489.9411764705</v>
      </c>
    </row>
    <row r="223" spans="1:16" x14ac:dyDescent="0.3">
      <c r="A223">
        <v>135.98400000000001</v>
      </c>
      <c r="B223">
        <v>478.22199999999998</v>
      </c>
      <c r="C223">
        <f>A223/10</f>
        <v>13.598400000000002</v>
      </c>
      <c r="E223">
        <f>LN(B223)</f>
        <v>6.1700750598212784</v>
      </c>
      <c r="G223" s="15">
        <f>(0.0905*EXP(0.0013*B223))/D$2</f>
        <v>0.68502969915680523</v>
      </c>
      <c r="L223" s="23">
        <v>38482.764705882299</v>
      </c>
    </row>
    <row r="224" spans="1:16" x14ac:dyDescent="0.3">
      <c r="A224">
        <v>136.59899999999999</v>
      </c>
      <c r="B224">
        <v>470.88900000000001</v>
      </c>
      <c r="C224">
        <f>A224/10</f>
        <v>13.659899999999999</v>
      </c>
      <c r="E224">
        <f>LN(B224)</f>
        <v>6.1546223974523562</v>
      </c>
      <c r="G224" s="15">
        <f>(0.0905*EXP(0.0013*B224))/D$2</f>
        <v>0.67853040730651459</v>
      </c>
      <c r="L224" s="23">
        <v>38475.588235294097</v>
      </c>
    </row>
    <row r="225" spans="1:16" x14ac:dyDescent="0.3">
      <c r="A225">
        <v>137.215</v>
      </c>
      <c r="B225">
        <v>469.77800000000002</v>
      </c>
      <c r="C225">
        <f>A225/10</f>
        <v>13.721500000000001</v>
      </c>
      <c r="E225">
        <f>LN(B225)</f>
        <v>6.1522602426906943</v>
      </c>
      <c r="G225" s="15">
        <f>(0.0905*EXP(0.0013*B225))/D$2</f>
        <v>0.67755111320671024</v>
      </c>
      <c r="L225" s="23">
        <v>38468.411764705801</v>
      </c>
    </row>
    <row r="226" spans="1:16" x14ac:dyDescent="0.3">
      <c r="A226">
        <v>137.83000000000001</v>
      </c>
      <c r="B226">
        <v>473.11099999999999</v>
      </c>
      <c r="C226">
        <f>A226/10</f>
        <v>13.783000000000001</v>
      </c>
      <c r="E226">
        <f>LN(B226)</f>
        <v>6.1593300332651344</v>
      </c>
      <c r="G226" s="15">
        <f>(0.0905*EXP(0.0013*B226))/D$2</f>
        <v>0.68049324380098208</v>
      </c>
      <c r="L226" s="23">
        <v>38461.2352941176</v>
      </c>
    </row>
    <row r="227" spans="1:16" x14ac:dyDescent="0.3">
      <c r="A227">
        <v>138.44499999999999</v>
      </c>
      <c r="B227">
        <v>476.66699999999997</v>
      </c>
      <c r="C227">
        <f>A227/10</f>
        <v>13.8445</v>
      </c>
      <c r="E227">
        <f>LN(B227)</f>
        <v>6.1668181338862977</v>
      </c>
      <c r="G227" s="15">
        <f>(0.0905*EXP(0.0013*B227))/D$2</f>
        <v>0.68364631035129197</v>
      </c>
      <c r="L227" s="23">
        <v>38454.058823529398</v>
      </c>
    </row>
    <row r="228" spans="1:16" x14ac:dyDescent="0.3">
      <c r="A228">
        <v>139.06100000000001</v>
      </c>
      <c r="B228">
        <v>479.66699999999997</v>
      </c>
      <c r="C228">
        <f>A228/10</f>
        <v>13.9061</v>
      </c>
      <c r="E228">
        <f>LN(B228)</f>
        <v>6.1730921131460494</v>
      </c>
      <c r="G228" s="15">
        <f>(0.0905*EXP(0.0013*B228))/D$2</f>
        <v>0.68631773685731656</v>
      </c>
      <c r="L228" s="23">
        <v>38446.882352941102</v>
      </c>
    </row>
    <row r="229" spans="1:16" x14ac:dyDescent="0.3">
      <c r="A229">
        <v>139.67599999999999</v>
      </c>
      <c r="B229">
        <v>463.88900000000001</v>
      </c>
      <c r="C229">
        <f>A229/10</f>
        <v>13.967599999999999</v>
      </c>
      <c r="E229">
        <f>LN(B229)</f>
        <v>6.1396452994696658</v>
      </c>
      <c r="G229" s="15">
        <f>(0.0905*EXP(0.0013*B229))/D$2</f>
        <v>0.67238379012492377</v>
      </c>
      <c r="L229" s="23">
        <v>38439.705882352901</v>
      </c>
    </row>
    <row r="230" spans="1:16" x14ac:dyDescent="0.3">
      <c r="A230">
        <v>140.291</v>
      </c>
      <c r="B230">
        <v>434</v>
      </c>
      <c r="C230">
        <f>A230/10</f>
        <v>14.0291</v>
      </c>
      <c r="E230">
        <f>LN(B230)</f>
        <v>6.0730445341004051</v>
      </c>
      <c r="G230" s="15">
        <f>(0.0905*EXP(0.0013*B230))/D$2</f>
        <v>0.6467589075482848</v>
      </c>
      <c r="L230" s="23">
        <v>38432.529411764699</v>
      </c>
    </row>
    <row r="231" spans="1:16" x14ac:dyDescent="0.3">
      <c r="A231">
        <v>140.90600000000001</v>
      </c>
      <c r="B231">
        <v>404.55599999999998</v>
      </c>
      <c r="C231">
        <f>A231/10</f>
        <v>14.0906</v>
      </c>
      <c r="E231">
        <f>LN(B231)</f>
        <v>6.0027901694378967</v>
      </c>
      <c r="G231" s="15">
        <f>(0.0905*EXP(0.0013*B231))/D$2</f>
        <v>0.62247059716637365</v>
      </c>
      <c r="L231" s="23">
        <v>38425.352941176403</v>
      </c>
    </row>
    <row r="232" spans="1:16" x14ac:dyDescent="0.3">
      <c r="A232">
        <v>141.52199999999999</v>
      </c>
      <c r="B232">
        <v>374.77800000000002</v>
      </c>
      <c r="C232">
        <f>A232/10</f>
        <v>14.152199999999999</v>
      </c>
      <c r="E232">
        <f>LN(B232)</f>
        <v>5.9263338506692218</v>
      </c>
      <c r="G232" s="15">
        <f>(0.0905*EXP(0.0013*B232))/D$2</f>
        <v>0.59883433690110699</v>
      </c>
      <c r="L232" s="23">
        <v>38418.176470588201</v>
      </c>
    </row>
    <row r="233" spans="1:16" x14ac:dyDescent="0.3">
      <c r="A233">
        <v>142.137</v>
      </c>
      <c r="B233">
        <v>372.33300000000003</v>
      </c>
      <c r="C233">
        <f>A233/10</f>
        <v>14.213699999999999</v>
      </c>
      <c r="E233">
        <f>LN(B233)</f>
        <v>5.919788615145543</v>
      </c>
      <c r="G233" s="16">
        <f>(0.0905*EXP(0.0013*B233))/D$2</f>
        <v>0.59693396372926377</v>
      </c>
      <c r="L233" s="23">
        <v>38411</v>
      </c>
    </row>
    <row r="234" spans="1:16" x14ac:dyDescent="0.3">
      <c r="A234">
        <v>142.75200000000001</v>
      </c>
      <c r="B234">
        <v>389.55599999999998</v>
      </c>
      <c r="C234">
        <f>A234/10</f>
        <v>14.275200000000002</v>
      </c>
      <c r="E234">
        <f>LN(B234)</f>
        <v>5.9650076290456218</v>
      </c>
      <c r="G234" s="15">
        <f>(0.0905*EXP(0.0013*B234))/D$2</f>
        <v>0.61045000222252033</v>
      </c>
      <c r="L234" s="23">
        <v>38376.285714285703</v>
      </c>
    </row>
    <row r="235" spans="1:16" s="24" customFormat="1" x14ac:dyDescent="0.3">
      <c r="A235" s="24">
        <v>143.36799999999999</v>
      </c>
      <c r="B235" s="24">
        <v>406.77800000000002</v>
      </c>
      <c r="C235" s="24">
        <f>A235/10</f>
        <v>14.3368</v>
      </c>
      <c r="E235" s="24">
        <f>LN(B235)</f>
        <v>6.0082675820826932</v>
      </c>
      <c r="G235" s="25">
        <f>(0.0905*EXP(0.0013*B235))/D$2</f>
        <v>0.62427126518610365</v>
      </c>
      <c r="L235" s="23">
        <v>38341.571428571398</v>
      </c>
    </row>
    <row r="236" spans="1:16" x14ac:dyDescent="0.3">
      <c r="A236">
        <v>143.983</v>
      </c>
      <c r="B236">
        <v>423.88900000000001</v>
      </c>
      <c r="C236">
        <f>A236/10</f>
        <v>14.398300000000001</v>
      </c>
      <c r="E236">
        <f>LN(B236)</f>
        <v>6.0494716285055015</v>
      </c>
      <c r="G236" s="15">
        <f>(0.0905*EXP(0.0013*B236))/D$2</f>
        <v>0.63831334156282116</v>
      </c>
      <c r="L236" s="23">
        <v>38306.857142857101</v>
      </c>
    </row>
    <row r="237" spans="1:16" x14ac:dyDescent="0.3">
      <c r="A237">
        <v>144.59800000000001</v>
      </c>
      <c r="B237">
        <v>444.88900000000001</v>
      </c>
      <c r="C237">
        <f>A237/10</f>
        <v>14.459800000000001</v>
      </c>
      <c r="E237">
        <f>LN(B237)</f>
        <v>6.0978248128491108</v>
      </c>
      <c r="G237" s="15">
        <f>(0.0905*EXP(0.0013*B237))/D$2</f>
        <v>0.65597933948174225</v>
      </c>
      <c r="L237" s="23">
        <v>38272.142857142797</v>
      </c>
      <c r="M237">
        <v>2004</v>
      </c>
      <c r="N237" s="15">
        <f>AVERAGE(G235:G258)</f>
        <v>0.58580671150718555</v>
      </c>
      <c r="O237">
        <f>C258-C235</f>
        <v>1.4152000000000005</v>
      </c>
      <c r="P237">
        <f>N237*O237</f>
        <v>0.82903365812496921</v>
      </c>
    </row>
    <row r="238" spans="1:16" x14ac:dyDescent="0.3">
      <c r="A238">
        <v>145.214</v>
      </c>
      <c r="B238">
        <v>468.33300000000003</v>
      </c>
      <c r="C238">
        <f>A238/10</f>
        <v>14.5214</v>
      </c>
      <c r="E238">
        <f>LN(B238)</f>
        <v>6.1491795813557113</v>
      </c>
      <c r="G238" s="15">
        <f>(0.0905*EXP(0.0013*B238))/D$2</f>
        <v>0.67627952815074188</v>
      </c>
      <c r="L238" s="23">
        <v>38237.4285714285</v>
      </c>
    </row>
    <row r="239" spans="1:16" x14ac:dyDescent="0.3">
      <c r="A239">
        <v>145.82900000000001</v>
      </c>
      <c r="B239">
        <v>491.88900000000001</v>
      </c>
      <c r="C239">
        <f>A239/10</f>
        <v>14.5829</v>
      </c>
      <c r="E239">
        <f>LN(B239)</f>
        <v>6.198253081282501</v>
      </c>
      <c r="G239" s="15">
        <f>(0.0905*EXP(0.0013*B239))/D$2</f>
        <v>0.69730945512345865</v>
      </c>
      <c r="L239" s="23">
        <v>38202.714285714203</v>
      </c>
    </row>
    <row r="240" spans="1:16" x14ac:dyDescent="0.3">
      <c r="A240">
        <v>146.44399999999999</v>
      </c>
      <c r="B240">
        <v>515.33299999999997</v>
      </c>
      <c r="C240">
        <f>A240/10</f>
        <v>14.644399999999999</v>
      </c>
      <c r="E240">
        <f>LN(B240)</f>
        <v>6.2448132936485177</v>
      </c>
      <c r="G240" s="15">
        <f>(0.0905*EXP(0.0013*B240))/D$2</f>
        <v>0.71888866143027175</v>
      </c>
      <c r="H240">
        <v>2003</v>
      </c>
      <c r="I240">
        <f>AVERAGE(G240:G265)</f>
        <v>0.54746528486214152</v>
      </c>
      <c r="J240">
        <f>C265-C240</f>
        <v>1.5383000000000013</v>
      </c>
      <c r="K240">
        <f>I240*J240</f>
        <v>0.84216584770343306</v>
      </c>
      <c r="L240" s="23">
        <v>38168</v>
      </c>
    </row>
    <row r="241" spans="1:12" x14ac:dyDescent="0.3">
      <c r="A241">
        <v>147.06</v>
      </c>
      <c r="B241">
        <v>512.44399999999996</v>
      </c>
      <c r="C241">
        <f>A241/10</f>
        <v>14.706</v>
      </c>
      <c r="E241">
        <f>LN(B241)</f>
        <v>6.2391914367496657</v>
      </c>
      <c r="G241" s="15">
        <f>(0.0905*EXP(0.0013*B241))/D$2</f>
        <v>0.71619379500710445</v>
      </c>
      <c r="L241" s="23">
        <v>38160.3125</v>
      </c>
    </row>
    <row r="242" spans="1:12" x14ac:dyDescent="0.3">
      <c r="A242">
        <v>147.67500000000001</v>
      </c>
      <c r="B242">
        <v>489.66699999999997</v>
      </c>
      <c r="C242">
        <f>A242/10</f>
        <v>14.767500000000002</v>
      </c>
      <c r="E242">
        <f>LN(B242)</f>
        <v>6.1937255682407297</v>
      </c>
      <c r="G242" s="15">
        <f>(0.0905*EXP(0.0013*B242))/D$2</f>
        <v>0.69529811341077896</v>
      </c>
      <c r="L242" s="23">
        <v>38152.625</v>
      </c>
    </row>
    <row r="243" spans="1:12" x14ac:dyDescent="0.3">
      <c r="A243">
        <v>148.29</v>
      </c>
      <c r="B243">
        <v>466.88900000000001</v>
      </c>
      <c r="C243">
        <f>A243/10</f>
        <v>14.828999999999999</v>
      </c>
      <c r="E243">
        <f>LN(B243)</f>
        <v>6.1460915420506117</v>
      </c>
      <c r="G243" s="15">
        <f>(0.0905*EXP(0.0013*B243))/D$2</f>
        <v>0.67501120703914363</v>
      </c>
      <c r="L243" s="23">
        <v>38144.9375</v>
      </c>
    </row>
    <row r="244" spans="1:12" x14ac:dyDescent="0.3">
      <c r="A244">
        <v>148.90600000000001</v>
      </c>
      <c r="B244">
        <v>444.22199999999998</v>
      </c>
      <c r="C244">
        <f>A244/10</f>
        <v>14.890600000000001</v>
      </c>
      <c r="E244">
        <f>LN(B244)</f>
        <v>6.0963244374738759</v>
      </c>
      <c r="G244" s="15">
        <f>(0.0905*EXP(0.0013*B244))/D$2</f>
        <v>0.65541078632832006</v>
      </c>
      <c r="L244" s="23">
        <v>38137.25</v>
      </c>
    </row>
    <row r="245" spans="1:12" x14ac:dyDescent="0.3">
      <c r="A245">
        <v>149.52099999999999</v>
      </c>
      <c r="B245">
        <v>426.33300000000003</v>
      </c>
      <c r="C245">
        <f>A245/10</f>
        <v>14.952099999999998</v>
      </c>
      <c r="E245">
        <f>LN(B245)</f>
        <v>6.0552207310495989</v>
      </c>
      <c r="G245" s="15">
        <f>(0.0905*EXP(0.0013*B245))/D$2</f>
        <v>0.64034461588528169</v>
      </c>
      <c r="L245" s="23">
        <v>38129.5625</v>
      </c>
    </row>
    <row r="246" spans="1:12" x14ac:dyDescent="0.3">
      <c r="A246">
        <v>150.136</v>
      </c>
      <c r="B246">
        <v>412.22199999999998</v>
      </c>
      <c r="C246">
        <f>A246/10</f>
        <v>15.0136</v>
      </c>
      <c r="E246">
        <f>LN(B246)</f>
        <v>6.0215620391815579</v>
      </c>
      <c r="G246" s="15">
        <f>(0.0905*EXP(0.0013*B246))/D$2</f>
        <v>0.62870502859321631</v>
      </c>
      <c r="L246" s="23">
        <v>38121.875</v>
      </c>
    </row>
    <row r="247" spans="1:12" x14ac:dyDescent="0.3">
      <c r="A247">
        <v>150.751</v>
      </c>
      <c r="B247">
        <v>398.11099999999999</v>
      </c>
      <c r="C247">
        <f>A247/10</f>
        <v>15.075100000000001</v>
      </c>
      <c r="E247">
        <f>LN(B247)</f>
        <v>5.9867308608729655</v>
      </c>
      <c r="G247" s="15">
        <f>(0.0905*EXP(0.0013*B247))/D$2</f>
        <v>0.61727701486477393</v>
      </c>
      <c r="L247" s="23">
        <v>38114.1875</v>
      </c>
    </row>
    <row r="248" spans="1:12" x14ac:dyDescent="0.3">
      <c r="A248">
        <v>151.36699999999999</v>
      </c>
      <c r="B248">
        <v>384.11099999999999</v>
      </c>
      <c r="C248">
        <f>A248/10</f>
        <v>15.136699999999999</v>
      </c>
      <c r="E248">
        <f>LN(B248)</f>
        <v>5.9509315733172121</v>
      </c>
      <c r="G248" s="15">
        <f>(0.0905*EXP(0.0013*B248))/D$2</f>
        <v>0.60614418920910262</v>
      </c>
      <c r="L248" s="23">
        <v>38106.5</v>
      </c>
    </row>
    <row r="249" spans="1:12" x14ac:dyDescent="0.3">
      <c r="A249">
        <v>151.982</v>
      </c>
      <c r="B249">
        <v>356.88900000000001</v>
      </c>
      <c r="C249">
        <f>A249/10</f>
        <v>15.1982</v>
      </c>
      <c r="E249">
        <f>LN(B249)</f>
        <v>5.8774248090628873</v>
      </c>
      <c r="G249" s="15">
        <f>(0.0905*EXP(0.0013*B249))/D$2</f>
        <v>0.58506871025123297</v>
      </c>
      <c r="L249" s="23">
        <v>38098.8125</v>
      </c>
    </row>
    <row r="250" spans="1:12" x14ac:dyDescent="0.3">
      <c r="A250">
        <v>152.59700000000001</v>
      </c>
      <c r="B250">
        <v>319.33300000000003</v>
      </c>
      <c r="C250">
        <f>A250/10</f>
        <v>15.2597</v>
      </c>
      <c r="E250">
        <f>LN(B250)</f>
        <v>5.7662344454608698</v>
      </c>
      <c r="G250" s="15">
        <f>(0.0905*EXP(0.0013*B250))/D$2</f>
        <v>0.55719011081857983</v>
      </c>
      <c r="L250" s="23">
        <v>38091.125</v>
      </c>
    </row>
    <row r="251" spans="1:12" x14ac:dyDescent="0.3">
      <c r="A251">
        <v>153.21299999999999</v>
      </c>
      <c r="B251">
        <v>281.66699999999997</v>
      </c>
      <c r="C251">
        <f>A251/10</f>
        <v>15.321299999999999</v>
      </c>
      <c r="E251">
        <f>LN(B251)</f>
        <v>5.6407255221203165</v>
      </c>
      <c r="G251" s="15">
        <f>(0.0905*EXP(0.0013*B251))/D$2</f>
        <v>0.53056405415644159</v>
      </c>
      <c r="L251" s="23">
        <v>38083.4375</v>
      </c>
    </row>
    <row r="252" spans="1:12" x14ac:dyDescent="0.3">
      <c r="A252">
        <v>153.828</v>
      </c>
      <c r="B252">
        <v>244</v>
      </c>
      <c r="C252">
        <f>A252/10</f>
        <v>15.3828</v>
      </c>
      <c r="E252">
        <f>LN(B252)</f>
        <v>5.4971682252932021</v>
      </c>
      <c r="G252" s="15">
        <f>(0.0905*EXP(0.0013*B252))/D$2</f>
        <v>0.50520970158986267</v>
      </c>
      <c r="L252" s="23">
        <v>38075.75</v>
      </c>
    </row>
    <row r="253" spans="1:12" x14ac:dyDescent="0.3">
      <c r="A253">
        <v>154.44300000000001</v>
      </c>
      <c r="B253">
        <v>205.667</v>
      </c>
      <c r="C253">
        <f>A253/10</f>
        <v>15.444300000000002</v>
      </c>
      <c r="E253">
        <f>LN(B253)</f>
        <v>5.3262583559815075</v>
      </c>
      <c r="G253" s="15">
        <f>(0.0905*EXP(0.0013*B253))/D$2</f>
        <v>0.48065064370797767</v>
      </c>
      <c r="L253" s="23">
        <v>38068.0625</v>
      </c>
    </row>
    <row r="254" spans="1:12" x14ac:dyDescent="0.3">
      <c r="A254">
        <v>155.059</v>
      </c>
      <c r="B254">
        <v>166.55600000000001</v>
      </c>
      <c r="C254">
        <f>A254/10</f>
        <v>15.5059</v>
      </c>
      <c r="E254">
        <f>LN(B254)</f>
        <v>5.1153315892084485</v>
      </c>
      <c r="G254" s="15">
        <f>(0.0905*EXP(0.0013*B254))/D$2</f>
        <v>0.45682317652497895</v>
      </c>
      <c r="L254" s="23">
        <v>38060.375</v>
      </c>
    </row>
    <row r="255" spans="1:12" x14ac:dyDescent="0.3">
      <c r="A255">
        <v>155.67400000000001</v>
      </c>
      <c r="B255">
        <v>127.889</v>
      </c>
      <c r="C255">
        <f>A255/10</f>
        <v>15.567400000000001</v>
      </c>
      <c r="E255">
        <f>LN(B255)</f>
        <v>4.8511627001950162</v>
      </c>
      <c r="G255" s="15">
        <f>(0.0905*EXP(0.0013*B255))/D$2</f>
        <v>0.43442759619556437</v>
      </c>
      <c r="L255" s="23">
        <v>38052.6875</v>
      </c>
    </row>
    <row r="256" spans="1:12" x14ac:dyDescent="0.3">
      <c r="A256">
        <v>156.28899999999999</v>
      </c>
      <c r="B256">
        <v>88.888999999999996</v>
      </c>
      <c r="C256">
        <f>A256/10</f>
        <v>15.628899999999998</v>
      </c>
      <c r="E256">
        <f>LN(B256)</f>
        <v>4.4873884003309268</v>
      </c>
      <c r="G256" s="16">
        <f>(0.0905*EXP(0.0013*B256))/D$2</f>
        <v>0.41295114531797084</v>
      </c>
      <c r="L256" s="23">
        <v>38045</v>
      </c>
    </row>
    <row r="257" spans="1:16" x14ac:dyDescent="0.3">
      <c r="A257">
        <v>156.905</v>
      </c>
      <c r="B257">
        <v>92.555999999999997</v>
      </c>
      <c r="C257">
        <f>A257/10</f>
        <v>15.6905</v>
      </c>
      <c r="E257">
        <f>LN(B257)</f>
        <v>4.5278138667398622</v>
      </c>
      <c r="G257" s="15">
        <f>(0.0905*EXP(0.0013*B257))/D$2</f>
        <v>0.41492442439522503</v>
      </c>
      <c r="L257" s="23">
        <v>38018</v>
      </c>
    </row>
    <row r="258" spans="1:16" x14ac:dyDescent="0.3">
      <c r="A258">
        <v>157.52000000000001</v>
      </c>
      <c r="B258">
        <v>130.88900000000001</v>
      </c>
      <c r="C258">
        <f>A258/10</f>
        <v>15.752000000000001</v>
      </c>
      <c r="E258">
        <f>LN(B258)</f>
        <v>4.8743496357713871</v>
      </c>
      <c r="G258" s="15">
        <f>(0.0905*EXP(0.0013*B258))/D$2</f>
        <v>0.43612517194175532</v>
      </c>
      <c r="L258" s="23">
        <v>37991</v>
      </c>
    </row>
    <row r="259" spans="1:16" s="24" customFormat="1" x14ac:dyDescent="0.3">
      <c r="A259" s="24">
        <v>158.13499999999999</v>
      </c>
      <c r="B259" s="24">
        <v>169.44399999999999</v>
      </c>
      <c r="C259" s="24">
        <f>A259/10</f>
        <v>15.813499999999999</v>
      </c>
      <c r="E259" s="24">
        <f>LN(B259)</f>
        <v>5.1325224887510332</v>
      </c>
      <c r="G259" s="25">
        <f>(0.0905*EXP(0.0013*B259))/D$2</f>
        <v>0.45854149707187036</v>
      </c>
      <c r="L259" s="23">
        <v>37964</v>
      </c>
    </row>
    <row r="260" spans="1:16" x14ac:dyDescent="0.3">
      <c r="A260">
        <v>158.751</v>
      </c>
      <c r="B260">
        <v>208</v>
      </c>
      <c r="C260">
        <f>A260/10</f>
        <v>15.8751</v>
      </c>
      <c r="E260">
        <f>LN(B260)</f>
        <v>5.3375380797013179</v>
      </c>
      <c r="G260" s="15">
        <f>(0.0905*EXP(0.0013*B260))/D$2</f>
        <v>0.48211062191009235</v>
      </c>
      <c r="L260" s="23">
        <v>37937</v>
      </c>
    </row>
    <row r="261" spans="1:16" x14ac:dyDescent="0.3">
      <c r="A261">
        <v>159.36600000000001</v>
      </c>
      <c r="B261">
        <v>229.667</v>
      </c>
      <c r="C261">
        <f>A261/10</f>
        <v>15.936600000000002</v>
      </c>
      <c r="E261">
        <f>LN(B261)</f>
        <v>5.4366304337233053</v>
      </c>
      <c r="G261" s="15">
        <f>(0.0905*EXP(0.0013*B261))/D$2</f>
        <v>0.49588333816913305</v>
      </c>
      <c r="L261" s="23">
        <v>37910</v>
      </c>
      <c r="M261">
        <v>2003</v>
      </c>
      <c r="N261" s="15">
        <f>AVERAGE(G259:G277)</f>
        <v>0.47191859955705651</v>
      </c>
      <c r="O261">
        <f>C277-C259</f>
        <v>1.1076000000000032</v>
      </c>
      <c r="P261">
        <f>N261*O261</f>
        <v>0.52269704086939728</v>
      </c>
    </row>
    <row r="262" spans="1:16" x14ac:dyDescent="0.3">
      <c r="A262">
        <v>159.98099999999999</v>
      </c>
      <c r="B262">
        <v>237.55600000000001</v>
      </c>
      <c r="C262">
        <f>A262/10</f>
        <v>15.998099999999999</v>
      </c>
      <c r="E262">
        <f>LN(B262)</f>
        <v>5.4704033851544107</v>
      </c>
      <c r="G262" s="15">
        <f>(0.0905*EXP(0.0013*B262))/D$2</f>
        <v>0.50099513665167084</v>
      </c>
      <c r="L262" s="23">
        <v>37883</v>
      </c>
    </row>
    <row r="263" spans="1:16" x14ac:dyDescent="0.3">
      <c r="A263">
        <v>160.596</v>
      </c>
      <c r="B263">
        <v>245.22200000000001</v>
      </c>
      <c r="C263">
        <f>A263/10</f>
        <v>16.0596</v>
      </c>
      <c r="E263">
        <f>LN(B263)</f>
        <v>5.5021639227125849</v>
      </c>
      <c r="G263" s="15">
        <f>(0.0905*EXP(0.0013*B263))/D$2</f>
        <v>0.50601291554573413</v>
      </c>
      <c r="L263" s="23">
        <v>37856</v>
      </c>
    </row>
    <row r="264" spans="1:16" x14ac:dyDescent="0.3">
      <c r="A264">
        <v>161.21199999999999</v>
      </c>
      <c r="B264">
        <v>253</v>
      </c>
      <c r="C264">
        <f>A264/10</f>
        <v>16.121199999999998</v>
      </c>
      <c r="E264">
        <f>LN(B264)</f>
        <v>5.5333894887275203</v>
      </c>
      <c r="G264" s="15">
        <f>(0.0905*EXP(0.0013*B264))/D$2</f>
        <v>0.51115536943027928</v>
      </c>
      <c r="L264" s="23">
        <v>37829</v>
      </c>
    </row>
    <row r="265" spans="1:16" x14ac:dyDescent="0.3">
      <c r="A265">
        <v>161.827</v>
      </c>
      <c r="B265">
        <v>254.55600000000001</v>
      </c>
      <c r="C265">
        <f>A265/10</f>
        <v>16.182700000000001</v>
      </c>
      <c r="E265">
        <f>LN(B265)</f>
        <v>5.5395208510782137</v>
      </c>
      <c r="G265" s="15">
        <f>(0.0905*EXP(0.0013*B265))/D$2</f>
        <v>0.51219038096931879</v>
      </c>
      <c r="H265">
        <v>2002</v>
      </c>
      <c r="I265">
        <f>AVERAGE(G265:G284)</f>
        <v>0.46515911548167255</v>
      </c>
      <c r="J265">
        <f>C284-C265</f>
        <v>1.1691000000000003</v>
      </c>
      <c r="K265">
        <f>I265*J265</f>
        <v>0.54381752190962351</v>
      </c>
      <c r="L265" s="23">
        <v>37802</v>
      </c>
    </row>
    <row r="266" spans="1:16" x14ac:dyDescent="0.3">
      <c r="A266">
        <v>162.44200000000001</v>
      </c>
      <c r="B266">
        <v>250.11099999999999</v>
      </c>
      <c r="C266">
        <f>A266/10</f>
        <v>16.244199999999999</v>
      </c>
      <c r="E266">
        <f>LN(B266)</f>
        <v>5.5219048193234128</v>
      </c>
      <c r="G266" s="15">
        <f>(0.0905*EXP(0.0013*B266))/D$2</f>
        <v>0.50923922369589159</v>
      </c>
      <c r="L266" s="23">
        <v>37790.909090909001</v>
      </c>
    </row>
    <row r="267" spans="1:16" x14ac:dyDescent="0.3">
      <c r="A267">
        <v>163.05799999999999</v>
      </c>
      <c r="B267">
        <v>246</v>
      </c>
      <c r="C267">
        <f>A267/10</f>
        <v>16.305799999999998</v>
      </c>
      <c r="E267">
        <f>LN(B267)</f>
        <v>5.5053315359323625</v>
      </c>
      <c r="G267" s="15">
        <f>(0.0905*EXP(0.0013*B267))/D$2</f>
        <v>0.50652495590367774</v>
      </c>
      <c r="L267" s="23">
        <v>37779.818181818096</v>
      </c>
    </row>
    <row r="268" spans="1:16" x14ac:dyDescent="0.3">
      <c r="A268">
        <v>163.673</v>
      </c>
      <c r="B268">
        <v>241.88900000000001</v>
      </c>
      <c r="C268">
        <f>A268/10</f>
        <v>16.3673</v>
      </c>
      <c r="E268">
        <f>LN(B268)</f>
        <v>5.4884789432459486</v>
      </c>
      <c r="G268" s="15">
        <f>(0.0905*EXP(0.0013*B268))/D$2</f>
        <v>0.50382515527994798</v>
      </c>
      <c r="L268" s="23">
        <v>37768.727272727199</v>
      </c>
    </row>
    <row r="269" spans="1:16" x14ac:dyDescent="0.3">
      <c r="A269">
        <v>164.28800000000001</v>
      </c>
      <c r="B269">
        <v>232.88900000000001</v>
      </c>
      <c r="C269">
        <f>A269/10</f>
        <v>16.428800000000003</v>
      </c>
      <c r="E269">
        <f>LN(B269)</f>
        <v>5.4505619452038365</v>
      </c>
      <c r="G269" s="15">
        <f>(0.0905*EXP(0.0013*B269))/D$2</f>
        <v>0.49796475117956696</v>
      </c>
      <c r="L269" s="23">
        <v>37757.636363636302</v>
      </c>
    </row>
    <row r="270" spans="1:16" x14ac:dyDescent="0.3">
      <c r="A270">
        <v>164.904</v>
      </c>
      <c r="B270">
        <v>219.22200000000001</v>
      </c>
      <c r="C270">
        <f>A270/10</f>
        <v>16.490400000000001</v>
      </c>
      <c r="E270">
        <f>LN(B270)</f>
        <v>5.3900849150011378</v>
      </c>
      <c r="G270" s="15">
        <f>(0.0905*EXP(0.0013*B270))/D$2</f>
        <v>0.48919549446068633</v>
      </c>
      <c r="L270" s="23">
        <v>37746.545454545398</v>
      </c>
    </row>
    <row r="271" spans="1:16" x14ac:dyDescent="0.3">
      <c r="A271">
        <v>165.51900000000001</v>
      </c>
      <c r="B271">
        <v>205.667</v>
      </c>
      <c r="C271">
        <f>A271/10</f>
        <v>16.5519</v>
      </c>
      <c r="E271">
        <f>LN(B271)</f>
        <v>5.3262583559815075</v>
      </c>
      <c r="G271" s="15">
        <f>(0.0905*EXP(0.0013*B271))/D$2</f>
        <v>0.48065064370797767</v>
      </c>
      <c r="L271" s="23">
        <v>37735.4545454545</v>
      </c>
    </row>
    <row r="272" spans="1:16" x14ac:dyDescent="0.3">
      <c r="A272">
        <v>166.13399999999999</v>
      </c>
      <c r="B272">
        <v>192.11099999999999</v>
      </c>
      <c r="C272">
        <f>A272/10</f>
        <v>16.613399999999999</v>
      </c>
      <c r="E272">
        <f>LN(B272)</f>
        <v>5.2580733299779041</v>
      </c>
      <c r="G272" s="15">
        <f>(0.0905*EXP(0.0013*B272))/D$2</f>
        <v>0.47225443320819643</v>
      </c>
      <c r="L272" s="23">
        <v>37724.363636363603</v>
      </c>
    </row>
    <row r="273" spans="1:16" x14ac:dyDescent="0.3">
      <c r="A273">
        <v>166.75</v>
      </c>
      <c r="B273">
        <v>161.11099999999999</v>
      </c>
      <c r="C273">
        <f>A273/10</f>
        <v>16.675000000000001</v>
      </c>
      <c r="E273">
        <f>LN(B273)</f>
        <v>5.08209356842299</v>
      </c>
      <c r="G273" s="15">
        <f>(0.0905*EXP(0.0013*B273))/D$2</f>
        <v>0.4536009713138221</v>
      </c>
      <c r="L273" s="23">
        <v>37713.272727272699</v>
      </c>
    </row>
    <row r="274" spans="1:16" x14ac:dyDescent="0.3">
      <c r="A274">
        <v>167.36500000000001</v>
      </c>
      <c r="B274">
        <v>114.111</v>
      </c>
      <c r="C274">
        <f>A274/10</f>
        <v>16.736499999999999</v>
      </c>
      <c r="E274">
        <f>LN(B274)</f>
        <v>4.7371716588820307</v>
      </c>
      <c r="G274" s="15">
        <f>(0.0905*EXP(0.0013*B274))/D$2</f>
        <v>0.42671566169719582</v>
      </c>
      <c r="L274" s="23">
        <v>37702.181818181802</v>
      </c>
    </row>
    <row r="275" spans="1:16" x14ac:dyDescent="0.3">
      <c r="A275">
        <v>167.98</v>
      </c>
      <c r="B275">
        <v>67.332999999999998</v>
      </c>
      <c r="C275">
        <f>A275/10</f>
        <v>16.797999999999998</v>
      </c>
      <c r="E275">
        <f>LN(B275)</f>
        <v>4.2096504582257914</v>
      </c>
      <c r="G275" s="15">
        <f>(0.0905*EXP(0.0013*B275))/D$2</f>
        <v>0.40153973455412917</v>
      </c>
      <c r="L275" s="23">
        <v>37691.090909090897</v>
      </c>
    </row>
    <row r="276" spans="1:16" x14ac:dyDescent="0.3">
      <c r="A276">
        <v>168.595</v>
      </c>
      <c r="B276">
        <v>20.556000000000001</v>
      </c>
      <c r="C276">
        <f>A276/10</f>
        <v>16.859500000000001</v>
      </c>
      <c r="E276">
        <f>LN(B276)</f>
        <v>3.0231528691299832</v>
      </c>
      <c r="G276" s="16">
        <f>(0.0905*EXP(0.0013*B276))/D$2</f>
        <v>0.37784966080002286</v>
      </c>
      <c r="L276" s="23">
        <v>37680</v>
      </c>
    </row>
    <row r="277" spans="1:16" x14ac:dyDescent="0.3">
      <c r="A277">
        <v>169.21100000000001</v>
      </c>
      <c r="B277">
        <v>25.332999999999998</v>
      </c>
      <c r="C277">
        <f>A277/10</f>
        <v>16.921100000000003</v>
      </c>
      <c r="E277">
        <f>LN(B277)</f>
        <v>3.2321078936369187</v>
      </c>
      <c r="G277" s="15">
        <f>(0.0905*EXP(0.0013*B277))/D$2</f>
        <v>0.38020344603486095</v>
      </c>
      <c r="L277" s="23">
        <v>37649.625</v>
      </c>
    </row>
    <row r="278" spans="1:16" s="24" customFormat="1" x14ac:dyDescent="0.3">
      <c r="A278" s="24">
        <v>169.82599999999999</v>
      </c>
      <c r="B278" s="24">
        <v>78.332999999999998</v>
      </c>
      <c r="C278" s="24">
        <f>A278/10</f>
        <v>16.982599999999998</v>
      </c>
      <c r="E278" s="24">
        <f>LN(B278)</f>
        <v>4.3609689701478462</v>
      </c>
      <c r="G278" s="25">
        <f>(0.0905*EXP(0.0013*B278))/D$2</f>
        <v>0.40732300458758763</v>
      </c>
      <c r="L278" s="23">
        <v>37619.25</v>
      </c>
    </row>
    <row r="279" spans="1:16" x14ac:dyDescent="0.3">
      <c r="A279">
        <v>170.441</v>
      </c>
      <c r="B279">
        <v>131.11099999999999</v>
      </c>
      <c r="C279">
        <f>A279/10</f>
        <v>17.0441</v>
      </c>
      <c r="E279">
        <f>LN(B279)</f>
        <v>4.8760442926655045</v>
      </c>
      <c r="G279" s="15">
        <f>(0.0905*EXP(0.0013*B279))/D$2</f>
        <v>0.43625105583054918</v>
      </c>
      <c r="L279" s="23">
        <v>37588.875</v>
      </c>
    </row>
    <row r="280" spans="1:16" x14ac:dyDescent="0.3">
      <c r="A280">
        <v>171.05699999999999</v>
      </c>
      <c r="B280">
        <v>184.11099999999999</v>
      </c>
      <c r="C280">
        <f>A280/10</f>
        <v>17.105699999999999</v>
      </c>
      <c r="E280">
        <f>LN(B280)</f>
        <v>5.2155388365898601</v>
      </c>
      <c r="G280" s="15">
        <f>(0.0905*EXP(0.0013*B280))/D$2</f>
        <v>0.46736843831529551</v>
      </c>
      <c r="L280" s="23">
        <v>37558.5</v>
      </c>
      <c r="M280">
        <v>2002</v>
      </c>
      <c r="N280" s="15">
        <f>AVERAGE(G278:G302)</f>
        <v>0.44456987511236984</v>
      </c>
      <c r="O280">
        <f>C302-C278</f>
        <v>1.4768000000000008</v>
      </c>
      <c r="P280">
        <f>N280*O280</f>
        <v>0.65654079156594813</v>
      </c>
    </row>
    <row r="281" spans="1:16" x14ac:dyDescent="0.3">
      <c r="A281">
        <v>171.672</v>
      </c>
      <c r="B281">
        <v>214.667</v>
      </c>
      <c r="C281">
        <f>A281/10</f>
        <v>17.167200000000001</v>
      </c>
      <c r="E281">
        <f>LN(B281)</f>
        <v>5.369087990230069</v>
      </c>
      <c r="G281" s="15">
        <f>(0.0905*EXP(0.0013*B281))/D$2</f>
        <v>0.48630728305155485</v>
      </c>
      <c r="L281" s="23">
        <v>37528.125</v>
      </c>
    </row>
    <row r="282" spans="1:16" x14ac:dyDescent="0.3">
      <c r="A282">
        <v>172.28700000000001</v>
      </c>
      <c r="B282">
        <v>224</v>
      </c>
      <c r="C282">
        <f>A282/10</f>
        <v>17.2287</v>
      </c>
      <c r="E282">
        <f>LN(B282)</f>
        <v>5.4116460518550396</v>
      </c>
      <c r="G282" s="15">
        <f>(0.0905*EXP(0.0013*B282))/D$2</f>
        <v>0.49224353986976838</v>
      </c>
      <c r="L282" s="23">
        <v>37497.75</v>
      </c>
    </row>
    <row r="283" spans="1:16" x14ac:dyDescent="0.3">
      <c r="A283">
        <v>172.90299999999999</v>
      </c>
      <c r="B283">
        <v>233</v>
      </c>
      <c r="C283">
        <f>A283/10</f>
        <v>17.290299999999998</v>
      </c>
      <c r="E283">
        <f>LN(B283)</f>
        <v>5.4510384535657002</v>
      </c>
      <c r="G283" s="15">
        <f>(0.0905*EXP(0.0013*B283))/D$2</f>
        <v>0.49803661267784455</v>
      </c>
      <c r="L283" s="23">
        <v>37467.375</v>
      </c>
    </row>
    <row r="284" spans="1:16" x14ac:dyDescent="0.3">
      <c r="A284">
        <v>173.518</v>
      </c>
      <c r="B284">
        <v>242</v>
      </c>
      <c r="C284">
        <f>A284/10</f>
        <v>17.351800000000001</v>
      </c>
      <c r="E284">
        <f>LN(B284)</f>
        <v>5.4889377261566867</v>
      </c>
      <c r="G284" s="15">
        <f>(0.0905*EXP(0.0013*B284))/D$2</f>
        <v>0.50389786249555424</v>
      </c>
      <c r="H284">
        <v>2001</v>
      </c>
      <c r="I284">
        <f>AVERAGE(G284:G309)</f>
        <v>0.46762731425335996</v>
      </c>
      <c r="J284">
        <f>C309-C284</f>
        <v>1.5382999999999996</v>
      </c>
      <c r="K284">
        <f>I284*J284</f>
        <v>0.71935109751594339</v>
      </c>
      <c r="L284" s="23">
        <v>37437</v>
      </c>
    </row>
    <row r="285" spans="1:16" x14ac:dyDescent="0.3">
      <c r="A285">
        <v>174.13300000000001</v>
      </c>
      <c r="B285">
        <v>226.88900000000001</v>
      </c>
      <c r="C285">
        <f>A285/10</f>
        <v>17.4133</v>
      </c>
      <c r="E285">
        <f>LN(B285)</f>
        <v>5.4244609111042363</v>
      </c>
      <c r="G285" s="15">
        <f>(0.0905*EXP(0.0013*B285))/D$2</f>
        <v>0.49409573489975023</v>
      </c>
      <c r="L285" s="23">
        <v>37429.375</v>
      </c>
    </row>
    <row r="286" spans="1:16" x14ac:dyDescent="0.3">
      <c r="A286">
        <v>174.749</v>
      </c>
      <c r="B286">
        <v>187.77799999999999</v>
      </c>
      <c r="C286">
        <f>A286/10</f>
        <v>17.474899999999998</v>
      </c>
      <c r="E286">
        <f>LN(B286)</f>
        <v>5.2352604140121519</v>
      </c>
      <c r="G286" s="15">
        <f>(0.0905*EXP(0.0013*B286))/D$2</f>
        <v>0.46960174937679267</v>
      </c>
      <c r="L286" s="23">
        <v>37421.75</v>
      </c>
    </row>
    <row r="287" spans="1:16" x14ac:dyDescent="0.3">
      <c r="A287">
        <v>175.364</v>
      </c>
      <c r="B287">
        <v>148.667</v>
      </c>
      <c r="C287">
        <f>A287/10</f>
        <v>17.5364</v>
      </c>
      <c r="E287">
        <f>LN(B287)</f>
        <v>5.0017089055019071</v>
      </c>
      <c r="G287" s="15">
        <f>(0.0905*EXP(0.0013*B287))/D$2</f>
        <v>0.44632201300520769</v>
      </c>
      <c r="L287" s="23">
        <v>37414.125</v>
      </c>
    </row>
    <row r="288" spans="1:16" x14ac:dyDescent="0.3">
      <c r="A288">
        <v>175.97900000000001</v>
      </c>
      <c r="B288">
        <v>109.556</v>
      </c>
      <c r="C288">
        <f>A288/10</f>
        <v>17.597900000000003</v>
      </c>
      <c r="E288">
        <f>LN(B288)</f>
        <v>4.696435834053319</v>
      </c>
      <c r="G288" s="15">
        <f>(0.0905*EXP(0.0013*B288))/D$2</f>
        <v>0.42419633137521967</v>
      </c>
      <c r="L288" s="23">
        <v>37406.5</v>
      </c>
    </row>
    <row r="289" spans="1:12" x14ac:dyDescent="0.3">
      <c r="A289">
        <v>176.595</v>
      </c>
      <c r="B289">
        <v>93.555999999999997</v>
      </c>
      <c r="C289">
        <f>A289/10</f>
        <v>17.659500000000001</v>
      </c>
      <c r="E289">
        <f>LN(B289)</f>
        <v>4.5385601874886472</v>
      </c>
      <c r="G289" s="15">
        <f>(0.0905*EXP(0.0013*B289))/D$2</f>
        <v>0.41546417691005838</v>
      </c>
      <c r="L289" s="23">
        <v>37398.875</v>
      </c>
    </row>
    <row r="290" spans="1:12" x14ac:dyDescent="0.3">
      <c r="A290">
        <v>177.21</v>
      </c>
      <c r="B290">
        <v>100.77800000000001</v>
      </c>
      <c r="C290">
        <f>A290/10</f>
        <v>17.721</v>
      </c>
      <c r="E290">
        <f>LN(B290)</f>
        <v>4.6129200778481509</v>
      </c>
      <c r="G290" s="15">
        <f>(0.0905*EXP(0.0013*B290))/D$2</f>
        <v>0.41938317203332898</v>
      </c>
      <c r="L290" s="23">
        <v>37391.25</v>
      </c>
    </row>
    <row r="291" spans="1:12" x14ac:dyDescent="0.3">
      <c r="A291">
        <v>177.82499999999999</v>
      </c>
      <c r="B291">
        <v>107.889</v>
      </c>
      <c r="C291">
        <f>A291/10</f>
        <v>17.782499999999999</v>
      </c>
      <c r="E291">
        <f>LN(B291)</f>
        <v>4.6811029208206927</v>
      </c>
      <c r="G291" s="15">
        <f>(0.0905*EXP(0.0013*B291))/D$2</f>
        <v>0.42327805086771869</v>
      </c>
      <c r="L291" s="23">
        <v>37383.625</v>
      </c>
    </row>
    <row r="292" spans="1:12" x14ac:dyDescent="0.3">
      <c r="A292">
        <v>178.44</v>
      </c>
      <c r="B292">
        <v>115</v>
      </c>
      <c r="C292">
        <f>A292/10</f>
        <v>17.844000000000001</v>
      </c>
      <c r="E292">
        <f>LN(B292)</f>
        <v>4.7449321283632502</v>
      </c>
      <c r="G292" s="15">
        <f>(0.0905*EXP(0.0013*B292))/D$2</f>
        <v>0.42720910206701534</v>
      </c>
      <c r="L292" s="23">
        <v>37376</v>
      </c>
    </row>
    <row r="293" spans="1:12" x14ac:dyDescent="0.3">
      <c r="A293">
        <v>179.05600000000001</v>
      </c>
      <c r="B293">
        <v>122</v>
      </c>
      <c r="C293">
        <f>A293/10</f>
        <v>17.9056</v>
      </c>
      <c r="E293">
        <f>LN(B293)</f>
        <v>4.8040210447332568</v>
      </c>
      <c r="G293" s="15">
        <f>(0.0905*EXP(0.0013*B293))/D$2</f>
        <v>0.43111444726638321</v>
      </c>
      <c r="L293" s="23">
        <v>37368.375</v>
      </c>
    </row>
    <row r="294" spans="1:12" x14ac:dyDescent="0.3">
      <c r="A294">
        <v>179.67099999999999</v>
      </c>
      <c r="B294">
        <v>128.44399999999999</v>
      </c>
      <c r="C294">
        <f>A294/10</f>
        <v>17.967099999999999</v>
      </c>
      <c r="E294">
        <f>LN(B294)</f>
        <v>4.8554930116825039</v>
      </c>
      <c r="G294" s="15">
        <f>(0.0905*EXP(0.0013*B294))/D$2</f>
        <v>0.43474114880672193</v>
      </c>
      <c r="L294" s="23">
        <v>37360.75</v>
      </c>
    </row>
    <row r="295" spans="1:12" x14ac:dyDescent="0.3">
      <c r="A295">
        <v>180.286</v>
      </c>
      <c r="B295">
        <v>134.88900000000001</v>
      </c>
      <c r="C295">
        <f>A295/10</f>
        <v>18.028600000000001</v>
      </c>
      <c r="E295">
        <f>LN(B295)</f>
        <v>4.9044522180061136</v>
      </c>
      <c r="G295" s="15">
        <f>(0.0905*EXP(0.0013*B295))/D$2</f>
        <v>0.43839892948192555</v>
      </c>
      <c r="L295" s="23">
        <v>37353.125</v>
      </c>
    </row>
    <row r="296" spans="1:12" x14ac:dyDescent="0.3">
      <c r="A296">
        <v>180.90199999999999</v>
      </c>
      <c r="B296">
        <v>141.55600000000001</v>
      </c>
      <c r="C296">
        <f>A296/10</f>
        <v>18.090199999999999</v>
      </c>
      <c r="E296">
        <f>LN(B296)</f>
        <v>4.9526953985083857</v>
      </c>
      <c r="G296" s="15">
        <f>(0.0905*EXP(0.0013*B296))/D$2</f>
        <v>0.44221509047942931</v>
      </c>
      <c r="L296" s="23">
        <v>37345.5</v>
      </c>
    </row>
    <row r="297" spans="1:12" x14ac:dyDescent="0.3">
      <c r="A297">
        <v>181.517</v>
      </c>
      <c r="B297">
        <v>136.11099999999999</v>
      </c>
      <c r="C297">
        <f>A297/10</f>
        <v>18.151699999999998</v>
      </c>
      <c r="E297">
        <f>LN(B297)</f>
        <v>4.913470729315744</v>
      </c>
      <c r="G297" s="15">
        <f>(0.0905*EXP(0.0013*B297))/D$2</f>
        <v>0.43909592349706611</v>
      </c>
      <c r="L297" s="23">
        <v>37337.875</v>
      </c>
    </row>
    <row r="298" spans="1:12" x14ac:dyDescent="0.3">
      <c r="A298">
        <v>182.13200000000001</v>
      </c>
      <c r="B298">
        <v>118.889</v>
      </c>
      <c r="C298">
        <f>A298/10</f>
        <v>18.213200000000001</v>
      </c>
      <c r="E298">
        <f>LN(B298)</f>
        <v>4.7781902846987352</v>
      </c>
      <c r="G298" s="15">
        <f>(0.0905*EXP(0.0013*B298))/D$2</f>
        <v>0.42937441209115318</v>
      </c>
      <c r="L298" s="23">
        <v>37330.25</v>
      </c>
    </row>
    <row r="299" spans="1:12" x14ac:dyDescent="0.3">
      <c r="A299">
        <v>182.74799999999999</v>
      </c>
      <c r="B299">
        <v>101.22199999999999</v>
      </c>
      <c r="C299">
        <f>A299/10</f>
        <v>18.274799999999999</v>
      </c>
      <c r="E299">
        <f>LN(B299)</f>
        <v>4.617316124531647</v>
      </c>
      <c r="G299" s="15">
        <f>(0.0905*EXP(0.0013*B299))/D$2</f>
        <v>0.41962530987448504</v>
      </c>
      <c r="L299" s="23">
        <v>37322.625</v>
      </c>
    </row>
    <row r="300" spans="1:12" x14ac:dyDescent="0.3">
      <c r="A300">
        <v>183.363</v>
      </c>
      <c r="B300">
        <v>83.778000000000006</v>
      </c>
      <c r="C300">
        <f>A300/10</f>
        <v>18.336300000000001</v>
      </c>
      <c r="E300">
        <f>LN(B300)</f>
        <v>4.4281704431881126</v>
      </c>
      <c r="G300" s="16">
        <f>(0.0905*EXP(0.0013*B300))/D$2</f>
        <v>0.41021646908834625</v>
      </c>
      <c r="L300" s="23">
        <v>37315</v>
      </c>
    </row>
    <row r="301" spans="1:12" x14ac:dyDescent="0.3">
      <c r="A301">
        <v>183.97800000000001</v>
      </c>
      <c r="B301">
        <v>96.111000000000004</v>
      </c>
      <c r="C301">
        <f>A301/10</f>
        <v>18.3978</v>
      </c>
      <c r="E301">
        <f>LN(B301)</f>
        <v>4.5655037735256272</v>
      </c>
      <c r="G301" s="15">
        <f>(0.0905*EXP(0.0013*B301))/D$2</f>
        <v>0.41684643548880185</v>
      </c>
      <c r="L301" s="23">
        <v>37288</v>
      </c>
    </row>
    <row r="302" spans="1:12" x14ac:dyDescent="0.3">
      <c r="A302">
        <v>184.59399999999999</v>
      </c>
      <c r="B302">
        <v>140.55600000000001</v>
      </c>
      <c r="C302">
        <f>A302/10</f>
        <v>18.459399999999999</v>
      </c>
      <c r="E302">
        <f>LN(B302)</f>
        <v>4.945605985875738</v>
      </c>
      <c r="G302" s="15">
        <f>(0.0905*EXP(0.0013*B302))/D$2</f>
        <v>0.44164058437168568</v>
      </c>
      <c r="L302" s="23">
        <v>37261</v>
      </c>
    </row>
    <row r="303" spans="1:12" s="24" customFormat="1" x14ac:dyDescent="0.3">
      <c r="A303" s="24">
        <v>185.209</v>
      </c>
      <c r="B303" s="24">
        <v>185.11099999999999</v>
      </c>
      <c r="C303" s="24">
        <f>A303/10</f>
        <v>18.520900000000001</v>
      </c>
      <c r="E303" s="24">
        <f>LN(B303)</f>
        <v>5.2209556451502923</v>
      </c>
      <c r="G303" s="25">
        <f>(0.0905*EXP(0.0013*B303))/D$2</f>
        <v>0.46797641238262611</v>
      </c>
      <c r="L303" s="23">
        <v>37234</v>
      </c>
    </row>
    <row r="304" spans="1:12" x14ac:dyDescent="0.3">
      <c r="A304">
        <v>185.82400000000001</v>
      </c>
      <c r="B304">
        <v>229.55600000000001</v>
      </c>
      <c r="C304">
        <f>A304/10</f>
        <v>18.5824</v>
      </c>
      <c r="E304">
        <f>LN(B304)</f>
        <v>5.4361470084499119</v>
      </c>
      <c r="G304" s="15">
        <f>(0.0905*EXP(0.0013*B304))/D$2</f>
        <v>0.49581178736594983</v>
      </c>
      <c r="L304" s="23">
        <v>37207</v>
      </c>
    </row>
    <row r="305" spans="1:16" x14ac:dyDescent="0.3">
      <c r="A305">
        <v>186.44</v>
      </c>
      <c r="B305">
        <v>270.33300000000003</v>
      </c>
      <c r="C305">
        <f>A305/10</f>
        <v>18.643999999999998</v>
      </c>
      <c r="E305">
        <f>LN(B305)</f>
        <v>5.5996545324009208</v>
      </c>
      <c r="G305" s="15">
        <f>(0.0905*EXP(0.0013*B305))/D$2</f>
        <v>0.52280392729127223</v>
      </c>
      <c r="L305" s="23">
        <v>37180</v>
      </c>
      <c r="M305">
        <v>2001</v>
      </c>
      <c r="N305" s="15">
        <f>AVERAGE(G303:G318)</f>
        <v>0.56242851654169723</v>
      </c>
      <c r="O305">
        <f>C318-C303</f>
        <v>0.92299999999999827</v>
      </c>
      <c r="P305">
        <f>N305*O305</f>
        <v>0.51912152076798557</v>
      </c>
    </row>
    <row r="306" spans="1:16" x14ac:dyDescent="0.3">
      <c r="A306">
        <v>187.05500000000001</v>
      </c>
      <c r="B306">
        <v>307.11099999999999</v>
      </c>
      <c r="C306">
        <f>A306/10</f>
        <v>18.705500000000001</v>
      </c>
      <c r="E306">
        <f>LN(B306)</f>
        <v>5.7272092457567751</v>
      </c>
      <c r="G306" s="15">
        <f>(0.0905*EXP(0.0013*B306))/D$2</f>
        <v>0.54840709966937073</v>
      </c>
      <c r="L306" s="23">
        <v>37153</v>
      </c>
    </row>
    <row r="307" spans="1:16" x14ac:dyDescent="0.3">
      <c r="A307">
        <v>187.67</v>
      </c>
      <c r="B307">
        <v>344</v>
      </c>
      <c r="C307">
        <f>A307/10</f>
        <v>18.766999999999999</v>
      </c>
      <c r="E307">
        <f>LN(B307)</f>
        <v>5.8406416573733981</v>
      </c>
      <c r="G307" s="15">
        <f>(0.0905*EXP(0.0013*B307))/D$2</f>
        <v>0.57534714770149786</v>
      </c>
      <c r="L307" s="23">
        <v>37126</v>
      </c>
    </row>
    <row r="308" spans="1:16" x14ac:dyDescent="0.3">
      <c r="A308">
        <v>188.285</v>
      </c>
      <c r="B308">
        <v>380.77800000000002</v>
      </c>
      <c r="C308">
        <f>A308/10</f>
        <v>18.828499999999998</v>
      </c>
      <c r="E308">
        <f>LN(B308)</f>
        <v>5.9422165281390367</v>
      </c>
      <c r="G308" s="15">
        <f>(0.0905*EXP(0.0013*B308))/D$2</f>
        <v>0.60352350872497162</v>
      </c>
      <c r="L308" s="23">
        <v>37099</v>
      </c>
    </row>
    <row r="309" spans="1:16" x14ac:dyDescent="0.3">
      <c r="A309">
        <v>188.90100000000001</v>
      </c>
      <c r="B309">
        <v>398.66699999999997</v>
      </c>
      <c r="C309">
        <f>A309/10</f>
        <v>18.8901</v>
      </c>
      <c r="E309">
        <f>LN(B309)</f>
        <v>5.9881264819625191</v>
      </c>
      <c r="G309" s="15">
        <f>(0.0905*EXP(0.0013*B309))/D$2</f>
        <v>0.61772334397502693</v>
      </c>
      <c r="H309">
        <v>2000</v>
      </c>
      <c r="I309">
        <f>AVERAGE(G309:G324)</f>
        <v>0.58397830226270886</v>
      </c>
      <c r="J309">
        <f>C324-C309</f>
        <v>0.9228999999999985</v>
      </c>
      <c r="K309">
        <f>I309*J309</f>
        <v>0.53895357515825315</v>
      </c>
      <c r="L309" s="23">
        <v>37072</v>
      </c>
    </row>
    <row r="310" spans="1:16" x14ac:dyDescent="0.3">
      <c r="A310">
        <v>189.51599999999999</v>
      </c>
      <c r="B310">
        <v>395.22199999999998</v>
      </c>
      <c r="C310">
        <f>A310/10</f>
        <v>18.951599999999999</v>
      </c>
      <c r="E310">
        <f>LN(B310)</f>
        <v>5.9794476323405004</v>
      </c>
      <c r="G310" s="15">
        <f>(0.0905*EXP(0.0013*B310))/D$2</f>
        <v>0.61496305556843112</v>
      </c>
      <c r="L310" s="23">
        <v>37056.75</v>
      </c>
    </row>
    <row r="311" spans="1:16" x14ac:dyDescent="0.3">
      <c r="A311">
        <v>190.131</v>
      </c>
      <c r="B311">
        <v>391.66699999999997</v>
      </c>
      <c r="C311">
        <f>A311/10</f>
        <v>19.013100000000001</v>
      </c>
      <c r="E311">
        <f>LN(B311)</f>
        <v>5.9704119889736171</v>
      </c>
      <c r="G311" s="15">
        <f>(0.0905*EXP(0.0013*B311))/D$2</f>
        <v>0.6121275609730259</v>
      </c>
      <c r="L311" s="23">
        <v>37041.5</v>
      </c>
    </row>
    <row r="312" spans="1:16" x14ac:dyDescent="0.3">
      <c r="A312">
        <v>190.74700000000001</v>
      </c>
      <c r="B312">
        <v>388.22199999999998</v>
      </c>
      <c r="C312">
        <f>A312/10</f>
        <v>19.0747</v>
      </c>
      <c r="E312">
        <f>LN(B312)</f>
        <v>5.9615773409477733</v>
      </c>
      <c r="G312" s="15">
        <f>(0.0905*EXP(0.0013*B312))/D$2</f>
        <v>0.60939227724708012</v>
      </c>
      <c r="L312" s="23">
        <v>37026.25</v>
      </c>
    </row>
    <row r="313" spans="1:16" x14ac:dyDescent="0.3">
      <c r="A313">
        <v>191.36199999999999</v>
      </c>
      <c r="B313">
        <v>373.22199999999998</v>
      </c>
      <c r="C313">
        <f>A313/10</f>
        <v>19.136199999999999</v>
      </c>
      <c r="E313">
        <f>LN(B313)</f>
        <v>5.922173416860594</v>
      </c>
      <c r="G313" s="15">
        <f>(0.0905*EXP(0.0013*B313))/D$2</f>
        <v>0.59762423910994444</v>
      </c>
      <c r="L313" s="23">
        <v>37011</v>
      </c>
    </row>
    <row r="314" spans="1:16" x14ac:dyDescent="0.3">
      <c r="A314">
        <v>191.977</v>
      </c>
      <c r="B314">
        <v>344.88900000000001</v>
      </c>
      <c r="C314">
        <f>A314/10</f>
        <v>19.197700000000001</v>
      </c>
      <c r="E314">
        <f>LN(B314)</f>
        <v>5.8432226261317863</v>
      </c>
      <c r="G314" s="15">
        <f>(0.0905*EXP(0.0013*B314))/D$2</f>
        <v>0.57601246077720569</v>
      </c>
      <c r="L314" s="23">
        <v>36995.75</v>
      </c>
    </row>
    <row r="315" spans="1:16" x14ac:dyDescent="0.3">
      <c r="A315">
        <v>192.59299999999999</v>
      </c>
      <c r="B315">
        <v>316.77800000000002</v>
      </c>
      <c r="C315">
        <f>A315/10</f>
        <v>19.2593</v>
      </c>
      <c r="E315">
        <f>LN(B315)</f>
        <v>5.7582012130844493</v>
      </c>
      <c r="G315" s="15">
        <f>(0.0905*EXP(0.0013*B315))/D$2</f>
        <v>0.55534247402694725</v>
      </c>
      <c r="L315" s="23">
        <v>36980.5</v>
      </c>
    </row>
    <row r="316" spans="1:16" x14ac:dyDescent="0.3">
      <c r="A316">
        <v>193.208</v>
      </c>
      <c r="B316">
        <v>288.66699999999997</v>
      </c>
      <c r="C316">
        <f>A316/10</f>
        <v>19.320799999999998</v>
      </c>
      <c r="E316">
        <f>LN(B316)</f>
        <v>5.6652737746280701</v>
      </c>
      <c r="G316" s="15">
        <f>(0.0905*EXP(0.0013*B316))/D$2</f>
        <v>0.53541422184208232</v>
      </c>
      <c r="L316" s="23">
        <v>36965.25</v>
      </c>
    </row>
    <row r="317" spans="1:16" x14ac:dyDescent="0.3">
      <c r="A317">
        <v>193.82300000000001</v>
      </c>
      <c r="B317">
        <v>279.22199999999998</v>
      </c>
      <c r="C317">
        <f>A317/10</f>
        <v>19.382300000000001</v>
      </c>
      <c r="E317">
        <f>LN(B317)</f>
        <v>5.6320071643455361</v>
      </c>
      <c r="G317" s="16">
        <f>(0.0905*EXP(0.0013*B317))/D$2</f>
        <v>0.52888033358076314</v>
      </c>
      <c r="L317" s="23">
        <v>36950</v>
      </c>
    </row>
    <row r="318" spans="1:16" x14ac:dyDescent="0.3">
      <c r="A318">
        <v>194.43899999999999</v>
      </c>
      <c r="B318">
        <v>291.66699999999997</v>
      </c>
      <c r="C318">
        <f>A318/10</f>
        <v>19.443899999999999</v>
      </c>
      <c r="E318">
        <f>LN(B318)</f>
        <v>5.6756127405459944</v>
      </c>
      <c r="G318" s="15">
        <f>(0.0905*EXP(0.0013*B318))/D$2</f>
        <v>0.53750641443096125</v>
      </c>
      <c r="L318" s="23">
        <v>36915.285714285703</v>
      </c>
    </row>
    <row r="319" spans="1:16" s="24" customFormat="1" x14ac:dyDescent="0.3">
      <c r="A319" s="24">
        <v>195.054</v>
      </c>
      <c r="B319" s="24">
        <v>304.22199999999998</v>
      </c>
      <c r="C319" s="24">
        <f>A319/10</f>
        <v>19.505400000000002</v>
      </c>
      <c r="E319" s="24">
        <f>LN(B319)</f>
        <v>5.7177576980517184</v>
      </c>
      <c r="G319" s="25">
        <f>(0.0905*EXP(0.0013*B319))/D$2</f>
        <v>0.54635131000621873</v>
      </c>
      <c r="L319" s="23">
        <v>36880.571428571398</v>
      </c>
    </row>
    <row r="320" spans="1:16" x14ac:dyDescent="0.3">
      <c r="A320">
        <v>195.66900000000001</v>
      </c>
      <c r="B320">
        <v>316.66699999999997</v>
      </c>
      <c r="C320">
        <f>A320/10</f>
        <v>19.5669</v>
      </c>
      <c r="E320">
        <f>LN(B320)</f>
        <v>5.7578507485575017</v>
      </c>
      <c r="G320" s="15">
        <f>(0.0905*EXP(0.0013*B320))/D$2</f>
        <v>0.55526234388947349</v>
      </c>
      <c r="L320" s="23">
        <v>36845.857142857101</v>
      </c>
    </row>
    <row r="321" spans="1:16" x14ac:dyDescent="0.3">
      <c r="A321">
        <v>196.285</v>
      </c>
      <c r="B321">
        <v>339.55599999999998</v>
      </c>
      <c r="C321">
        <f>A321/10</f>
        <v>19.628499999999999</v>
      </c>
      <c r="E321">
        <f>LN(B321)</f>
        <v>5.8276388818498583</v>
      </c>
      <c r="G321" s="15">
        <f>(0.0905*EXP(0.0013*B321))/D$2</f>
        <v>0.57203283510138747</v>
      </c>
      <c r="L321" s="23">
        <v>36811.142857142797</v>
      </c>
      <c r="M321">
        <v>2000</v>
      </c>
      <c r="N321" s="15">
        <f>AVERAGE(G319:G334)</f>
        <v>0.54640786235684446</v>
      </c>
      <c r="O321">
        <f>C334-C319</f>
        <v>0.92299999999999827</v>
      </c>
      <c r="P321">
        <f>N321*O321</f>
        <v>0.50433445695536649</v>
      </c>
    </row>
    <row r="322" spans="1:16" x14ac:dyDescent="0.3">
      <c r="A322">
        <v>196.9</v>
      </c>
      <c r="B322">
        <v>375.55599999999998</v>
      </c>
      <c r="C322">
        <f>A322/10</f>
        <v>19.690000000000001</v>
      </c>
      <c r="E322">
        <f>LN(B322)</f>
        <v>5.9284075945720973</v>
      </c>
      <c r="G322" s="15">
        <f>(0.0905*EXP(0.0013*B322))/D$2</f>
        <v>0.5994403043355252</v>
      </c>
      <c r="L322" s="23">
        <v>36776.4285714285</v>
      </c>
    </row>
    <row r="323" spans="1:16" x14ac:dyDescent="0.3">
      <c r="A323">
        <v>197.51499999999999</v>
      </c>
      <c r="B323">
        <v>411.11099999999999</v>
      </c>
      <c r="C323">
        <f>A323/10</f>
        <v>19.7515</v>
      </c>
      <c r="E323">
        <f>LN(B323)</f>
        <v>6.01886325102579</v>
      </c>
      <c r="G323" s="15">
        <f>(0.0905*EXP(0.0013*B323))/D$2</f>
        <v>0.62779764534496552</v>
      </c>
      <c r="L323" s="23">
        <v>36741.714285714203</v>
      </c>
    </row>
    <row r="324" spans="1:16" x14ac:dyDescent="0.3">
      <c r="A324">
        <v>198.13</v>
      </c>
      <c r="B324">
        <v>447</v>
      </c>
      <c r="C324">
        <f>A324/10</f>
        <v>19.812999999999999</v>
      </c>
      <c r="E324">
        <f>LN(B324)</f>
        <v>6.1025585946135692</v>
      </c>
      <c r="G324" s="15">
        <f>(0.0905*EXP(0.0013*B324))/D$2</f>
        <v>0.65778201599430153</v>
      </c>
      <c r="H324">
        <v>1999</v>
      </c>
      <c r="I324">
        <f>AVERAGE(G324:G341)</f>
        <v>0.54118442931164346</v>
      </c>
      <c r="J324">
        <f>C341-C324</f>
        <v>1.0461000000000027</v>
      </c>
      <c r="K324">
        <f>I324*J324</f>
        <v>0.56613303150291172</v>
      </c>
      <c r="L324" s="23">
        <v>36707</v>
      </c>
    </row>
    <row r="325" spans="1:16" x14ac:dyDescent="0.3">
      <c r="A325">
        <v>198.74600000000001</v>
      </c>
      <c r="B325">
        <v>439.88900000000001</v>
      </c>
      <c r="C325">
        <f>A325/10</f>
        <v>19.874600000000001</v>
      </c>
      <c r="E325">
        <f>LN(B325)</f>
        <v>6.0865224223589172</v>
      </c>
      <c r="G325" s="15">
        <f>(0.0905*EXP(0.0013*B325))/D$2</f>
        <v>0.65172930136266316</v>
      </c>
      <c r="L325" s="23">
        <v>36691.625</v>
      </c>
    </row>
    <row r="326" spans="1:16" x14ac:dyDescent="0.3">
      <c r="A326">
        <v>199.36099999999999</v>
      </c>
      <c r="B326">
        <v>380.33300000000003</v>
      </c>
      <c r="C326">
        <f>A326/10</f>
        <v>19.9361</v>
      </c>
      <c r="E326">
        <f>LN(B326)</f>
        <v>5.9410471847693929</v>
      </c>
      <c r="G326" s="15">
        <f>(0.0905*EXP(0.0013*B326))/D$2</f>
        <v>0.60317447134397084</v>
      </c>
      <c r="L326" s="23">
        <v>36676.25</v>
      </c>
    </row>
    <row r="327" spans="1:16" x14ac:dyDescent="0.3">
      <c r="A327">
        <v>199.976</v>
      </c>
      <c r="B327">
        <v>320.77800000000002</v>
      </c>
      <c r="C327">
        <f>A327/10</f>
        <v>19.997599999999998</v>
      </c>
      <c r="E327">
        <f>LN(B327)</f>
        <v>5.7707492950871266</v>
      </c>
      <c r="G327" s="15">
        <f>(0.0905*EXP(0.0013*B327))/D$2</f>
        <v>0.55823777615333814</v>
      </c>
      <c r="L327" s="23">
        <v>36660.875</v>
      </c>
    </row>
    <row r="328" spans="1:16" x14ac:dyDescent="0.3">
      <c r="A328">
        <v>200.59200000000001</v>
      </c>
      <c r="B328">
        <v>261</v>
      </c>
      <c r="C328">
        <f>A328/10</f>
        <v>20.059200000000001</v>
      </c>
      <c r="E328">
        <f>LN(B328)</f>
        <v>5.5645204073226937</v>
      </c>
      <c r="G328" s="15">
        <f>(0.0905*EXP(0.0013*B328))/D$2</f>
        <v>0.51649912463445591</v>
      </c>
      <c r="L328" s="23">
        <v>36645.5</v>
      </c>
    </row>
    <row r="329" spans="1:16" x14ac:dyDescent="0.3">
      <c r="A329">
        <v>201.20699999999999</v>
      </c>
      <c r="B329">
        <v>221.55600000000001</v>
      </c>
      <c r="C329">
        <f>A329/10</f>
        <v>20.120699999999999</v>
      </c>
      <c r="E329">
        <f>LN(B329)</f>
        <v>5.4006753792016067</v>
      </c>
      <c r="G329" s="15">
        <f>(0.0905*EXP(0.0013*B329))/D$2</f>
        <v>0.49068206556651023</v>
      </c>
      <c r="L329" s="23">
        <v>36630.125</v>
      </c>
    </row>
    <row r="330" spans="1:16" x14ac:dyDescent="0.3">
      <c r="A330">
        <v>201.822</v>
      </c>
      <c r="B330">
        <v>207.11099999999999</v>
      </c>
      <c r="C330">
        <f>A330/10</f>
        <v>20.182200000000002</v>
      </c>
      <c r="E330">
        <f>LN(B330)</f>
        <v>5.3332548814284868</v>
      </c>
      <c r="G330" s="15">
        <f>(0.0905*EXP(0.0013*B330))/D$2</f>
        <v>0.48155376850407133</v>
      </c>
      <c r="L330" s="23">
        <v>36614.75</v>
      </c>
    </row>
    <row r="331" spans="1:16" x14ac:dyDescent="0.3">
      <c r="A331">
        <v>202.43799999999999</v>
      </c>
      <c r="B331">
        <v>192.77799999999999</v>
      </c>
      <c r="C331">
        <f>A331/10</f>
        <v>20.2438</v>
      </c>
      <c r="E331">
        <f>LN(B331)</f>
        <v>5.2615392677818278</v>
      </c>
      <c r="G331" s="15">
        <f>(0.0905*EXP(0.0013*B331))/D$2</f>
        <v>0.47266410261373415</v>
      </c>
      <c r="L331" s="23">
        <v>36599.375</v>
      </c>
    </row>
    <row r="332" spans="1:16" x14ac:dyDescent="0.3">
      <c r="A332">
        <v>203.053</v>
      </c>
      <c r="B332">
        <v>178.22200000000001</v>
      </c>
      <c r="C332">
        <f>A332/10</f>
        <v>20.305299999999999</v>
      </c>
      <c r="E332">
        <f>LN(B332)</f>
        <v>5.1830299642066704</v>
      </c>
      <c r="G332" s="16">
        <f>(0.0905*EXP(0.0013*B332))/D$2</f>
        <v>0.46380406704952459</v>
      </c>
      <c r="L332" s="23">
        <v>36584</v>
      </c>
    </row>
    <row r="333" spans="1:16" x14ac:dyDescent="0.3">
      <c r="A333">
        <v>203.66800000000001</v>
      </c>
      <c r="B333">
        <v>180.667</v>
      </c>
      <c r="C333">
        <f>A333/10</f>
        <v>20.366800000000001</v>
      </c>
      <c r="E333">
        <f>LN(B333)</f>
        <v>5.1966555577882847</v>
      </c>
      <c r="G333" s="15">
        <f>(0.0905*EXP(0.0013*B333))/D$2</f>
        <v>0.46528061363519074</v>
      </c>
      <c r="L333" s="23">
        <v>36557</v>
      </c>
    </row>
    <row r="334" spans="1:16" x14ac:dyDescent="0.3">
      <c r="A334">
        <v>204.28399999999999</v>
      </c>
      <c r="B334">
        <v>205</v>
      </c>
      <c r="C334">
        <f>A334/10</f>
        <v>20.4284</v>
      </c>
      <c r="E334">
        <f>LN(B334)</f>
        <v>5.3230099791384085</v>
      </c>
      <c r="G334" s="15">
        <f>(0.0905*EXP(0.0013*B334))/D$2</f>
        <v>0.48023405217417964</v>
      </c>
      <c r="L334" s="23">
        <v>36530</v>
      </c>
    </row>
    <row r="335" spans="1:16" s="24" customFormat="1" x14ac:dyDescent="0.3">
      <c r="A335" s="24">
        <v>204.899</v>
      </c>
      <c r="B335" s="24">
        <v>229</v>
      </c>
      <c r="C335" s="24">
        <f>A335/10</f>
        <v>20.489899999999999</v>
      </c>
      <c r="E335" s="24">
        <f>LN(B335)</f>
        <v>5.43372200355424</v>
      </c>
      <c r="G335" s="25">
        <f>(0.0905*EXP(0.0013*B335))/D$2</f>
        <v>0.49545354409075815</v>
      </c>
      <c r="L335" s="23">
        <v>36503</v>
      </c>
    </row>
    <row r="336" spans="1:16" x14ac:dyDescent="0.3">
      <c r="A336">
        <v>205.51400000000001</v>
      </c>
      <c r="B336">
        <v>253.22200000000001</v>
      </c>
      <c r="C336">
        <f>A336/10</f>
        <v>20.551400000000001</v>
      </c>
      <c r="E336">
        <f>LN(B336)</f>
        <v>5.5342665743311947</v>
      </c>
      <c r="G336" s="15">
        <f>(0.0905*EXP(0.0013*B336))/D$2</f>
        <v>0.51130291015899998</v>
      </c>
      <c r="L336" s="23">
        <v>36476</v>
      </c>
    </row>
    <row r="337" spans="1:16" x14ac:dyDescent="0.3">
      <c r="A337">
        <v>206.13</v>
      </c>
      <c r="B337">
        <v>282.22199999999998</v>
      </c>
      <c r="C337">
        <f>A337/10</f>
        <v>20.613</v>
      </c>
      <c r="E337">
        <f>LN(B337)</f>
        <v>5.6426939952744783</v>
      </c>
      <c r="G337" s="15">
        <f>(0.0905*EXP(0.0013*B337))/D$2</f>
        <v>0.53094699425054248</v>
      </c>
      <c r="L337" s="23">
        <v>36449</v>
      </c>
      <c r="M337">
        <v>1999</v>
      </c>
      <c r="N337" s="15">
        <f>AVERAGE(G335:G346)</f>
        <v>0.5580474608698951</v>
      </c>
      <c r="O337">
        <f>C346-C335</f>
        <v>0.67680000000000007</v>
      </c>
      <c r="P337">
        <f>N337*O337</f>
        <v>0.37768652151674503</v>
      </c>
    </row>
    <row r="338" spans="1:16" x14ac:dyDescent="0.3">
      <c r="A338">
        <v>206.745</v>
      </c>
      <c r="B338">
        <v>317.33300000000003</v>
      </c>
      <c r="C338">
        <f>A338/10</f>
        <v>20.674500000000002</v>
      </c>
      <c r="E338">
        <f>LN(B338)</f>
        <v>5.7599516957025356</v>
      </c>
      <c r="G338" s="15">
        <f>(0.0905*EXP(0.0013*B338))/D$2</f>
        <v>0.55574329820189095</v>
      </c>
      <c r="L338" s="23">
        <v>36422</v>
      </c>
    </row>
    <row r="339" spans="1:16" x14ac:dyDescent="0.3">
      <c r="A339">
        <v>207.36</v>
      </c>
      <c r="B339">
        <v>352.55599999999998</v>
      </c>
      <c r="C339">
        <f>A339/10</f>
        <v>20.736000000000001</v>
      </c>
      <c r="E339">
        <f>LN(B339)</f>
        <v>5.8652094748828034</v>
      </c>
      <c r="G339" s="15">
        <f>(0.0905*EXP(0.0013*B339))/D$2</f>
        <v>0.5817823412966836</v>
      </c>
      <c r="L339" s="23">
        <v>36395</v>
      </c>
    </row>
    <row r="340" spans="1:16" x14ac:dyDescent="0.3">
      <c r="A340">
        <v>207.97499999999999</v>
      </c>
      <c r="B340">
        <v>387.66699999999997</v>
      </c>
      <c r="C340">
        <f>A340/10</f>
        <v>20.797499999999999</v>
      </c>
      <c r="E340">
        <f>LN(B340)</f>
        <v>5.9601467236954129</v>
      </c>
      <c r="G340" s="15">
        <f>(0.0905*EXP(0.0013*B340))/D$2</f>
        <v>0.60895275929421411</v>
      </c>
      <c r="L340" s="23">
        <v>36368</v>
      </c>
    </row>
    <row r="341" spans="1:16" x14ac:dyDescent="0.3">
      <c r="A341">
        <v>208.59100000000001</v>
      </c>
      <c r="B341">
        <v>395.88900000000001</v>
      </c>
      <c r="C341">
        <f>A341/10</f>
        <v>20.859100000000002</v>
      </c>
      <c r="E341">
        <f>LN(B341)</f>
        <v>5.9811338689319404</v>
      </c>
      <c r="G341" s="15">
        <f>(0.0905*EXP(0.0013*B341))/D$2</f>
        <v>0.61549652128455123</v>
      </c>
      <c r="H341">
        <v>1998</v>
      </c>
      <c r="I341">
        <f>AVERAGE(G341:G353)</f>
        <v>0.56611388482371716</v>
      </c>
      <c r="J341">
        <f>C353-C341</f>
        <v>0.73839999999999861</v>
      </c>
      <c r="K341">
        <f>I341*J341</f>
        <v>0.41801849255383194</v>
      </c>
      <c r="L341" s="23">
        <v>36341</v>
      </c>
    </row>
    <row r="342" spans="1:16" x14ac:dyDescent="0.3">
      <c r="A342">
        <v>209.20599999999999</v>
      </c>
      <c r="B342">
        <v>367.44400000000002</v>
      </c>
      <c r="C342">
        <f>A342/10</f>
        <v>20.9206</v>
      </c>
      <c r="E342">
        <f>LN(B342)</f>
        <v>5.906570926089354</v>
      </c>
      <c r="G342" s="15">
        <f>(0.0905*EXP(0.0013*B342))/D$2</f>
        <v>0.5931520615845155</v>
      </c>
      <c r="L342" s="23">
        <v>36310.5</v>
      </c>
    </row>
    <row r="343" spans="1:16" x14ac:dyDescent="0.3">
      <c r="A343">
        <v>209.821</v>
      </c>
      <c r="B343">
        <v>339.11099999999999</v>
      </c>
      <c r="C343">
        <f>A343/10</f>
        <v>20.982099999999999</v>
      </c>
      <c r="E343">
        <f>LN(B343)</f>
        <v>5.8263274874140771</v>
      </c>
      <c r="G343" s="15">
        <f>(0.0905*EXP(0.0013*B343))/D$2</f>
        <v>0.57170200980672403</v>
      </c>
      <c r="L343" s="23">
        <v>36280</v>
      </c>
    </row>
    <row r="344" spans="1:16" x14ac:dyDescent="0.3">
      <c r="A344">
        <v>210.43700000000001</v>
      </c>
      <c r="B344">
        <v>310.88900000000001</v>
      </c>
      <c r="C344">
        <f>A344/10</f>
        <v>21.043700000000001</v>
      </c>
      <c r="E344">
        <f>LN(B344)</f>
        <v>5.7394359352872852</v>
      </c>
      <c r="G344" s="15">
        <f>(0.0905*EXP(0.0013*B344))/D$2</f>
        <v>0.5511071714373692</v>
      </c>
      <c r="L344" s="23">
        <v>36249.5</v>
      </c>
    </row>
    <row r="345" spans="1:16" x14ac:dyDescent="0.3">
      <c r="A345">
        <v>211.05199999999999</v>
      </c>
      <c r="B345">
        <v>295.11099999999999</v>
      </c>
      <c r="C345">
        <f>A345/10</f>
        <v>21.1052</v>
      </c>
      <c r="E345">
        <f>LN(B345)</f>
        <v>5.6873515567540105</v>
      </c>
      <c r="G345" s="16">
        <f>(0.0905*EXP(0.0013*B345))/D$2</f>
        <v>0.53991833344257845</v>
      </c>
      <c r="L345" s="23">
        <v>36219</v>
      </c>
    </row>
    <row r="346" spans="1:16" x14ac:dyDescent="0.3">
      <c r="A346">
        <v>211.667</v>
      </c>
      <c r="B346">
        <v>296.66699999999997</v>
      </c>
      <c r="C346">
        <f>A346/10</f>
        <v>21.166699999999999</v>
      </c>
      <c r="E346">
        <f>LN(B346)</f>
        <v>5.6926102976529505</v>
      </c>
      <c r="G346" s="15">
        <f>(0.0905*EXP(0.0013*B346))/D$2</f>
        <v>0.54101158558991447</v>
      </c>
      <c r="L346" s="23">
        <v>36188.625</v>
      </c>
    </row>
    <row r="347" spans="1:16" s="24" customFormat="1" x14ac:dyDescent="0.3">
      <c r="A347" s="24">
        <v>212.28299999999999</v>
      </c>
      <c r="B347" s="24">
        <v>298.44400000000002</v>
      </c>
      <c r="C347" s="24">
        <f>A347/10</f>
        <v>21.228299999999997</v>
      </c>
      <c r="E347" s="24">
        <f>LN(B347)</f>
        <v>5.6985823105425784</v>
      </c>
      <c r="G347" s="25">
        <f>(0.0905*EXP(0.0013*B347))/D$2</f>
        <v>0.542262821136963</v>
      </c>
      <c r="L347" s="23">
        <v>36158.25</v>
      </c>
    </row>
    <row r="348" spans="1:16" x14ac:dyDescent="0.3">
      <c r="A348">
        <v>212.898</v>
      </c>
      <c r="B348">
        <v>300.11099999999999</v>
      </c>
      <c r="C348">
        <f>A348/10</f>
        <v>21.2898</v>
      </c>
      <c r="E348">
        <f>LN(B348)</f>
        <v>5.7041524062230806</v>
      </c>
      <c r="G348" s="15">
        <f>(0.0905*EXP(0.0013*B348))/D$2</f>
        <v>0.54343923313747122</v>
      </c>
      <c r="L348" s="23">
        <v>36127.875</v>
      </c>
    </row>
    <row r="349" spans="1:16" x14ac:dyDescent="0.3">
      <c r="A349">
        <v>213.51300000000001</v>
      </c>
      <c r="B349">
        <v>308</v>
      </c>
      <c r="C349">
        <f>A349/10</f>
        <v>21.351300000000002</v>
      </c>
      <c r="E349">
        <f>LN(B349)</f>
        <v>5.730099782973574</v>
      </c>
      <c r="G349" s="15">
        <f>(0.0905*EXP(0.0013*B349))/D$2</f>
        <v>0.54904126013349852</v>
      </c>
      <c r="L349" s="23">
        <v>36097.5</v>
      </c>
      <c r="M349">
        <v>1998</v>
      </c>
      <c r="N349" s="15">
        <f>AVERAGE(G347:G367)</f>
        <v>0.52577787150735933</v>
      </c>
      <c r="O349">
        <f>C367-C347</f>
        <v>1.2306000000000026</v>
      </c>
      <c r="P349">
        <f>N349*O349</f>
        <v>0.64702224867695779</v>
      </c>
    </row>
    <row r="350" spans="1:16" x14ac:dyDescent="0.3">
      <c r="A350">
        <v>214.12899999999999</v>
      </c>
      <c r="B350">
        <v>325</v>
      </c>
      <c r="C350">
        <f>A350/10</f>
        <v>21.4129</v>
      </c>
      <c r="E350">
        <f>LN(B350)</f>
        <v>5.7838251823297373</v>
      </c>
      <c r="G350" s="15">
        <f>(0.0905*EXP(0.0013*B350))/D$2</f>
        <v>0.56131014379720834</v>
      </c>
      <c r="L350" s="23">
        <v>36067.125</v>
      </c>
    </row>
    <row r="351" spans="1:16" x14ac:dyDescent="0.3">
      <c r="A351">
        <v>214.744</v>
      </c>
      <c r="B351">
        <v>341.66699999999997</v>
      </c>
      <c r="C351">
        <f>A351/10</f>
        <v>21.474399999999999</v>
      </c>
      <c r="E351">
        <f>LN(B351)</f>
        <v>5.8338365785136785</v>
      </c>
      <c r="G351" s="15">
        <f>(0.0905*EXP(0.0013*B351))/D$2</f>
        <v>0.57360482082439013</v>
      </c>
      <c r="L351" s="23">
        <v>36036.75</v>
      </c>
    </row>
    <row r="352" spans="1:16" x14ac:dyDescent="0.3">
      <c r="A352">
        <v>215.35900000000001</v>
      </c>
      <c r="B352">
        <v>359</v>
      </c>
      <c r="C352">
        <f>A352/10</f>
        <v>21.535900000000002</v>
      </c>
      <c r="E352">
        <f>LN(B352)</f>
        <v>5.8833223884882786</v>
      </c>
      <c r="G352" s="15">
        <f>(0.0905*EXP(0.0013*B352))/D$2</f>
        <v>0.58667651945912158</v>
      </c>
      <c r="L352" s="23">
        <v>36006.375</v>
      </c>
    </row>
    <row r="353" spans="1:12" x14ac:dyDescent="0.3">
      <c r="A353">
        <v>215.97499999999999</v>
      </c>
      <c r="B353">
        <v>364.33300000000003</v>
      </c>
      <c r="C353">
        <f>A353/10</f>
        <v>21.5975</v>
      </c>
      <c r="E353">
        <f>LN(B353)</f>
        <v>5.8980682845949275</v>
      </c>
      <c r="G353" s="15">
        <f>(0.0905*EXP(0.0013*B353))/D$2</f>
        <v>0.59075802107401632</v>
      </c>
      <c r="H353">
        <v>1997</v>
      </c>
      <c r="I353">
        <f>AVERAGE(G353:G377)</f>
        <v>0.52467747129699271</v>
      </c>
      <c r="J353">
        <f>C377-C353</f>
        <v>1.4766999999999975</v>
      </c>
      <c r="K353">
        <f>I353*J353</f>
        <v>0.77479122186426785</v>
      </c>
      <c r="L353" s="23">
        <v>35976</v>
      </c>
    </row>
    <row r="354" spans="1:12" x14ac:dyDescent="0.3">
      <c r="A354">
        <v>216.59</v>
      </c>
      <c r="B354">
        <v>353.33300000000003</v>
      </c>
      <c r="C354">
        <f>A354/10</f>
        <v>21.658999999999999</v>
      </c>
      <c r="E354">
        <f>LN(B354)</f>
        <v>5.8674109550413318</v>
      </c>
      <c r="G354" s="15">
        <f>(0.0905*EXP(0.0013*B354))/D$2</f>
        <v>0.58237029653643035</v>
      </c>
      <c r="L354" s="23">
        <v>35964.909090909001</v>
      </c>
    </row>
    <row r="355" spans="1:12" x14ac:dyDescent="0.3">
      <c r="A355">
        <v>217.20500000000001</v>
      </c>
      <c r="B355">
        <v>342.11099999999999</v>
      </c>
      <c r="C355">
        <f>A355/10</f>
        <v>21.720500000000001</v>
      </c>
      <c r="E355">
        <f>LN(B355)</f>
        <v>5.8351352458074555</v>
      </c>
      <c r="G355" s="15">
        <f>(0.0905*EXP(0.0013*B355))/D$2</f>
        <v>0.57393600109640186</v>
      </c>
      <c r="L355" s="23">
        <v>35953.818181818096</v>
      </c>
    </row>
    <row r="356" spans="1:12" x14ac:dyDescent="0.3">
      <c r="A356">
        <v>217.82</v>
      </c>
      <c r="B356">
        <v>331.11099999999999</v>
      </c>
      <c r="C356">
        <f>A356/10</f>
        <v>21.782</v>
      </c>
      <c r="E356">
        <f>LN(B356)</f>
        <v>5.8024536665927045</v>
      </c>
      <c r="G356" s="15">
        <f>(0.0905*EXP(0.0013*B356))/D$2</f>
        <v>0.56578711964634854</v>
      </c>
      <c r="L356" s="23">
        <v>35942.727272727199</v>
      </c>
    </row>
    <row r="357" spans="1:12" x14ac:dyDescent="0.3">
      <c r="A357">
        <v>218.43600000000001</v>
      </c>
      <c r="B357">
        <v>312.55599999999998</v>
      </c>
      <c r="C357">
        <f>A357/10</f>
        <v>21.843600000000002</v>
      </c>
      <c r="E357">
        <f>LN(B357)</f>
        <v>5.7447836531220542</v>
      </c>
      <c r="G357" s="15">
        <f>(0.0905*EXP(0.0013*B357))/D$2</f>
        <v>0.55230277081238399</v>
      </c>
      <c r="L357" s="23">
        <v>35931.636363636302</v>
      </c>
    </row>
    <row r="358" spans="1:12" x14ac:dyDescent="0.3">
      <c r="A358">
        <v>219.05099999999999</v>
      </c>
      <c r="B358">
        <v>283.44400000000002</v>
      </c>
      <c r="C358">
        <f>A358/10</f>
        <v>21.905099999999997</v>
      </c>
      <c r="E358">
        <f>LN(B358)</f>
        <v>5.6470145727918188</v>
      </c>
      <c r="G358" s="15">
        <f>(0.0905*EXP(0.0013*B358))/D$2</f>
        <v>0.53179112696269759</v>
      </c>
      <c r="L358" s="23">
        <v>35920.545454545398</v>
      </c>
    </row>
    <row r="359" spans="1:12" x14ac:dyDescent="0.3">
      <c r="A359">
        <v>219.666</v>
      </c>
      <c r="B359">
        <v>254</v>
      </c>
      <c r="C359">
        <f>A359/10</f>
        <v>21.9666</v>
      </c>
      <c r="E359">
        <f>LN(B359)</f>
        <v>5.5373342670185366</v>
      </c>
      <c r="G359" s="15">
        <f>(0.0905*EXP(0.0013*B359))/D$2</f>
        <v>0.51182030352405483</v>
      </c>
      <c r="L359" s="23">
        <v>35909.4545454545</v>
      </c>
    </row>
    <row r="360" spans="1:12" x14ac:dyDescent="0.3">
      <c r="A360">
        <v>220.28200000000001</v>
      </c>
      <c r="B360">
        <v>225</v>
      </c>
      <c r="C360">
        <f>A360/10</f>
        <v>22.028200000000002</v>
      </c>
      <c r="E360">
        <f>LN(B360)</f>
        <v>5.4161004022044201</v>
      </c>
      <c r="G360" s="15">
        <f>(0.0905*EXP(0.0013*B360))/D$2</f>
        <v>0.49288387259769195</v>
      </c>
      <c r="L360" s="23">
        <v>35898.363636363603</v>
      </c>
    </row>
    <row r="361" spans="1:12" x14ac:dyDescent="0.3">
      <c r="A361">
        <v>220.89699999999999</v>
      </c>
      <c r="B361">
        <v>202.333</v>
      </c>
      <c r="C361">
        <f>A361/10</f>
        <v>22.089700000000001</v>
      </c>
      <c r="E361">
        <f>LN(B361)</f>
        <v>5.3099148549435737</v>
      </c>
      <c r="G361" s="15">
        <f>(0.0905*EXP(0.0013*B361))/D$2</f>
        <v>0.47857191575349328</v>
      </c>
      <c r="L361" s="23">
        <v>35887.272727272699</v>
      </c>
    </row>
    <row r="362" spans="1:12" x14ac:dyDescent="0.3">
      <c r="A362">
        <v>221.512</v>
      </c>
      <c r="B362">
        <v>190.22200000000001</v>
      </c>
      <c r="C362">
        <f>A362/10</f>
        <v>22.151199999999999</v>
      </c>
      <c r="E362">
        <f>LN(B362)</f>
        <v>5.2481918111404866</v>
      </c>
      <c r="G362" s="15">
        <f>(0.0905*EXP(0.0013*B362))/D$2</f>
        <v>0.47109614078800177</v>
      </c>
      <c r="L362" s="23">
        <v>35876.181818181802</v>
      </c>
    </row>
    <row r="363" spans="1:12" x14ac:dyDescent="0.3">
      <c r="A363">
        <v>222.12799999999999</v>
      </c>
      <c r="B363">
        <v>177.667</v>
      </c>
      <c r="C363">
        <f>A363/10</f>
        <v>22.212799999999998</v>
      </c>
      <c r="E363">
        <f>LN(B363)</f>
        <v>5.1799110116685831</v>
      </c>
      <c r="G363" s="15">
        <f>(0.0905*EXP(0.0013*B363))/D$2</f>
        <v>0.46346955310556498</v>
      </c>
      <c r="L363" s="23">
        <v>35865.090909090897</v>
      </c>
    </row>
    <row r="364" spans="1:12" x14ac:dyDescent="0.3">
      <c r="A364">
        <v>222.74299999999999</v>
      </c>
      <c r="B364">
        <v>165.55600000000001</v>
      </c>
      <c r="C364">
        <f>A364/10</f>
        <v>22.2743</v>
      </c>
      <c r="E364">
        <f>LN(B364)</f>
        <v>5.1093095061634406</v>
      </c>
      <c r="G364" s="16">
        <f>(0.0905*EXP(0.0013*B364))/D$2</f>
        <v>0.45622969224386156</v>
      </c>
      <c r="L364" s="23">
        <v>35854</v>
      </c>
    </row>
    <row r="365" spans="1:12" x14ac:dyDescent="0.3">
      <c r="A365">
        <v>223.358</v>
      </c>
      <c r="B365">
        <v>167.333</v>
      </c>
      <c r="C365">
        <f>A365/10</f>
        <v>22.335799999999999</v>
      </c>
      <c r="E365">
        <f>LN(B365)</f>
        <v>5.1199858389897628</v>
      </c>
      <c r="G365" s="15">
        <f>(0.0905*EXP(0.0013*B365))/D$2</f>
        <v>0.45728484674287678</v>
      </c>
      <c r="L365" s="23">
        <v>35835.307692307601</v>
      </c>
    </row>
    <row r="366" spans="1:12" x14ac:dyDescent="0.3">
      <c r="A366">
        <v>223.97399999999999</v>
      </c>
      <c r="B366">
        <v>190.333</v>
      </c>
      <c r="C366">
        <f>A366/10</f>
        <v>22.397399999999998</v>
      </c>
      <c r="E366">
        <f>LN(B366)</f>
        <v>5.2487751696728822</v>
      </c>
      <c r="G366" s="15">
        <f>(0.0905*EXP(0.0013*B366))/D$2</f>
        <v>0.47116412486605069</v>
      </c>
      <c r="L366" s="23">
        <v>35816.615384615303</v>
      </c>
    </row>
    <row r="367" spans="1:12" x14ac:dyDescent="0.3">
      <c r="A367">
        <v>224.589</v>
      </c>
      <c r="B367">
        <v>213.44399999999999</v>
      </c>
      <c r="C367">
        <f>A367/10</f>
        <v>22.4589</v>
      </c>
      <c r="E367">
        <f>LN(B367)</f>
        <v>5.3633745031813405</v>
      </c>
      <c r="G367" s="15">
        <f>(0.0905*EXP(0.0013*B367))/D$2</f>
        <v>0.48553471741602294</v>
      </c>
      <c r="L367" s="23">
        <v>35797.923076922998</v>
      </c>
    </row>
    <row r="368" spans="1:12" s="24" customFormat="1" x14ac:dyDescent="0.3">
      <c r="A368" s="24">
        <v>225.20400000000001</v>
      </c>
      <c r="B368" s="24">
        <v>236.77799999999999</v>
      </c>
      <c r="C368" s="24">
        <f>A368/10</f>
        <v>22.520400000000002</v>
      </c>
      <c r="E368" s="24">
        <f>LN(B368)</f>
        <v>5.4671229932884708</v>
      </c>
      <c r="G368" s="25">
        <f>(0.0905*EXP(0.0013*B368))/D$2</f>
        <v>0.5004886863255632</v>
      </c>
      <c r="L368" s="23">
        <v>35779.2307692307</v>
      </c>
    </row>
    <row r="369" spans="1:16" x14ac:dyDescent="0.3">
      <c r="A369">
        <v>225.82</v>
      </c>
      <c r="B369">
        <v>252.667</v>
      </c>
      <c r="C369">
        <f>A369/10</f>
        <v>22.582000000000001</v>
      </c>
      <c r="E369">
        <f>LN(B369)</f>
        <v>5.5320724162346053</v>
      </c>
      <c r="G369" s="15">
        <f>(0.0905*EXP(0.0013*B369))/D$2</f>
        <v>0.51093413815981636</v>
      </c>
      <c r="L369" s="23">
        <v>35760.538461538403</v>
      </c>
    </row>
    <row r="370" spans="1:16" x14ac:dyDescent="0.3">
      <c r="A370">
        <v>226.435</v>
      </c>
      <c r="B370">
        <v>256.77800000000002</v>
      </c>
      <c r="C370">
        <f>A370/10</f>
        <v>22.6435</v>
      </c>
      <c r="E370">
        <f>LN(B370)</f>
        <v>5.5482118983640092</v>
      </c>
      <c r="G370" s="15">
        <f>(0.0905*EXP(0.0013*B370))/D$2</f>
        <v>0.51367203302360553</v>
      </c>
      <c r="L370" s="23">
        <v>35741.846153846098</v>
      </c>
    </row>
    <row r="371" spans="1:16" x14ac:dyDescent="0.3">
      <c r="A371">
        <v>227.05</v>
      </c>
      <c r="B371">
        <v>261</v>
      </c>
      <c r="C371">
        <f>A371/10</f>
        <v>22.705000000000002</v>
      </c>
      <c r="E371">
        <f>LN(B371)</f>
        <v>5.5645204073226937</v>
      </c>
      <c r="G371" s="15">
        <f>(0.0905*EXP(0.0013*B371))/D$2</f>
        <v>0.51649912463445591</v>
      </c>
      <c r="L371" s="23">
        <v>35723.1538461538</v>
      </c>
      <c r="M371">
        <v>1997</v>
      </c>
      <c r="N371" s="15">
        <f>AVERAGE(G368:G382)</f>
        <v>0.54671556298274859</v>
      </c>
      <c r="O371">
        <f>C382-C368</f>
        <v>0.86149999999999594</v>
      </c>
      <c r="P371">
        <f>N371*O371</f>
        <v>0.47099545750963567</v>
      </c>
    </row>
    <row r="372" spans="1:16" x14ac:dyDescent="0.3">
      <c r="A372">
        <v>227.66499999999999</v>
      </c>
      <c r="B372">
        <v>265.22199999999998</v>
      </c>
      <c r="C372">
        <f>A372/10</f>
        <v>22.766500000000001</v>
      </c>
      <c r="E372">
        <f>LN(B372)</f>
        <v>5.5805672111304538</v>
      </c>
      <c r="G372" s="15">
        <f>(0.0905*EXP(0.0013*B372))/D$2</f>
        <v>0.51934177568102058</v>
      </c>
      <c r="L372" s="23">
        <v>35704.461538461503</v>
      </c>
    </row>
    <row r="373" spans="1:16" x14ac:dyDescent="0.3">
      <c r="A373">
        <v>228.28100000000001</v>
      </c>
      <c r="B373">
        <v>280</v>
      </c>
      <c r="C373">
        <f>A373/10</f>
        <v>22.828099999999999</v>
      </c>
      <c r="E373">
        <f>LN(B373)</f>
        <v>5.6347896031692493</v>
      </c>
      <c r="G373" s="15">
        <f>(0.0905*EXP(0.0013*B373))/D$2</f>
        <v>0.52941551374513496</v>
      </c>
      <c r="L373" s="23">
        <v>35685.769230769198</v>
      </c>
    </row>
    <row r="374" spans="1:16" x14ac:dyDescent="0.3">
      <c r="A374">
        <v>228.89599999999999</v>
      </c>
      <c r="B374">
        <v>313.11099999999999</v>
      </c>
      <c r="C374">
        <f>A374/10</f>
        <v>22.889599999999998</v>
      </c>
      <c r="E374">
        <f>LN(B374)</f>
        <v>5.7465577602607389</v>
      </c>
      <c r="G374" s="15">
        <f>(0.0905*EXP(0.0013*B374))/D$2</f>
        <v>0.55270140105009069</v>
      </c>
      <c r="L374" s="23">
        <v>35667.0769230769</v>
      </c>
    </row>
    <row r="375" spans="1:16" x14ac:dyDescent="0.3">
      <c r="A375">
        <v>229.511</v>
      </c>
      <c r="B375">
        <v>346.22199999999998</v>
      </c>
      <c r="C375">
        <f>A375/10</f>
        <v>22.9511</v>
      </c>
      <c r="E375">
        <f>LN(B375)</f>
        <v>5.8470801878056893</v>
      </c>
      <c r="G375" s="15">
        <f>(0.0905*EXP(0.0013*B375))/D$2</f>
        <v>0.57701149813640196</v>
      </c>
      <c r="L375" s="23">
        <v>35648.384615384603</v>
      </c>
    </row>
    <row r="376" spans="1:16" x14ac:dyDescent="0.3">
      <c r="A376">
        <v>230.12700000000001</v>
      </c>
      <c r="B376">
        <v>379.22199999999998</v>
      </c>
      <c r="C376">
        <f>A376/10</f>
        <v>23.012700000000002</v>
      </c>
      <c r="E376">
        <f>LN(B376)</f>
        <v>5.9381217855755901</v>
      </c>
      <c r="G376" s="15">
        <f>(0.0905*EXP(0.0013*B376))/D$2</f>
        <v>0.60230393526396719</v>
      </c>
      <c r="L376" s="23">
        <v>35629.692307692298</v>
      </c>
    </row>
    <row r="377" spans="1:16" x14ac:dyDescent="0.3">
      <c r="A377">
        <v>230.74199999999999</v>
      </c>
      <c r="B377">
        <v>388.44400000000002</v>
      </c>
      <c r="C377">
        <f>A377/10</f>
        <v>23.074199999999998</v>
      </c>
      <c r="E377">
        <f>LN(B377)</f>
        <v>5.9621490152737922</v>
      </c>
      <c r="G377" s="15">
        <f>(0.0905*EXP(0.0013*B377))/D$2</f>
        <v>0.60956817323886447</v>
      </c>
      <c r="H377">
        <v>1996</v>
      </c>
      <c r="I377">
        <f>AVERAGE(G377:G389)</f>
        <v>0.59533915518238101</v>
      </c>
      <c r="J377">
        <f>C389-C377</f>
        <v>0.73840000000000217</v>
      </c>
      <c r="K377">
        <f>I377*J377</f>
        <v>0.43959843218667144</v>
      </c>
      <c r="L377" s="23">
        <v>35611</v>
      </c>
    </row>
    <row r="378" spans="1:16" x14ac:dyDescent="0.3">
      <c r="A378">
        <v>231.357</v>
      </c>
      <c r="B378">
        <v>358.33300000000003</v>
      </c>
      <c r="C378">
        <f>A378/10</f>
        <v>23.1357</v>
      </c>
      <c r="E378">
        <f>LN(B378)</f>
        <v>5.8814627216606628</v>
      </c>
      <c r="G378" s="15">
        <f>(0.0905*EXP(0.0013*B378))/D$2</f>
        <v>0.58616803273537688</v>
      </c>
      <c r="L378" s="23">
        <v>35580.5</v>
      </c>
    </row>
    <row r="379" spans="1:16" x14ac:dyDescent="0.3">
      <c r="A379">
        <v>231.97300000000001</v>
      </c>
      <c r="B379">
        <v>327.88900000000001</v>
      </c>
      <c r="C379">
        <f>A379/10</f>
        <v>23.197300000000002</v>
      </c>
      <c r="E379">
        <f>LN(B379)</f>
        <v>5.792675136474843</v>
      </c>
      <c r="G379" s="15">
        <f>(0.0905*EXP(0.0013*B379))/D$2</f>
        <v>0.56342221998391606</v>
      </c>
      <c r="L379" s="23">
        <v>35550</v>
      </c>
    </row>
    <row r="380" spans="1:16" x14ac:dyDescent="0.3">
      <c r="A380">
        <v>232.58799999999999</v>
      </c>
      <c r="B380">
        <v>297.44400000000002</v>
      </c>
      <c r="C380">
        <f>A380/10</f>
        <v>23.258800000000001</v>
      </c>
      <c r="E380">
        <f>LN(B380)</f>
        <v>5.6952259719730804</v>
      </c>
      <c r="G380" s="15">
        <f>(0.0905*EXP(0.0013*B380))/D$2</f>
        <v>0.54155833748307469</v>
      </c>
      <c r="L380" s="23">
        <v>35519.5</v>
      </c>
    </row>
    <row r="381" spans="1:16" x14ac:dyDescent="0.3">
      <c r="A381">
        <v>233.203</v>
      </c>
      <c r="B381">
        <v>284.66699999999997</v>
      </c>
      <c r="C381">
        <f>A381/10</f>
        <v>23.3203</v>
      </c>
      <c r="E381">
        <f>LN(B381)</f>
        <v>5.651320076079962</v>
      </c>
      <c r="G381" s="16">
        <f>(0.0905*EXP(0.0013*B381))/D$2</f>
        <v>0.53263729415782346</v>
      </c>
      <c r="L381" s="23">
        <v>35489</v>
      </c>
    </row>
    <row r="382" spans="1:16" x14ac:dyDescent="0.3">
      <c r="A382">
        <v>233.81899999999999</v>
      </c>
      <c r="B382">
        <v>302.33300000000003</v>
      </c>
      <c r="C382">
        <f>A382/10</f>
        <v>23.381899999999998</v>
      </c>
      <c r="E382">
        <f>LN(B382)</f>
        <v>5.7115290589105872</v>
      </c>
      <c r="G382" s="15">
        <f>(0.0905*EXP(0.0013*B382))/D$2</f>
        <v>0.54501128112211783</v>
      </c>
      <c r="L382" s="23">
        <v>35458.625</v>
      </c>
    </row>
    <row r="383" spans="1:16" s="24" customFormat="1" x14ac:dyDescent="0.3">
      <c r="A383" s="24">
        <v>234.434</v>
      </c>
      <c r="B383" s="24">
        <v>320.11099999999999</v>
      </c>
      <c r="C383" s="24">
        <f>A383/10</f>
        <v>23.4434</v>
      </c>
      <c r="E383" s="24">
        <f>LN(B383)</f>
        <v>5.7686678106465479</v>
      </c>
      <c r="G383" s="25">
        <f>(0.0905*EXP(0.0013*B383))/D$2</f>
        <v>0.55775393797599215</v>
      </c>
      <c r="L383" s="23">
        <v>35428.25</v>
      </c>
    </row>
    <row r="384" spans="1:16" x14ac:dyDescent="0.3">
      <c r="A384">
        <v>235.04900000000001</v>
      </c>
      <c r="B384">
        <v>337.77800000000002</v>
      </c>
      <c r="C384">
        <f>A384/10</f>
        <v>23.504899999999999</v>
      </c>
      <c r="E384">
        <f>LN(B384)</f>
        <v>5.8223888749585688</v>
      </c>
      <c r="G384" s="15">
        <f>(0.0905*EXP(0.0013*B384))/D$2</f>
        <v>0.5707121652924132</v>
      </c>
      <c r="L384" s="23">
        <v>35397.875</v>
      </c>
    </row>
    <row r="385" spans="1:16" x14ac:dyDescent="0.3">
      <c r="A385">
        <v>235.66399999999999</v>
      </c>
      <c r="B385">
        <v>362.77800000000002</v>
      </c>
      <c r="C385">
        <f>A385/10</f>
        <v>23.566399999999998</v>
      </c>
      <c r="E385">
        <f>LN(B385)</f>
        <v>5.893791076931552</v>
      </c>
      <c r="G385" s="15">
        <f>(0.0905*EXP(0.0013*B385))/D$2</f>
        <v>0.58956500997664807</v>
      </c>
      <c r="L385" s="23">
        <v>35367.5</v>
      </c>
      <c r="M385">
        <v>1996</v>
      </c>
      <c r="N385" s="15">
        <f>AVERAGE(G383:G399)</f>
        <v>0.56751166305886924</v>
      </c>
      <c r="O385">
        <f>C399-C383</f>
        <v>0.9845000000000006</v>
      </c>
      <c r="P385">
        <f>N385*O385</f>
        <v>0.55871523228145714</v>
      </c>
    </row>
    <row r="386" spans="1:16" x14ac:dyDescent="0.3">
      <c r="A386">
        <v>236.28</v>
      </c>
      <c r="B386">
        <v>401</v>
      </c>
      <c r="C386">
        <f>A386/10</f>
        <v>23.628</v>
      </c>
      <c r="E386">
        <f>LN(B386)</f>
        <v>5.9939614273065693</v>
      </c>
      <c r="G386" s="15">
        <f>(0.0905*EXP(0.0013*B386))/D$2</f>
        <v>0.61959968103802043</v>
      </c>
      <c r="L386" s="23">
        <v>35337.125</v>
      </c>
    </row>
    <row r="387" spans="1:16" x14ac:dyDescent="0.3">
      <c r="A387">
        <v>236.89500000000001</v>
      </c>
      <c r="B387">
        <v>439.11099999999999</v>
      </c>
      <c r="C387">
        <f>A387/10</f>
        <v>23.689500000000002</v>
      </c>
      <c r="E387">
        <f>LN(B387)</f>
        <v>6.0847522284950699</v>
      </c>
      <c r="G387" s="15">
        <f>(0.0905*EXP(0.0013*B387))/D$2</f>
        <v>0.65107047557162856</v>
      </c>
      <c r="L387" s="23">
        <v>35306.75</v>
      </c>
    </row>
    <row r="388" spans="1:16" x14ac:dyDescent="0.3">
      <c r="A388">
        <v>237.51</v>
      </c>
      <c r="B388">
        <v>477.44400000000002</v>
      </c>
      <c r="C388">
        <f>A388/10</f>
        <v>23.750999999999998</v>
      </c>
      <c r="E388">
        <f>LN(B388)</f>
        <v>6.1684468755563318</v>
      </c>
      <c r="G388" s="15">
        <f>(0.0905*EXP(0.0013*B388))/D$2</f>
        <v>0.68433721036968842</v>
      </c>
      <c r="L388" s="23">
        <v>35276.375</v>
      </c>
    </row>
    <row r="389" spans="1:16" x14ac:dyDescent="0.3">
      <c r="A389">
        <v>238.126</v>
      </c>
      <c r="B389">
        <v>481.55599999999998</v>
      </c>
      <c r="C389">
        <f>A389/10</f>
        <v>23.8126</v>
      </c>
      <c r="E389">
        <f>LN(B389)</f>
        <v>6.177022527694592</v>
      </c>
      <c r="G389" s="15">
        <f>(0.0905*EXP(0.0013*B389))/D$2</f>
        <v>0.68800519842538921</v>
      </c>
      <c r="H389">
        <v>1995</v>
      </c>
      <c r="I389">
        <f>AVERAGE(G389:G409)</f>
        <v>0.65100531175201115</v>
      </c>
      <c r="J389">
        <f>C409-C389</f>
        <v>1.230599999999999</v>
      </c>
      <c r="K389">
        <f>I389*J389</f>
        <v>0.80112713664202428</v>
      </c>
      <c r="L389" s="23">
        <v>35246</v>
      </c>
    </row>
    <row r="390" spans="1:16" x14ac:dyDescent="0.3">
      <c r="A390">
        <v>238.74100000000001</v>
      </c>
      <c r="B390">
        <v>424.11099999999999</v>
      </c>
      <c r="C390">
        <f>A390/10</f>
        <v>23.874100000000002</v>
      </c>
      <c r="E390">
        <f>LN(B390)</f>
        <v>6.0499952134231236</v>
      </c>
      <c r="G390" s="15">
        <f>(0.0905*EXP(0.0013*B390))/D$2</f>
        <v>0.63849758537829993</v>
      </c>
      <c r="L390" s="23">
        <v>35228.4285714285</v>
      </c>
    </row>
    <row r="391" spans="1:16" x14ac:dyDescent="0.3">
      <c r="A391">
        <v>239.35599999999999</v>
      </c>
      <c r="B391">
        <v>366.66699999999997</v>
      </c>
      <c r="C391">
        <f>A391/10</f>
        <v>23.935600000000001</v>
      </c>
      <c r="E391">
        <f>LN(B391)</f>
        <v>5.9044540792088478</v>
      </c>
      <c r="G391" s="15">
        <f>(0.0905*EXP(0.0013*B391))/D$2</f>
        <v>0.59255322118237064</v>
      </c>
      <c r="L391" s="23">
        <v>35210.857142857101</v>
      </c>
    </row>
    <row r="392" spans="1:16" x14ac:dyDescent="0.3">
      <c r="A392">
        <v>239.97200000000001</v>
      </c>
      <c r="B392">
        <v>309.33300000000003</v>
      </c>
      <c r="C392">
        <f>A392/10</f>
        <v>23.997199999999999</v>
      </c>
      <c r="E392">
        <f>LN(B392)</f>
        <v>5.7344183665313038</v>
      </c>
      <c r="G392" s="15">
        <f>(0.0905*EXP(0.0013*B392))/D$2</f>
        <v>0.54999351857921608</v>
      </c>
      <c r="L392" s="23">
        <v>35193.285714285703</v>
      </c>
    </row>
    <row r="393" spans="1:16" x14ac:dyDescent="0.3">
      <c r="A393">
        <v>240.58699999999999</v>
      </c>
      <c r="B393">
        <v>264</v>
      </c>
      <c r="C393">
        <f>A393/10</f>
        <v>24.058699999999998</v>
      </c>
      <c r="E393">
        <f>LN(B393)</f>
        <v>5.575949103146316</v>
      </c>
      <c r="G393" s="15">
        <f>(0.0905*EXP(0.0013*B393))/D$2</f>
        <v>0.51851740430772419</v>
      </c>
      <c r="L393" s="23">
        <v>35175.714285714203</v>
      </c>
    </row>
    <row r="394" spans="1:16" x14ac:dyDescent="0.3">
      <c r="A394">
        <v>241.202</v>
      </c>
      <c r="B394">
        <v>240.55600000000001</v>
      </c>
      <c r="C394">
        <f>A394/10</f>
        <v>24.120200000000001</v>
      </c>
      <c r="E394">
        <f>LN(B394)</f>
        <v>5.4829529106737223</v>
      </c>
      <c r="G394" s="15">
        <f>(0.0905*EXP(0.0013*B394))/D$2</f>
        <v>0.50295283271054803</v>
      </c>
      <c r="L394" s="23">
        <v>35158.142857142797</v>
      </c>
    </row>
    <row r="395" spans="1:16" x14ac:dyDescent="0.3">
      <c r="A395">
        <v>241.81800000000001</v>
      </c>
      <c r="B395">
        <v>217.22200000000001</v>
      </c>
      <c r="C395">
        <f>A395/10</f>
        <v>24.181800000000003</v>
      </c>
      <c r="E395">
        <f>LN(B395)</f>
        <v>5.3809198720648208</v>
      </c>
      <c r="G395" s="15">
        <f>(0.0905*EXP(0.0013*B395))/D$2</f>
        <v>0.48792523822377415</v>
      </c>
      <c r="L395" s="23">
        <v>35140.571428571398</v>
      </c>
    </row>
    <row r="396" spans="1:16" x14ac:dyDescent="0.3">
      <c r="A396">
        <v>242.43299999999999</v>
      </c>
      <c r="B396">
        <v>193.88900000000001</v>
      </c>
      <c r="C396">
        <f>A396/10</f>
        <v>24.243299999999998</v>
      </c>
      <c r="E396">
        <f>LN(B396)</f>
        <v>5.2672858303660464</v>
      </c>
      <c r="G396" s="16">
        <f>(0.0905*EXP(0.0013*B396))/D$2</f>
        <v>0.47334726460381377</v>
      </c>
      <c r="L396" s="23">
        <v>35123</v>
      </c>
    </row>
    <row r="397" spans="1:16" x14ac:dyDescent="0.3">
      <c r="A397">
        <v>243.048</v>
      </c>
      <c r="B397">
        <v>196</v>
      </c>
      <c r="C397">
        <f>A397/10</f>
        <v>24.3048</v>
      </c>
      <c r="E397">
        <f>LN(B397)</f>
        <v>5.2781146592305168</v>
      </c>
      <c r="G397" s="15">
        <f>(0.0905*EXP(0.0013*B397))/D$2</f>
        <v>0.47464805556601036</v>
      </c>
      <c r="L397" s="23">
        <v>35104.307692307601</v>
      </c>
    </row>
    <row r="398" spans="1:16" x14ac:dyDescent="0.3">
      <c r="A398">
        <v>243.66399999999999</v>
      </c>
      <c r="B398">
        <v>246.44399999999999</v>
      </c>
      <c r="C398">
        <f>A398/10</f>
        <v>24.366399999999999</v>
      </c>
      <c r="E398">
        <f>LN(B398)</f>
        <v>5.5071347871459562</v>
      </c>
      <c r="G398" s="15">
        <f>(0.0905*EXP(0.0013*B398))/D$2</f>
        <v>0.50681740650134832</v>
      </c>
      <c r="L398" s="23">
        <v>35085.615384615303</v>
      </c>
    </row>
    <row r="399" spans="1:16" x14ac:dyDescent="0.3">
      <c r="A399">
        <v>244.279</v>
      </c>
      <c r="B399">
        <v>297.22199999999998</v>
      </c>
      <c r="C399">
        <f>A399/10</f>
        <v>24.427900000000001</v>
      </c>
      <c r="E399">
        <f>LN(B399)</f>
        <v>5.6944793343300564</v>
      </c>
      <c r="G399" s="15">
        <f>(0.0905*EXP(0.0013*B399))/D$2</f>
        <v>0.54140206629789378</v>
      </c>
      <c r="L399" s="23">
        <v>35066.923076922998</v>
      </c>
    </row>
    <row r="400" spans="1:16" s="24" customFormat="1" x14ac:dyDescent="0.3">
      <c r="A400" s="24">
        <v>244.89400000000001</v>
      </c>
      <c r="B400" s="24">
        <v>347.88900000000001</v>
      </c>
      <c r="C400" s="24">
        <f>A400/10</f>
        <v>24.4894</v>
      </c>
      <c r="E400" s="24">
        <f>LN(B400)</f>
        <v>5.8518834633769128</v>
      </c>
      <c r="G400" s="25">
        <f>(0.0905*EXP(0.0013*B400))/D$2</f>
        <v>0.5782632956493049</v>
      </c>
      <c r="L400" s="23">
        <v>35048.2307692307</v>
      </c>
    </row>
    <row r="401" spans="1:16" x14ac:dyDescent="0.3">
      <c r="A401">
        <v>245.50899999999999</v>
      </c>
      <c r="B401">
        <v>398.22199999999998</v>
      </c>
      <c r="C401">
        <f>A401/10</f>
        <v>24.550899999999999</v>
      </c>
      <c r="E401">
        <f>LN(B401)</f>
        <v>5.9870096387227321</v>
      </c>
      <c r="G401" s="15">
        <f>(0.0905*EXP(0.0013*B401))/D$2</f>
        <v>0.61736609436495016</v>
      </c>
      <c r="L401" s="23">
        <v>35029.538461538403</v>
      </c>
    </row>
    <row r="402" spans="1:16" x14ac:dyDescent="0.3">
      <c r="A402">
        <v>246.125</v>
      </c>
      <c r="B402">
        <v>449.11099999999999</v>
      </c>
      <c r="C402">
        <f>A402/10</f>
        <v>24.612500000000001</v>
      </c>
      <c r="E402">
        <f>LN(B402)</f>
        <v>6.10727007322504</v>
      </c>
      <c r="G402" s="15">
        <f>(0.0905*EXP(0.0013*B402))/D$2</f>
        <v>0.65958964638637119</v>
      </c>
      <c r="L402" s="23">
        <v>35010.846153846098</v>
      </c>
    </row>
    <row r="403" spans="1:16" x14ac:dyDescent="0.3">
      <c r="A403">
        <v>246.74</v>
      </c>
      <c r="B403">
        <v>499.66699999999997</v>
      </c>
      <c r="C403">
        <f>A403/10</f>
        <v>24.673999999999999</v>
      </c>
      <c r="E403">
        <f>LN(B403)</f>
        <v>6.2139418765456726</v>
      </c>
      <c r="G403" s="15">
        <f>(0.0905*EXP(0.0013*B403))/D$2</f>
        <v>0.70439599700028455</v>
      </c>
      <c r="L403" s="23">
        <v>34992.1538461538</v>
      </c>
      <c r="M403">
        <v>1995</v>
      </c>
      <c r="N403" s="15">
        <f>AVERAGE(G400:G413)</f>
        <v>0.78971367665129233</v>
      </c>
      <c r="O403">
        <f>C413-C400</f>
        <v>0.79990000000000094</v>
      </c>
      <c r="P403">
        <f>N403*O403</f>
        <v>0.63169196995336951</v>
      </c>
    </row>
    <row r="404" spans="1:16" x14ac:dyDescent="0.3">
      <c r="A404">
        <v>247.35499999999999</v>
      </c>
      <c r="B404">
        <v>550.22199999999998</v>
      </c>
      <c r="C404">
        <f>A404/10</f>
        <v>24.735499999999998</v>
      </c>
      <c r="E404">
        <f>LN(B404)</f>
        <v>6.3103218331509101</v>
      </c>
      <c r="G404" s="15">
        <f>(0.0905*EXP(0.0013*B404))/D$2</f>
        <v>0.75224509402617512</v>
      </c>
      <c r="L404" s="23">
        <v>34973.461538461503</v>
      </c>
    </row>
    <row r="405" spans="1:16" x14ac:dyDescent="0.3">
      <c r="A405">
        <v>247.971</v>
      </c>
      <c r="B405">
        <v>596.66700000000003</v>
      </c>
      <c r="C405">
        <f>A405/10</f>
        <v>24.7971</v>
      </c>
      <c r="E405">
        <f>LN(B405)</f>
        <v>6.3913591688257529</v>
      </c>
      <c r="G405" s="15">
        <f>(0.0905*EXP(0.0013*B405))/D$2</f>
        <v>0.79906372118429914</v>
      </c>
      <c r="L405" s="23">
        <v>34954.769230769198</v>
      </c>
    </row>
    <row r="406" spans="1:16" x14ac:dyDescent="0.3">
      <c r="A406">
        <v>248.58600000000001</v>
      </c>
      <c r="B406">
        <v>634.11099999999999</v>
      </c>
      <c r="C406">
        <f>A406/10</f>
        <v>24.858600000000003</v>
      </c>
      <c r="E406">
        <f>LN(B406)</f>
        <v>6.4522240179770636</v>
      </c>
      <c r="G406" s="15">
        <f>(0.0905*EXP(0.0013*B406))/D$2</f>
        <v>0.83892213374855296</v>
      </c>
      <c r="L406" s="23">
        <v>34936.0769230769</v>
      </c>
    </row>
    <row r="407" spans="1:16" x14ac:dyDescent="0.3">
      <c r="A407">
        <v>249.20099999999999</v>
      </c>
      <c r="B407">
        <v>671.66700000000003</v>
      </c>
      <c r="C407">
        <f>A407/10</f>
        <v>24.920099999999998</v>
      </c>
      <c r="E407">
        <f>LN(B407)</f>
        <v>6.5097626819904661</v>
      </c>
      <c r="G407" s="15">
        <f>(0.0905*EXP(0.0013*B407))/D$2</f>
        <v>0.88089698877173872</v>
      </c>
      <c r="L407" s="23">
        <v>34917.384615384603</v>
      </c>
    </row>
    <row r="408" spans="1:16" x14ac:dyDescent="0.3">
      <c r="A408">
        <v>249.81700000000001</v>
      </c>
      <c r="B408">
        <v>709.11099999999999</v>
      </c>
      <c r="C408">
        <f>A408/10</f>
        <v>24.9817</v>
      </c>
      <c r="E408">
        <f>LN(B408)</f>
        <v>6.5640120728112645</v>
      </c>
      <c r="G408" s="15">
        <f>(0.0905*EXP(0.0013*B408))/D$2</f>
        <v>0.92483735882512397</v>
      </c>
      <c r="L408" s="23">
        <v>34898.692307692298</v>
      </c>
    </row>
    <row r="409" spans="1:16" x14ac:dyDescent="0.3">
      <c r="A409">
        <v>250.43199999999999</v>
      </c>
      <c r="B409">
        <v>722.33299999999997</v>
      </c>
      <c r="C409">
        <f>A409/10</f>
        <v>25.043199999999999</v>
      </c>
      <c r="E409">
        <f>LN(B409)</f>
        <v>6.5824862514006766</v>
      </c>
      <c r="G409" s="15">
        <f>(0.0905*EXP(0.0013*B409))/D$2</f>
        <v>0.94087142505904364</v>
      </c>
      <c r="H409">
        <v>1994</v>
      </c>
      <c r="I409">
        <f>AVERAGE(G409:G417)</f>
        <v>0.90267705077362259</v>
      </c>
      <c r="J409">
        <f>C417-C409</f>
        <v>0.49220000000000397</v>
      </c>
      <c r="K409">
        <f>I409*J409</f>
        <v>0.44429764439078062</v>
      </c>
      <c r="L409" s="23">
        <v>34880</v>
      </c>
    </row>
    <row r="410" spans="1:16" x14ac:dyDescent="0.3">
      <c r="A410">
        <v>251.047</v>
      </c>
      <c r="B410">
        <v>684.11099999999999</v>
      </c>
      <c r="C410">
        <f>A410/10</f>
        <v>25.104700000000001</v>
      </c>
      <c r="E410">
        <f>LN(B410)</f>
        <v>6.5281201851582162</v>
      </c>
      <c r="G410" s="15">
        <f>(0.0905*EXP(0.0013*B410))/D$2</f>
        <v>0.89526332578541112</v>
      </c>
      <c r="L410" s="23">
        <v>34849.5</v>
      </c>
    </row>
    <row r="411" spans="1:16" x14ac:dyDescent="0.3">
      <c r="A411">
        <v>251.66300000000001</v>
      </c>
      <c r="B411">
        <v>645.88900000000001</v>
      </c>
      <c r="C411">
        <f>A411/10</f>
        <v>25.1663</v>
      </c>
      <c r="E411">
        <f>LN(B411)</f>
        <v>6.470627662393329</v>
      </c>
      <c r="G411" s="15">
        <f>(0.0905*EXP(0.0013*B411))/D$2</f>
        <v>0.85186604795236287</v>
      </c>
      <c r="L411" s="23">
        <v>34819</v>
      </c>
    </row>
    <row r="412" spans="1:16" x14ac:dyDescent="0.3">
      <c r="A412">
        <v>252.27799999999999</v>
      </c>
      <c r="B412">
        <v>607.66700000000003</v>
      </c>
      <c r="C412">
        <f>A412/10</f>
        <v>25.227799999999998</v>
      </c>
      <c r="E412">
        <f>LN(B412)</f>
        <v>6.4096270345567552</v>
      </c>
      <c r="G412" s="15">
        <f>(0.0905*EXP(0.0013*B412))/D$2</f>
        <v>0.81057242350159353</v>
      </c>
      <c r="L412" s="23">
        <v>34788.5</v>
      </c>
    </row>
    <row r="413" spans="1:16" x14ac:dyDescent="0.3">
      <c r="A413">
        <v>252.893</v>
      </c>
      <c r="B413">
        <v>599.33299999999997</v>
      </c>
      <c r="C413">
        <f>A413/10</f>
        <v>25.289300000000001</v>
      </c>
      <c r="E413">
        <f>LN(B413)</f>
        <v>6.3958173701897749</v>
      </c>
      <c r="G413" s="16">
        <f>(0.0905*EXP(0.0013*B413))/D$2</f>
        <v>0.80183792086288241</v>
      </c>
      <c r="L413" s="23">
        <v>34758</v>
      </c>
    </row>
    <row r="414" spans="1:16" s="24" customFormat="1" x14ac:dyDescent="0.3">
      <c r="A414" s="24">
        <v>253.50899999999999</v>
      </c>
      <c r="B414" s="24">
        <v>654.22199999999998</v>
      </c>
      <c r="C414" s="24">
        <f>A414/10</f>
        <v>25.350899999999999</v>
      </c>
      <c r="E414" s="24">
        <f>LN(B414)</f>
        <v>6.4834467433985221</v>
      </c>
      <c r="G414" s="25">
        <f>(0.0905*EXP(0.0013*B414))/D$2</f>
        <v>0.86114439261755449</v>
      </c>
      <c r="L414" s="23">
        <v>34697.25</v>
      </c>
    </row>
    <row r="415" spans="1:16" x14ac:dyDescent="0.3">
      <c r="A415">
        <v>254.124</v>
      </c>
      <c r="B415">
        <v>709.66700000000003</v>
      </c>
      <c r="C415">
        <f>A415/10</f>
        <v>25.412399999999998</v>
      </c>
      <c r="E415">
        <f>LN(B415)</f>
        <v>6.5647958459293463</v>
      </c>
      <c r="G415" s="15">
        <f>(0.0905*EXP(0.0013*B415))/D$2</f>
        <v>0.92550607291224019</v>
      </c>
      <c r="L415" s="23">
        <v>34636.5</v>
      </c>
      <c r="M415">
        <v>1994</v>
      </c>
      <c r="N415" s="15">
        <f>AVERAGE(G414:G424)</f>
        <v>0.97624996041017509</v>
      </c>
      <c r="O415">
        <f>C424-C414</f>
        <v>0.61529999999999774</v>
      </c>
      <c r="P415">
        <f>N415*O415</f>
        <v>0.60068660064037849</v>
      </c>
    </row>
    <row r="416" spans="1:16" x14ac:dyDescent="0.3">
      <c r="A416">
        <v>254.739</v>
      </c>
      <c r="B416">
        <v>764.77800000000002</v>
      </c>
      <c r="C416">
        <f>A416/10</f>
        <v>25.4739</v>
      </c>
      <c r="E416">
        <f>LN(B416)</f>
        <v>6.6395855956330747</v>
      </c>
      <c r="G416" s="15">
        <f>(0.0905*EXP(0.0013*B416))/D$2</f>
        <v>0.99424633089403469</v>
      </c>
      <c r="L416" s="23">
        <v>34575.75</v>
      </c>
    </row>
    <row r="417" spans="1:16" x14ac:dyDescent="0.3">
      <c r="A417">
        <v>255.35400000000001</v>
      </c>
      <c r="B417">
        <v>801.44399999999996</v>
      </c>
      <c r="C417">
        <f>A417/10</f>
        <v>25.535400000000003</v>
      </c>
      <c r="E417">
        <f>LN(B417)</f>
        <v>6.6864151006130221</v>
      </c>
      <c r="G417" s="15">
        <f>(0.0905*EXP(0.0013*B417))/D$2</f>
        <v>1.0427855173774796</v>
      </c>
      <c r="H417">
        <v>1993</v>
      </c>
      <c r="I417">
        <f>AVERAGE(G417:G432)</f>
        <v>0.89594517526530781</v>
      </c>
      <c r="J417">
        <f>C432-C417</f>
        <v>0.92299999999999827</v>
      </c>
      <c r="K417">
        <f>I417*J417</f>
        <v>0.82695739676987756</v>
      </c>
      <c r="L417" s="23">
        <v>34515</v>
      </c>
    </row>
    <row r="418" spans="1:16" x14ac:dyDescent="0.3">
      <c r="A418">
        <v>255.97</v>
      </c>
      <c r="B418">
        <v>798</v>
      </c>
      <c r="C418">
        <f>A418/10</f>
        <v>25.597000000000001</v>
      </c>
      <c r="E418">
        <f>LN(B418)</f>
        <v>6.6821085974498091</v>
      </c>
      <c r="G418" s="15">
        <f>(0.0905*EXP(0.0013*B418))/D$2</f>
        <v>1.0381271939633347</v>
      </c>
      <c r="L418" s="23">
        <v>34490.6</v>
      </c>
    </row>
    <row r="419" spans="1:16" x14ac:dyDescent="0.3">
      <c r="A419">
        <v>256.58499999999998</v>
      </c>
      <c r="B419">
        <v>794.22199999999998</v>
      </c>
      <c r="C419">
        <f>A419/10</f>
        <v>25.658499999999997</v>
      </c>
      <c r="E419">
        <f>LN(B419)</f>
        <v>6.677363019144515</v>
      </c>
      <c r="G419" s="15">
        <f>(0.0905*EXP(0.0013*B419))/D$2</f>
        <v>1.0330410363640765</v>
      </c>
      <c r="L419" s="23">
        <v>34466.199999999997</v>
      </c>
    </row>
    <row r="420" spans="1:16" x14ac:dyDescent="0.3">
      <c r="A420">
        <v>257.2</v>
      </c>
      <c r="B420">
        <v>790.66700000000003</v>
      </c>
      <c r="C420">
        <f>A420/10</f>
        <v>25.72</v>
      </c>
      <c r="E420">
        <f>LN(B420)</f>
        <v>6.6728768930345774</v>
      </c>
      <c r="G420" s="15">
        <f>(0.0905*EXP(0.0013*B420))/D$2</f>
        <v>1.0282778522200557</v>
      </c>
      <c r="L420" s="23">
        <v>34441.800000000003</v>
      </c>
    </row>
    <row r="421" spans="1:16" x14ac:dyDescent="0.3">
      <c r="A421">
        <v>257.81599999999997</v>
      </c>
      <c r="B421">
        <v>778.55600000000004</v>
      </c>
      <c r="C421">
        <f>A421/10</f>
        <v>25.781599999999997</v>
      </c>
      <c r="E421">
        <f>LN(B421)</f>
        <v>6.6574409218918653</v>
      </c>
      <c r="G421" s="15">
        <f>(0.0905*EXP(0.0013*B421))/D$2</f>
        <v>1.0122151172952683</v>
      </c>
      <c r="L421" s="23">
        <v>34417.4</v>
      </c>
    </row>
    <row r="422" spans="1:16" x14ac:dyDescent="0.3">
      <c r="A422">
        <v>258.43099999999998</v>
      </c>
      <c r="B422">
        <v>747.55600000000004</v>
      </c>
      <c r="C422">
        <f>A422/10</f>
        <v>25.8431</v>
      </c>
      <c r="E422">
        <f>LN(B422)</f>
        <v>6.6168092188467087</v>
      </c>
      <c r="G422" s="16">
        <f>(0.0905*EXP(0.0013*B422))/D$2</f>
        <v>0.9722338809284452</v>
      </c>
      <c r="L422" s="23">
        <v>34393</v>
      </c>
    </row>
    <row r="423" spans="1:16" x14ac:dyDescent="0.3">
      <c r="A423">
        <v>259.04599999999999</v>
      </c>
      <c r="B423">
        <v>716.66700000000003</v>
      </c>
      <c r="C423">
        <f>A423/10</f>
        <v>25.904599999999999</v>
      </c>
      <c r="E423">
        <f>LN(B423)</f>
        <v>6.5746112975697697</v>
      </c>
      <c r="G423" s="15">
        <f>(0.0905*EXP(0.0013*B423))/D$2</f>
        <v>0.93396661525870606</v>
      </c>
      <c r="L423" s="23">
        <v>34368.699999999997</v>
      </c>
    </row>
    <row r="424" spans="1:16" x14ac:dyDescent="0.3">
      <c r="A424">
        <v>259.66199999999998</v>
      </c>
      <c r="B424">
        <v>685.77800000000002</v>
      </c>
      <c r="C424">
        <f>A424/10</f>
        <v>25.966199999999997</v>
      </c>
      <c r="E424">
        <f>LN(B424)</f>
        <v>6.5305539601908498</v>
      </c>
      <c r="G424" s="15">
        <f>(0.0905*EXP(0.0013*B424))/D$2</f>
        <v>0.89720555468072916</v>
      </c>
      <c r="L424" s="23">
        <v>34344.400000000001</v>
      </c>
    </row>
    <row r="425" spans="1:16" s="24" customFormat="1" x14ac:dyDescent="0.3">
      <c r="A425" s="24">
        <v>260.27699999999999</v>
      </c>
      <c r="B425" s="24">
        <v>657.44399999999996</v>
      </c>
      <c r="C425" s="24">
        <f>A425/10</f>
        <v>26.027699999999999</v>
      </c>
      <c r="E425" s="24">
        <f>LN(B425)</f>
        <v>6.4883595893219939</v>
      </c>
      <c r="G425" s="25">
        <f>(0.0905*EXP(0.0013*B425))/D$2</f>
        <v>0.864758946696492</v>
      </c>
      <c r="L425" s="23">
        <v>34320.1</v>
      </c>
    </row>
    <row r="426" spans="1:16" x14ac:dyDescent="0.3">
      <c r="A426">
        <v>260.892</v>
      </c>
      <c r="B426">
        <v>635.33299999999997</v>
      </c>
      <c r="C426">
        <f>A426/10</f>
        <v>26.089199999999998</v>
      </c>
      <c r="E426">
        <f>LN(B426)</f>
        <v>6.4541492708869281</v>
      </c>
      <c r="G426" s="15">
        <f>(0.0905*EXP(0.0013*B426))/D$2</f>
        <v>0.84025590458390309</v>
      </c>
      <c r="L426" s="23">
        <v>34295.800000000003</v>
      </c>
    </row>
    <row r="427" spans="1:16" x14ac:dyDescent="0.3">
      <c r="A427">
        <v>261.50799999999998</v>
      </c>
      <c r="B427">
        <v>613.22199999999998</v>
      </c>
      <c r="C427">
        <f>A427/10</f>
        <v>26.150799999999997</v>
      </c>
      <c r="E427">
        <f>LN(B427)</f>
        <v>6.4187270237187262</v>
      </c>
      <c r="G427" s="15">
        <f>(0.0905*EXP(0.0013*B427))/D$2</f>
        <v>0.81644715892822251</v>
      </c>
      <c r="L427" s="23">
        <v>34271.5</v>
      </c>
    </row>
    <row r="428" spans="1:16" x14ac:dyDescent="0.3">
      <c r="A428">
        <v>262.12299999999999</v>
      </c>
      <c r="B428">
        <v>591</v>
      </c>
      <c r="C428">
        <f>A428/10</f>
        <v>26.212299999999999</v>
      </c>
      <c r="E428">
        <f>LN(B428)</f>
        <v>6.3818160174060985</v>
      </c>
      <c r="G428" s="15">
        <f>(0.0905*EXP(0.0013*B428))/D$2</f>
        <v>0.79319856994895199</v>
      </c>
      <c r="L428" s="23">
        <v>34247.199999999997</v>
      </c>
    </row>
    <row r="429" spans="1:16" x14ac:dyDescent="0.3">
      <c r="A429">
        <v>262.738</v>
      </c>
      <c r="B429">
        <v>573.33299999999997</v>
      </c>
      <c r="C429">
        <f>A429/10</f>
        <v>26.273800000000001</v>
      </c>
      <c r="E429">
        <f>LN(B429)</f>
        <v>6.3514666997438711</v>
      </c>
      <c r="G429" s="15">
        <f>(0.0905*EXP(0.0013*B429))/D$2</f>
        <v>0.77518870788268224</v>
      </c>
      <c r="L429" s="23">
        <v>34222.9</v>
      </c>
    </row>
    <row r="430" spans="1:16" x14ac:dyDescent="0.3">
      <c r="A430">
        <v>263.35399999999998</v>
      </c>
      <c r="B430">
        <v>567.11099999999999</v>
      </c>
      <c r="C430">
        <f>A430/10</f>
        <v>26.3354</v>
      </c>
      <c r="E430">
        <f>LN(B430)</f>
        <v>6.340555051763622</v>
      </c>
      <c r="G430" s="15">
        <f>(0.0905*EXP(0.0013*B430))/D$2</f>
        <v>0.76894380680146335</v>
      </c>
      <c r="L430" s="23">
        <v>34198.6</v>
      </c>
      <c r="M430">
        <v>1993</v>
      </c>
      <c r="N430" s="15">
        <f>AVERAGE(G425:G437)</f>
        <v>0.74579369734128043</v>
      </c>
      <c r="O430">
        <f>C437-C425</f>
        <v>0.73840000000000217</v>
      </c>
      <c r="P430">
        <f>N430*O430</f>
        <v>0.55069406611680305</v>
      </c>
    </row>
    <row r="431" spans="1:16" x14ac:dyDescent="0.3">
      <c r="A431">
        <v>263.96899999999999</v>
      </c>
      <c r="B431">
        <v>560.55600000000004</v>
      </c>
      <c r="C431">
        <f>A431/10</f>
        <v>26.396899999999999</v>
      </c>
      <c r="E431">
        <f>LN(B431)</f>
        <v>6.3289291483153978</v>
      </c>
      <c r="G431" s="15">
        <f>(0.0905*EXP(0.0013*B431))/D$2</f>
        <v>0.76241909181434286</v>
      </c>
      <c r="L431" s="23">
        <v>34174.300000000003</v>
      </c>
    </row>
    <row r="432" spans="1:16" x14ac:dyDescent="0.3">
      <c r="A432">
        <v>264.584</v>
      </c>
      <c r="B432">
        <v>554.11099999999999</v>
      </c>
      <c r="C432">
        <f>A432/10</f>
        <v>26.458400000000001</v>
      </c>
      <c r="E432">
        <f>LN(B432)</f>
        <v>6.3173650276885276</v>
      </c>
      <c r="G432" s="15">
        <f>(0.0905*EXP(0.0013*B432))/D$2</f>
        <v>0.75605784950077148</v>
      </c>
      <c r="H432">
        <v>1992</v>
      </c>
      <c r="I432">
        <f>AVERAGE(G432:G441)</f>
        <v>0.66023384352414283</v>
      </c>
      <c r="J432">
        <f>C441-C432</f>
        <v>0.55379999999999896</v>
      </c>
      <c r="K432">
        <f>I432*J432</f>
        <v>0.36563750254366961</v>
      </c>
      <c r="L432" s="23">
        <v>34150</v>
      </c>
    </row>
    <row r="433" spans="1:16" x14ac:dyDescent="0.3">
      <c r="A433">
        <v>265.19900000000001</v>
      </c>
      <c r="B433">
        <v>536.66700000000003</v>
      </c>
      <c r="C433">
        <f>A433/10</f>
        <v>26.5199</v>
      </c>
      <c r="E433">
        <f>LN(B433)</f>
        <v>6.2853777904282184</v>
      </c>
      <c r="G433" s="15">
        <f>(0.0905*EXP(0.0013*B433))/D$2</f>
        <v>0.73910551663698165</v>
      </c>
      <c r="L433" s="23">
        <v>34125.599999999999</v>
      </c>
    </row>
    <row r="434" spans="1:16" x14ac:dyDescent="0.3">
      <c r="A434">
        <v>265.815</v>
      </c>
      <c r="B434">
        <v>492.33300000000003</v>
      </c>
      <c r="C434">
        <f>A434/10</f>
        <v>26.581499999999998</v>
      </c>
      <c r="E434">
        <f>LN(B434)</f>
        <v>6.1991553168149709</v>
      </c>
      <c r="G434" s="15">
        <f>(0.0905*EXP(0.0013*B434))/D$2</f>
        <v>0.69771205832106109</v>
      </c>
      <c r="L434" s="23">
        <v>34101.199999999997</v>
      </c>
    </row>
    <row r="435" spans="1:16" x14ac:dyDescent="0.3">
      <c r="A435">
        <v>266.43</v>
      </c>
      <c r="B435">
        <v>448.11099999999999</v>
      </c>
      <c r="C435">
        <f>A435/10</f>
        <v>26.643000000000001</v>
      </c>
      <c r="E435">
        <f>LN(B435)</f>
        <v>6.1050409695827419</v>
      </c>
      <c r="G435" s="15">
        <f>(0.0905*EXP(0.0013*B435))/D$2</f>
        <v>0.65873273695787893</v>
      </c>
      <c r="L435" s="23">
        <v>34076.800000000003</v>
      </c>
    </row>
    <row r="436" spans="1:16" x14ac:dyDescent="0.3">
      <c r="A436">
        <v>267.04500000000002</v>
      </c>
      <c r="B436">
        <v>403.88900000000001</v>
      </c>
      <c r="C436">
        <f>A436/10</f>
        <v>26.704500000000003</v>
      </c>
      <c r="E436">
        <f>LN(B436)</f>
        <v>6.0011400877345258</v>
      </c>
      <c r="G436" s="15">
        <f>(0.0905*EXP(0.0013*B436))/D$2</f>
        <v>0.62193108685007159</v>
      </c>
      <c r="L436" s="23">
        <v>34052.400000000001</v>
      </c>
    </row>
    <row r="437" spans="1:16" x14ac:dyDescent="0.3">
      <c r="A437">
        <v>267.661</v>
      </c>
      <c r="B437">
        <v>377</v>
      </c>
      <c r="C437">
        <f>A437/10</f>
        <v>26.766100000000002</v>
      </c>
      <c r="E437">
        <f>LN(B437)</f>
        <v>5.9322451874480109</v>
      </c>
      <c r="G437" s="16">
        <f>(0.0905*EXP(0.0013*B437))/D$2</f>
        <v>0.60056663051382153</v>
      </c>
      <c r="L437" s="23">
        <v>34028</v>
      </c>
    </row>
    <row r="438" spans="1:16" s="24" customFormat="1" x14ac:dyDescent="0.3">
      <c r="A438" s="24">
        <v>268.27600000000001</v>
      </c>
      <c r="B438" s="24">
        <v>393.88900000000001</v>
      </c>
      <c r="C438" s="24">
        <f>A438/10</f>
        <v>26.8276</v>
      </c>
      <c r="E438" s="24">
        <f>LN(B438)</f>
        <v>5.9760691437174156</v>
      </c>
      <c r="G438" s="25">
        <f>(0.0905*EXP(0.0013*B438))/D$2</f>
        <v>0.61389830890563035</v>
      </c>
      <c r="L438" s="26">
        <v>33967.25</v>
      </c>
    </row>
    <row r="439" spans="1:16" x14ac:dyDescent="0.3">
      <c r="A439">
        <v>268.89100000000002</v>
      </c>
      <c r="B439">
        <v>411</v>
      </c>
      <c r="C439">
        <f>A439/10</f>
        <v>26.889100000000003</v>
      </c>
      <c r="E439">
        <f>LN(B439)</f>
        <v>6.0185932144962342</v>
      </c>
      <c r="G439" s="15">
        <f>(0.0905*EXP(0.0013*B439))/D$2</f>
        <v>0.62770706068058291</v>
      </c>
      <c r="L439" s="23">
        <v>33906.5</v>
      </c>
      <c r="M439">
        <v>1992</v>
      </c>
      <c r="N439" s="15">
        <f>AVERAGE(G438:G449)</f>
        <v>0.58920792785640419</v>
      </c>
      <c r="O439">
        <f>C449-C438</f>
        <v>0.67679999999999652</v>
      </c>
      <c r="P439">
        <f>N439*O439</f>
        <v>0.39877592557321229</v>
      </c>
    </row>
    <row r="440" spans="1:16" x14ac:dyDescent="0.3">
      <c r="A440">
        <v>269.50700000000001</v>
      </c>
      <c r="B440">
        <v>428</v>
      </c>
      <c r="C440">
        <f>A440/10</f>
        <v>26.950700000000001</v>
      </c>
      <c r="E440">
        <f>LN(B440)</f>
        <v>6.0591231955817966</v>
      </c>
      <c r="G440" s="15">
        <f>(0.0905*EXP(0.0013*B440))/D$2</f>
        <v>0.6417338114215142</v>
      </c>
      <c r="L440" s="23">
        <v>33845.75</v>
      </c>
    </row>
    <row r="441" spans="1:16" x14ac:dyDescent="0.3">
      <c r="A441">
        <v>270.12200000000001</v>
      </c>
      <c r="B441">
        <v>431.77800000000002</v>
      </c>
      <c r="C441">
        <f>A441/10</f>
        <v>27.0122</v>
      </c>
      <c r="E441">
        <f>LN(B441)</f>
        <v>6.0679115672690731</v>
      </c>
      <c r="G441" s="15">
        <f>(0.0905*EXP(0.0013*B441))/D$2</f>
        <v>0.64489337545311398</v>
      </c>
      <c r="H441">
        <v>1991</v>
      </c>
      <c r="I441">
        <f>AVERAGE(G441:G453)</f>
        <v>0.57121809327650586</v>
      </c>
      <c r="J441">
        <f>C453-C441</f>
        <v>0.73839999999999861</v>
      </c>
      <c r="K441">
        <f>I441*J441</f>
        <v>0.42178744007537111</v>
      </c>
      <c r="L441" s="23">
        <v>33785</v>
      </c>
    </row>
    <row r="442" spans="1:16" x14ac:dyDescent="0.3">
      <c r="A442">
        <v>270.73700000000002</v>
      </c>
      <c r="B442">
        <v>401.22199999999998</v>
      </c>
      <c r="C442">
        <f>A442/10</f>
        <v>27.073700000000002</v>
      </c>
      <c r="E442">
        <f>LN(B442)</f>
        <v>5.9945148900778893</v>
      </c>
      <c r="G442" s="15">
        <f>(0.0905*EXP(0.0013*B442))/D$2</f>
        <v>0.61977852331166672</v>
      </c>
      <c r="L442" s="23">
        <v>33769.625</v>
      </c>
    </row>
    <row r="443" spans="1:16" x14ac:dyDescent="0.3">
      <c r="A443">
        <v>271.35300000000001</v>
      </c>
      <c r="B443">
        <v>370.77800000000002</v>
      </c>
      <c r="C443">
        <f>A443/10</f>
        <v>27.135300000000001</v>
      </c>
      <c r="E443">
        <f>LN(B443)</f>
        <v>5.9156035007557</v>
      </c>
      <c r="G443" s="15">
        <f>(0.0905*EXP(0.0013*B443))/D$2</f>
        <v>0.59572848057419747</v>
      </c>
      <c r="L443" s="23">
        <v>33754.25</v>
      </c>
    </row>
    <row r="444" spans="1:16" x14ac:dyDescent="0.3">
      <c r="A444">
        <v>271.96800000000002</v>
      </c>
      <c r="B444">
        <v>340.33300000000003</v>
      </c>
      <c r="C444">
        <f>A444/10</f>
        <v>27.196800000000003</v>
      </c>
      <c r="E444">
        <f>LN(B444)</f>
        <v>5.8299245500641472</v>
      </c>
      <c r="G444" s="15">
        <f>(0.0905*EXP(0.0013*B444))/D$2</f>
        <v>0.57261093738953073</v>
      </c>
      <c r="L444" s="23">
        <v>33738.875</v>
      </c>
    </row>
    <row r="445" spans="1:16" x14ac:dyDescent="0.3">
      <c r="A445">
        <v>272.58300000000003</v>
      </c>
      <c r="B445">
        <v>317</v>
      </c>
      <c r="C445">
        <f>A445/10</f>
        <v>27.258300000000002</v>
      </c>
      <c r="E445">
        <f>LN(B445)</f>
        <v>5.7589017738772803</v>
      </c>
      <c r="G445" s="15">
        <f>(0.0905*EXP(0.0013*B445))/D$2</f>
        <v>0.55550276899440254</v>
      </c>
      <c r="L445" s="23">
        <v>33723.5</v>
      </c>
    </row>
    <row r="446" spans="1:16" x14ac:dyDescent="0.3">
      <c r="A446">
        <v>273.19900000000001</v>
      </c>
      <c r="B446">
        <v>313.33300000000003</v>
      </c>
      <c r="C446">
        <f>A446/10</f>
        <v>27.319900000000001</v>
      </c>
      <c r="E446">
        <f>LN(B446)</f>
        <v>5.747266522765587</v>
      </c>
      <c r="G446" s="15">
        <f>(0.0905*EXP(0.0013*B446))/D$2</f>
        <v>0.552860933693887</v>
      </c>
      <c r="L446" s="23">
        <v>33708.125</v>
      </c>
    </row>
    <row r="447" spans="1:16" x14ac:dyDescent="0.3">
      <c r="A447">
        <v>273.81400000000002</v>
      </c>
      <c r="B447">
        <v>310</v>
      </c>
      <c r="C447">
        <f>A447/10</f>
        <v>27.381400000000003</v>
      </c>
      <c r="E447">
        <f>LN(B447)</f>
        <v>5.7365722974791922</v>
      </c>
      <c r="G447" s="15">
        <f>(0.0905*EXP(0.0013*B447))/D$2</f>
        <v>0.5504706247786757</v>
      </c>
      <c r="L447" s="23">
        <v>33692.75</v>
      </c>
    </row>
    <row r="448" spans="1:16" x14ac:dyDescent="0.3">
      <c r="A448">
        <v>274.42899999999997</v>
      </c>
      <c r="B448">
        <v>306.33300000000003</v>
      </c>
      <c r="C448">
        <f>A448/10</f>
        <v>27.442899999999998</v>
      </c>
      <c r="E448">
        <f>LN(B448)</f>
        <v>5.7246727455477036</v>
      </c>
      <c r="G448" s="15">
        <f>(0.0905*EXP(0.0013*B448))/D$2</f>
        <v>0.54785272112525241</v>
      </c>
      <c r="L448" s="23">
        <v>33677.375</v>
      </c>
    </row>
    <row r="449" spans="1:16" x14ac:dyDescent="0.3">
      <c r="A449">
        <v>275.04399999999998</v>
      </c>
      <c r="B449">
        <v>305.77800000000002</v>
      </c>
      <c r="C449">
        <f>A449/10</f>
        <v>27.504399999999997</v>
      </c>
      <c r="E449">
        <f>LN(B449)</f>
        <v>5.7228593484609371</v>
      </c>
      <c r="G449" s="16">
        <f>(0.0905*EXP(0.0013*B449))/D$2</f>
        <v>0.54745758794839505</v>
      </c>
      <c r="L449" s="23">
        <v>33662</v>
      </c>
    </row>
    <row r="450" spans="1:16" s="24" customFormat="1" x14ac:dyDescent="0.3">
      <c r="A450" s="24">
        <v>275.66000000000003</v>
      </c>
      <c r="B450" s="24">
        <v>313.22199999999998</v>
      </c>
      <c r="C450" s="24">
        <f>A450/10</f>
        <v>27.566000000000003</v>
      </c>
      <c r="E450" s="24">
        <f>LN(B450)</f>
        <v>5.7469122043061978</v>
      </c>
      <c r="G450" s="25">
        <f>(0.0905*EXP(0.0013*B450))/D$2</f>
        <v>0.55278116161684876</v>
      </c>
      <c r="L450" s="26">
        <v>33601.25</v>
      </c>
    </row>
    <row r="451" spans="1:16" x14ac:dyDescent="0.3">
      <c r="A451">
        <v>276.27499999999998</v>
      </c>
      <c r="B451">
        <v>320.55599999999998</v>
      </c>
      <c r="C451">
        <f>A451/10</f>
        <v>27.627499999999998</v>
      </c>
      <c r="E451">
        <f>LN(B451)</f>
        <v>5.7700569880868215</v>
      </c>
      <c r="G451" s="15">
        <f>(0.0905*EXP(0.0013*B451))/D$2</f>
        <v>0.55807669197670484</v>
      </c>
      <c r="L451" s="23">
        <v>33540.5</v>
      </c>
      <c r="M451">
        <v>1991</v>
      </c>
      <c r="N451" s="15">
        <f>AVERAGE(G450:G457)</f>
        <v>0.54717125041286929</v>
      </c>
      <c r="O451">
        <f>C457-C450</f>
        <v>0.43069999999999453</v>
      </c>
      <c r="P451">
        <f>N451*O451</f>
        <v>0.23566665755281982</v>
      </c>
    </row>
    <row r="452" spans="1:16" x14ac:dyDescent="0.3">
      <c r="A452">
        <v>276.89</v>
      </c>
      <c r="B452">
        <v>328.11099999999999</v>
      </c>
      <c r="C452">
        <f>A452/10</f>
        <v>27.689</v>
      </c>
      <c r="E452">
        <f>LN(B452)</f>
        <v>5.7933519657689736</v>
      </c>
      <c r="G452" s="15">
        <f>(0.0905*EXP(0.0013*B452))/D$2</f>
        <v>0.56358484710256784</v>
      </c>
      <c r="L452" s="23">
        <v>33479.75</v>
      </c>
    </row>
    <row r="453" spans="1:16" x14ac:dyDescent="0.3">
      <c r="A453">
        <v>277.50599999999997</v>
      </c>
      <c r="B453">
        <v>329</v>
      </c>
      <c r="C453">
        <f>A453/10</f>
        <v>27.750599999999999</v>
      </c>
      <c r="E453">
        <f>LN(B453)</f>
        <v>5.7960577507653719</v>
      </c>
      <c r="G453" s="15">
        <f>(0.0905*EXP(0.0013*B453))/D$2</f>
        <v>0.56423655862933231</v>
      </c>
      <c r="H453">
        <v>1990</v>
      </c>
      <c r="I453">
        <f>AVERAGE(G453:G461)</f>
        <v>0.54356559325065446</v>
      </c>
      <c r="J453">
        <f>C461-C453</f>
        <v>0.49220000000000041</v>
      </c>
      <c r="K453">
        <f>I453*J453</f>
        <v>0.26754298499797236</v>
      </c>
      <c r="L453" s="23">
        <v>33419</v>
      </c>
    </row>
    <row r="454" spans="1:16" x14ac:dyDescent="0.3">
      <c r="A454">
        <v>278.12099999999998</v>
      </c>
      <c r="B454">
        <v>311.44400000000002</v>
      </c>
      <c r="C454">
        <f>A454/10</f>
        <v>27.812099999999997</v>
      </c>
      <c r="E454">
        <f>LN(B454)</f>
        <v>5.7412195467850964</v>
      </c>
      <c r="G454" s="15">
        <f>(0.0905*EXP(0.0013*B454))/D$2</f>
        <v>0.55150493873886008</v>
      </c>
      <c r="L454" s="23">
        <v>33388.5</v>
      </c>
    </row>
    <row r="455" spans="1:16" x14ac:dyDescent="0.3">
      <c r="A455">
        <v>278.73599999999999</v>
      </c>
      <c r="B455">
        <v>294.11099999999999</v>
      </c>
      <c r="C455">
        <f>A455/10</f>
        <v>27.8736</v>
      </c>
      <c r="E455">
        <f>LN(B455)</f>
        <v>5.6839572471046376</v>
      </c>
      <c r="G455" s="15">
        <f>(0.0905*EXP(0.0013*B455))/D$2</f>
        <v>0.53921689564245889</v>
      </c>
      <c r="L455" s="23">
        <v>33358</v>
      </c>
    </row>
    <row r="456" spans="1:16" x14ac:dyDescent="0.3">
      <c r="A456">
        <v>279.35199999999998</v>
      </c>
      <c r="B456">
        <v>276.44400000000002</v>
      </c>
      <c r="C456">
        <f>A456/10</f>
        <v>27.935199999999998</v>
      </c>
      <c r="E456">
        <f>LN(B456)</f>
        <v>5.6220082688045165</v>
      </c>
      <c r="G456" s="15">
        <f>(0.0905*EXP(0.0013*B456))/D$2</f>
        <v>0.52697377988022565</v>
      </c>
      <c r="L456" s="23">
        <v>33327.5</v>
      </c>
    </row>
    <row r="457" spans="1:16" x14ac:dyDescent="0.3">
      <c r="A457">
        <v>279.96699999999998</v>
      </c>
      <c r="B457">
        <v>267.66699999999997</v>
      </c>
      <c r="C457">
        <f>A457/10</f>
        <v>27.996699999999997</v>
      </c>
      <c r="E457">
        <f>LN(B457)</f>
        <v>5.5897436706078887</v>
      </c>
      <c r="G457" s="16">
        <f>(0.0905*EXP(0.0013*B457))/D$2</f>
        <v>0.52099512971595563</v>
      </c>
      <c r="L457" s="23">
        <v>33297</v>
      </c>
    </row>
    <row r="458" spans="1:16" s="24" customFormat="1" x14ac:dyDescent="0.3">
      <c r="A458" s="24">
        <v>280.58199999999999</v>
      </c>
      <c r="B458" s="24">
        <v>283.44400000000002</v>
      </c>
      <c r="C458" s="24">
        <f>A458/10</f>
        <v>28.058199999999999</v>
      </c>
      <c r="E458" s="24">
        <f>LN(B458)</f>
        <v>5.6470145727918188</v>
      </c>
      <c r="G458" s="25">
        <f>(0.0905*EXP(0.0013*B458))/D$2</f>
        <v>0.53179112696269759</v>
      </c>
      <c r="L458" s="26">
        <v>33236.25</v>
      </c>
    </row>
    <row r="459" spans="1:16" x14ac:dyDescent="0.3">
      <c r="A459">
        <v>281.19799999999998</v>
      </c>
      <c r="B459">
        <v>299.22199999999998</v>
      </c>
      <c r="C459">
        <f>A459/10</f>
        <v>28.119799999999998</v>
      </c>
      <c r="E459">
        <f>LN(B459)</f>
        <v>5.7011857728089321</v>
      </c>
      <c r="G459" s="15">
        <f>(0.0905*EXP(0.0013*B459))/D$2</f>
        <v>0.54281154319623082</v>
      </c>
      <c r="L459" s="23">
        <v>33175.5</v>
      </c>
      <c r="M459">
        <v>1990</v>
      </c>
      <c r="N459" s="15">
        <f>AVERAGE(G458:G477)</f>
        <v>0.51693289939025522</v>
      </c>
      <c r="O459">
        <f>C477-C458</f>
        <v>1.1691000000000038</v>
      </c>
      <c r="P459">
        <f>N459*O459</f>
        <v>0.60434625267714936</v>
      </c>
    </row>
    <row r="460" spans="1:16" x14ac:dyDescent="0.3">
      <c r="A460">
        <v>281.81299999999999</v>
      </c>
      <c r="B460">
        <v>315</v>
      </c>
      <c r="C460">
        <f>A460/10</f>
        <v>28.1813</v>
      </c>
      <c r="E460">
        <f>LN(B460)</f>
        <v>5.7525726388256331</v>
      </c>
      <c r="G460" s="15">
        <f>(0.0905*EXP(0.0013*B460))/D$2</f>
        <v>0.55406033776818076</v>
      </c>
      <c r="L460" s="23">
        <v>33114.75</v>
      </c>
    </row>
    <row r="461" spans="1:16" x14ac:dyDescent="0.3">
      <c r="A461">
        <v>282.428</v>
      </c>
      <c r="B461">
        <v>323.88900000000001</v>
      </c>
      <c r="C461">
        <f>A461/10</f>
        <v>28.242799999999999</v>
      </c>
      <c r="E461">
        <f>LN(B461)</f>
        <v>5.7804008645014875</v>
      </c>
      <c r="G461" s="15">
        <f>(0.0905*EXP(0.0013*B461))/D$2</f>
        <v>0.56050002872194882</v>
      </c>
      <c r="H461">
        <v>1989</v>
      </c>
      <c r="I461">
        <f>AVERAGE(G461:G481)</f>
        <v>0.51874380324148117</v>
      </c>
      <c r="J461">
        <f>C481-C462</f>
        <v>1.1690000000000005</v>
      </c>
      <c r="K461">
        <f>I461*J461</f>
        <v>0.60641150598929172</v>
      </c>
      <c r="L461" s="23">
        <v>33054</v>
      </c>
    </row>
    <row r="462" spans="1:16" x14ac:dyDescent="0.3">
      <c r="A462">
        <v>283.04399999999998</v>
      </c>
      <c r="B462">
        <v>312.44400000000002</v>
      </c>
      <c r="C462">
        <f>A462/10</f>
        <v>28.304399999999998</v>
      </c>
      <c r="E462">
        <f>LN(B462)</f>
        <v>5.7444252531182176</v>
      </c>
      <c r="G462" s="15">
        <f>(0.0905*EXP(0.0013*B462))/D$2</f>
        <v>0.55222236138290226</v>
      </c>
      <c r="L462" s="23">
        <v>33045.866666666603</v>
      </c>
    </row>
    <row r="463" spans="1:16" x14ac:dyDescent="0.3">
      <c r="A463">
        <v>283.65899999999999</v>
      </c>
      <c r="B463">
        <v>301.33300000000003</v>
      </c>
      <c r="C463">
        <f>A463/10</f>
        <v>28.3659</v>
      </c>
      <c r="E463">
        <f>LN(B463)</f>
        <v>5.7082159655287645</v>
      </c>
      <c r="G463" s="15">
        <f>(0.0905*EXP(0.0013*B463))/D$2</f>
        <v>0.54430322679169152</v>
      </c>
      <c r="L463" s="23">
        <v>33037.733333333301</v>
      </c>
    </row>
    <row r="464" spans="1:16" x14ac:dyDescent="0.3">
      <c r="A464">
        <v>284.274</v>
      </c>
      <c r="B464">
        <v>289.77800000000002</v>
      </c>
      <c r="C464">
        <f>A464/10</f>
        <v>28.427399999999999</v>
      </c>
      <c r="E464">
        <f>LN(B464)</f>
        <v>5.6691151125811956</v>
      </c>
      <c r="G464" s="15">
        <f>(0.0905*EXP(0.0013*B464))/D$2</f>
        <v>0.53618807930933643</v>
      </c>
      <c r="L464" s="23">
        <v>33029.599999999999</v>
      </c>
    </row>
    <row r="465" spans="1:16" x14ac:dyDescent="0.3">
      <c r="A465">
        <v>284.88900000000001</v>
      </c>
      <c r="B465">
        <v>279.88900000000001</v>
      </c>
      <c r="C465">
        <f>A465/10</f>
        <v>28.488900000000001</v>
      </c>
      <c r="E465">
        <f>LN(B465)</f>
        <v>5.6343930959992417</v>
      </c>
      <c r="G465" s="15">
        <f>(0.0905*EXP(0.0013*B465))/D$2</f>
        <v>0.52933912459811105</v>
      </c>
      <c r="L465" s="23">
        <v>33021.466666666602</v>
      </c>
    </row>
    <row r="466" spans="1:16" x14ac:dyDescent="0.3">
      <c r="A466">
        <v>285.505</v>
      </c>
      <c r="B466">
        <v>273.55599999999998</v>
      </c>
      <c r="C466">
        <f>A466/10</f>
        <v>28.5505</v>
      </c>
      <c r="E466">
        <f>LN(B466)</f>
        <v>5.6115063541022288</v>
      </c>
      <c r="G466" s="15">
        <f>(0.0905*EXP(0.0013*B466))/D$2</f>
        <v>0.52499901886203304</v>
      </c>
      <c r="L466" s="23">
        <v>33013.333333333299</v>
      </c>
    </row>
    <row r="467" spans="1:16" x14ac:dyDescent="0.3">
      <c r="A467">
        <v>286.12</v>
      </c>
      <c r="B467">
        <v>267.55599999999998</v>
      </c>
      <c r="C467">
        <f>A467/10</f>
        <v>28.612000000000002</v>
      </c>
      <c r="E467">
        <f>LN(B467)</f>
        <v>5.5893288902206804</v>
      </c>
      <c r="G467" s="15">
        <f>(0.0905*EXP(0.0013*B467))/D$2</f>
        <v>0.52091995554268467</v>
      </c>
      <c r="L467" s="23">
        <v>33005.199999999997</v>
      </c>
    </row>
    <row r="468" spans="1:16" x14ac:dyDescent="0.3">
      <c r="A468">
        <v>286.73500000000001</v>
      </c>
      <c r="B468">
        <v>261.22199999999998</v>
      </c>
      <c r="C468">
        <f>A468/10</f>
        <v>28.673500000000001</v>
      </c>
      <c r="E468">
        <f>LN(B468)</f>
        <v>5.5653706205016595</v>
      </c>
      <c r="G468" s="15">
        <f>(0.0905*EXP(0.0013*B468))/D$2</f>
        <v>0.51664820779349052</v>
      </c>
      <c r="L468" s="23">
        <v>32997.0666666666</v>
      </c>
    </row>
    <row r="469" spans="1:16" x14ac:dyDescent="0.3">
      <c r="A469">
        <v>287.351</v>
      </c>
      <c r="B469">
        <v>255.22200000000001</v>
      </c>
      <c r="C469">
        <f>A469/10</f>
        <v>28.735099999999999</v>
      </c>
      <c r="E469">
        <f>LN(B469)</f>
        <v>5.5421337546515854</v>
      </c>
      <c r="G469" s="15">
        <f>(0.0905*EXP(0.0013*B469))/D$2</f>
        <v>0.51263402742800046</v>
      </c>
      <c r="L469" s="23">
        <v>32988.933333333298</v>
      </c>
    </row>
    <row r="470" spans="1:16" x14ac:dyDescent="0.3">
      <c r="A470">
        <v>287.96600000000001</v>
      </c>
      <c r="B470">
        <v>249</v>
      </c>
      <c r="C470">
        <f>A470/10</f>
        <v>28.796600000000002</v>
      </c>
      <c r="E470">
        <f>LN(B470)</f>
        <v>5.5174528964647074</v>
      </c>
      <c r="G470" s="15">
        <f>(0.0905*EXP(0.0013*B470))/D$2</f>
        <v>0.5085042603666371</v>
      </c>
      <c r="L470" s="23">
        <v>32980.800000000003</v>
      </c>
    </row>
    <row r="471" spans="1:16" x14ac:dyDescent="0.3">
      <c r="A471">
        <v>288.58100000000002</v>
      </c>
      <c r="B471">
        <v>242.88900000000001</v>
      </c>
      <c r="C471">
        <f>A471/10</f>
        <v>28.8581</v>
      </c>
      <c r="E471">
        <f>LN(B471)</f>
        <v>5.4926045488567015</v>
      </c>
      <c r="G471" s="15">
        <f>(0.0905*EXP(0.0013*B471))/D$2</f>
        <v>0.50448055389861191</v>
      </c>
      <c r="L471" s="23">
        <v>32972.666666666599</v>
      </c>
    </row>
    <row r="472" spans="1:16" x14ac:dyDescent="0.3">
      <c r="A472">
        <v>289.197</v>
      </c>
      <c r="B472">
        <v>236.55600000000001</v>
      </c>
      <c r="C472">
        <f>A472/10</f>
        <v>28.919699999999999</v>
      </c>
      <c r="E472">
        <f>LN(B472)</f>
        <v>5.4661849663718405</v>
      </c>
      <c r="G472" s="15">
        <f>(0.0905*EXP(0.0013*B472))/D$2</f>
        <v>0.50034426613152605</v>
      </c>
      <c r="L472" s="23">
        <v>32964.533333333296</v>
      </c>
    </row>
    <row r="473" spans="1:16" x14ac:dyDescent="0.3">
      <c r="A473">
        <v>289.81200000000001</v>
      </c>
      <c r="B473">
        <v>228.667</v>
      </c>
      <c r="C473">
        <f>A473/10</f>
        <v>28.981200000000001</v>
      </c>
      <c r="E473">
        <f>LN(B473)</f>
        <v>5.4322667967826606</v>
      </c>
      <c r="G473" s="15">
        <f>(0.0905*EXP(0.0013*B473))/D$2</f>
        <v>0.49523910866941706</v>
      </c>
      <c r="L473" s="23">
        <v>32956.400000000001</v>
      </c>
    </row>
    <row r="474" spans="1:16" x14ac:dyDescent="0.3">
      <c r="A474">
        <v>290.42700000000002</v>
      </c>
      <c r="B474">
        <v>215</v>
      </c>
      <c r="C474">
        <f>A474/10</f>
        <v>29.042700000000004</v>
      </c>
      <c r="E474">
        <f>LN(B474)</f>
        <v>5.3706380281276624</v>
      </c>
      <c r="G474" s="15">
        <f>(0.0905*EXP(0.0013*B474))/D$2</f>
        <v>0.48651785104854239</v>
      </c>
      <c r="L474" s="23">
        <v>32948.266666666597</v>
      </c>
    </row>
    <row r="475" spans="1:16" x14ac:dyDescent="0.3">
      <c r="A475">
        <v>291.04300000000001</v>
      </c>
      <c r="B475">
        <v>201.44399999999999</v>
      </c>
      <c r="C475">
        <f>A475/10</f>
        <v>29.104300000000002</v>
      </c>
      <c r="E475">
        <f>LN(B475)</f>
        <v>5.3055114271282768</v>
      </c>
      <c r="G475" s="15">
        <f>(0.0905*EXP(0.0013*B475))/D$2</f>
        <v>0.47801914966786435</v>
      </c>
      <c r="L475" s="23">
        <v>32940.133333333302</v>
      </c>
    </row>
    <row r="476" spans="1:16" x14ac:dyDescent="0.3">
      <c r="A476">
        <v>291.65800000000002</v>
      </c>
      <c r="B476">
        <v>187.55600000000001</v>
      </c>
      <c r="C476">
        <f>A476/10</f>
        <v>29.165800000000001</v>
      </c>
      <c r="E476">
        <f>LN(B476)</f>
        <v>5.2340774674851218</v>
      </c>
      <c r="G476" s="16">
        <f>(0.0905*EXP(0.0013*B476))/D$2</f>
        <v>0.4694662418665968</v>
      </c>
      <c r="L476" s="23">
        <v>32932</v>
      </c>
    </row>
    <row r="477" spans="1:16" x14ac:dyDescent="0.3">
      <c r="A477">
        <v>292.27300000000002</v>
      </c>
      <c r="B477">
        <v>187.88900000000001</v>
      </c>
      <c r="C477">
        <f>A477/10</f>
        <v>29.227300000000003</v>
      </c>
      <c r="E477">
        <f>LN(B477)</f>
        <v>5.2358513629282415</v>
      </c>
      <c r="G477" s="15">
        <f>(0.0905*EXP(0.0013*B477))/D$2</f>
        <v>0.46966951779860178</v>
      </c>
      <c r="L477" s="23">
        <v>32883.4</v>
      </c>
    </row>
    <row r="478" spans="1:16" x14ac:dyDescent="0.3">
      <c r="A478">
        <v>292.88900000000001</v>
      </c>
      <c r="B478">
        <v>236.11099999999999</v>
      </c>
      <c r="C478">
        <f>A478/10</f>
        <v>29.288900000000002</v>
      </c>
      <c r="E478">
        <f>LN(B478)</f>
        <v>5.4643020334339516</v>
      </c>
      <c r="G478" s="15">
        <f>(0.0905*EXP(0.0013*B478))/D$2</f>
        <v>0.50005490068059555</v>
      </c>
      <c r="L478" s="23">
        <v>32834.800000000003</v>
      </c>
    </row>
    <row r="479" spans="1:16" x14ac:dyDescent="0.3">
      <c r="A479">
        <v>293.50400000000002</v>
      </c>
      <c r="B479">
        <v>284.33300000000003</v>
      </c>
      <c r="C479">
        <f>A479/10</f>
        <v>29.3504</v>
      </c>
      <c r="E479">
        <f>LN(B479)</f>
        <v>5.65014608648994</v>
      </c>
      <c r="G479" s="15">
        <f>(0.0905*EXP(0.0013*B479))/D$2</f>
        <v>0.53240607324639266</v>
      </c>
      <c r="L479" s="23">
        <v>32786.199999999997</v>
      </c>
      <c r="M479">
        <v>1989</v>
      </c>
      <c r="N479" s="15">
        <f>AVERAGE(G478:G494)</f>
        <v>0.47521142377609138</v>
      </c>
      <c r="O479">
        <f>C494-C478</f>
        <v>0.98439999999999728</v>
      </c>
      <c r="P479">
        <f>N479*O479</f>
        <v>0.46779812556518308</v>
      </c>
    </row>
    <row r="480" spans="1:16" x14ac:dyDescent="0.3">
      <c r="A480">
        <v>294.11900000000003</v>
      </c>
      <c r="B480">
        <v>332.33300000000003</v>
      </c>
      <c r="C480">
        <f>A480/10</f>
        <v>29.411900000000003</v>
      </c>
      <c r="E480">
        <f>LN(B480)</f>
        <v>5.8061374782841986</v>
      </c>
      <c r="G480" s="15">
        <f>(0.0905*EXP(0.0013*B480))/D$2</f>
        <v>0.56668664336713659</v>
      </c>
      <c r="L480" s="23">
        <v>32737.599999999999</v>
      </c>
    </row>
    <row r="481" spans="1:12" x14ac:dyDescent="0.3">
      <c r="A481">
        <v>294.73399999999998</v>
      </c>
      <c r="B481">
        <v>356.11099999999999</v>
      </c>
      <c r="C481">
        <f>A481/10</f>
        <v>29.473399999999998</v>
      </c>
      <c r="E481">
        <f>LN(B481)</f>
        <v>5.8752424800060217</v>
      </c>
      <c r="G481" s="15">
        <f>(0.0905*EXP(0.0013*B481))/D$2</f>
        <v>0.58447727089898216</v>
      </c>
      <c r="H481">
        <v>1988</v>
      </c>
      <c r="I481">
        <f>AVERAGE(G481:G501)</f>
        <v>0.46317271538200699</v>
      </c>
      <c r="J481">
        <f>C501-C481</f>
        <v>1.2307000000000023</v>
      </c>
      <c r="K481">
        <f>I481*J481</f>
        <v>0.57002666082063713</v>
      </c>
      <c r="L481" s="23">
        <v>32689</v>
      </c>
    </row>
    <row r="482" spans="1:12" x14ac:dyDescent="0.3">
      <c r="A482">
        <v>295.35000000000002</v>
      </c>
      <c r="B482">
        <v>292.66699999999997</v>
      </c>
      <c r="C482">
        <f>A482/10</f>
        <v>29.535000000000004</v>
      </c>
      <c r="E482">
        <f>LN(B482)</f>
        <v>5.6790354439185222</v>
      </c>
      <c r="G482" s="15">
        <f>(0.0905*EXP(0.0013*B482))/D$2</f>
        <v>0.53820562715952269</v>
      </c>
      <c r="L482" s="23">
        <v>32678.833333333299</v>
      </c>
    </row>
    <row r="483" spans="1:12" x14ac:dyDescent="0.3">
      <c r="A483">
        <v>295.96499999999997</v>
      </c>
      <c r="B483">
        <v>229.11099999999999</v>
      </c>
      <c r="C483">
        <f>A483/10</f>
        <v>29.596499999999999</v>
      </c>
      <c r="E483">
        <f>LN(B483)</f>
        <v>5.4342066022745161</v>
      </c>
      <c r="G483" s="15">
        <f>(0.0905*EXP(0.0013*B483))/D$2</f>
        <v>0.49552504319570678</v>
      </c>
      <c r="L483" s="23">
        <v>32668.666666666599</v>
      </c>
    </row>
    <row r="484" spans="1:12" x14ac:dyDescent="0.3">
      <c r="A484">
        <v>296.58</v>
      </c>
      <c r="B484">
        <v>165.667</v>
      </c>
      <c r="C484">
        <f>A484/10</f>
        <v>29.657999999999998</v>
      </c>
      <c r="E484">
        <f>LN(B484)</f>
        <v>5.1099797494989296</v>
      </c>
      <c r="G484" s="15">
        <f>(0.0905*EXP(0.0013*B484))/D$2</f>
        <v>0.45629553093859992</v>
      </c>
      <c r="L484" s="23">
        <v>32658.5</v>
      </c>
    </row>
    <row r="485" spans="1:12" x14ac:dyDescent="0.3">
      <c r="A485">
        <v>297.19600000000003</v>
      </c>
      <c r="B485">
        <v>117.444</v>
      </c>
      <c r="C485">
        <f>A485/10</f>
        <v>29.719600000000003</v>
      </c>
      <c r="E485">
        <f>LN(B485)</f>
        <v>4.7659616242316831</v>
      </c>
      <c r="G485" s="15">
        <f>(0.0905*EXP(0.0013*B485))/D$2</f>
        <v>0.42856858936399944</v>
      </c>
      <c r="L485" s="23">
        <v>32648.333333333299</v>
      </c>
    </row>
    <row r="486" spans="1:12" x14ac:dyDescent="0.3">
      <c r="A486">
        <v>297.81099999999998</v>
      </c>
      <c r="B486">
        <v>125.667</v>
      </c>
      <c r="C486">
        <f>A486/10</f>
        <v>29.781099999999999</v>
      </c>
      <c r="E486">
        <f>LN(B486)</f>
        <v>4.8336355512962772</v>
      </c>
      <c r="G486" s="15">
        <f>(0.0905*EXP(0.0013*B486))/D$2</f>
        <v>0.43317451933141571</v>
      </c>
      <c r="L486" s="23">
        <v>32638.166666666599</v>
      </c>
    </row>
    <row r="487" spans="1:12" x14ac:dyDescent="0.3">
      <c r="A487">
        <v>298.42599999999999</v>
      </c>
      <c r="B487">
        <v>133.667</v>
      </c>
      <c r="C487">
        <f>A487/10</f>
        <v>29.842599999999997</v>
      </c>
      <c r="E487">
        <f>LN(B487)</f>
        <v>4.8953516324009358</v>
      </c>
      <c r="G487" s="15">
        <f>(0.0905*EXP(0.0013*B487))/D$2</f>
        <v>0.43770304183245862</v>
      </c>
      <c r="L487" s="23">
        <v>32628</v>
      </c>
    </row>
    <row r="488" spans="1:12" x14ac:dyDescent="0.3">
      <c r="A488">
        <v>299.04199999999997</v>
      </c>
      <c r="B488">
        <v>141.88900000000001</v>
      </c>
      <c r="C488">
        <f>A488/10</f>
        <v>29.904199999999996</v>
      </c>
      <c r="E488">
        <f>LN(B488)</f>
        <v>4.9550450617813695</v>
      </c>
      <c r="G488" s="15">
        <f>(0.0905*EXP(0.0013*B488))/D$2</f>
        <v>0.44240656683416457</v>
      </c>
      <c r="L488" s="23">
        <v>32617.833333333299</v>
      </c>
    </row>
    <row r="489" spans="1:12" x14ac:dyDescent="0.3">
      <c r="A489">
        <v>299.65699999999998</v>
      </c>
      <c r="B489">
        <v>148</v>
      </c>
      <c r="C489">
        <f>A489/10</f>
        <v>29.965699999999998</v>
      </c>
      <c r="E489">
        <f>LN(B489)</f>
        <v>4.9972122737641147</v>
      </c>
      <c r="G489" s="15">
        <f>(0.0905*EXP(0.0013*B489))/D$2</f>
        <v>0.44593517492561774</v>
      </c>
      <c r="L489" s="23">
        <v>32607.666666666599</v>
      </c>
    </row>
    <row r="490" spans="1:12" x14ac:dyDescent="0.3">
      <c r="A490">
        <v>300.27199999999999</v>
      </c>
      <c r="B490">
        <v>146.22200000000001</v>
      </c>
      <c r="C490">
        <f>A490/10</f>
        <v>30.027200000000001</v>
      </c>
      <c r="E490">
        <f>LN(B490)</f>
        <v>4.9851260147910494</v>
      </c>
      <c r="G490" s="15">
        <f>(0.0905*EXP(0.0013*B490))/D$2</f>
        <v>0.44490563066496425</v>
      </c>
      <c r="L490" s="23">
        <v>32597.5</v>
      </c>
    </row>
    <row r="491" spans="1:12" x14ac:dyDescent="0.3">
      <c r="A491">
        <v>300.88799999999998</v>
      </c>
      <c r="B491">
        <v>144.22200000000001</v>
      </c>
      <c r="C491">
        <f>A491/10</f>
        <v>30.088799999999999</v>
      </c>
      <c r="E491">
        <f>LN(B491)</f>
        <v>4.9713537790945797</v>
      </c>
      <c r="G491" s="15">
        <f>(0.0905*EXP(0.0013*B491))/D$2</f>
        <v>0.44375037850383681</v>
      </c>
      <c r="L491" s="23">
        <v>32587.333333333299</v>
      </c>
    </row>
    <row r="492" spans="1:12" x14ac:dyDescent="0.3">
      <c r="A492">
        <v>301.50299999999999</v>
      </c>
      <c r="B492">
        <v>142.22200000000001</v>
      </c>
      <c r="C492">
        <f>A492/10</f>
        <v>30.150299999999998</v>
      </c>
      <c r="E492">
        <f>LN(B492)</f>
        <v>4.9573892170762228</v>
      </c>
      <c r="G492" s="15">
        <f>(0.0905*EXP(0.0013*B492))/D$2</f>
        <v>0.44259812609695798</v>
      </c>
      <c r="L492" s="23">
        <v>32577.166666666599</v>
      </c>
    </row>
    <row r="493" spans="1:12" x14ac:dyDescent="0.3">
      <c r="A493">
        <v>302.11799999999999</v>
      </c>
      <c r="B493">
        <v>141.44399999999999</v>
      </c>
      <c r="C493">
        <f>A493/10</f>
        <v>30.2118</v>
      </c>
      <c r="E493">
        <f>LN(B493)</f>
        <v>4.9519038790324323</v>
      </c>
      <c r="G493" s="16">
        <f>(0.0905*EXP(0.0013*B493))/D$2</f>
        <v>0.4421507086493664</v>
      </c>
      <c r="L493" s="23">
        <v>32567</v>
      </c>
    </row>
    <row r="494" spans="1:12" x14ac:dyDescent="0.3">
      <c r="A494">
        <v>302.733</v>
      </c>
      <c r="B494">
        <v>144.22200000000001</v>
      </c>
      <c r="C494">
        <f>A494/10</f>
        <v>30.273299999999999</v>
      </c>
      <c r="E494">
        <f>LN(B494)</f>
        <v>4.9713537790945797</v>
      </c>
      <c r="G494" s="15">
        <f>(0.0905*EXP(0.0013*B494))/D$2</f>
        <v>0.44375037850383681</v>
      </c>
      <c r="L494" s="23">
        <v>32536.625</v>
      </c>
    </row>
    <row r="495" spans="1:12" s="24" customFormat="1" x14ac:dyDescent="0.3">
      <c r="A495" s="24">
        <v>303.34899999999999</v>
      </c>
      <c r="B495" s="24">
        <v>147.333</v>
      </c>
      <c r="C495" s="24">
        <f>A495/10</f>
        <v>30.334899999999998</v>
      </c>
      <c r="E495" s="24">
        <f>LN(B495)</f>
        <v>4.9926953309635902</v>
      </c>
      <c r="G495" s="25">
        <f>(0.0905*EXP(0.0013*B495))/D$2</f>
        <v>0.44554867212794408</v>
      </c>
      <c r="L495" s="26">
        <v>32506.25</v>
      </c>
    </row>
    <row r="496" spans="1:12" x14ac:dyDescent="0.3">
      <c r="A496">
        <v>303.964</v>
      </c>
      <c r="B496">
        <v>150</v>
      </c>
      <c r="C496">
        <f>A496/10</f>
        <v>30.3964</v>
      </c>
      <c r="E496">
        <f>LN(B496)</f>
        <v>5.0106352940962555</v>
      </c>
      <c r="G496" s="15">
        <f>(0.0905*EXP(0.0013*B496))/D$2</f>
        <v>0.4470961149484578</v>
      </c>
      <c r="L496" s="23">
        <v>32475.875</v>
      </c>
    </row>
    <row r="497" spans="1:16" x14ac:dyDescent="0.3">
      <c r="A497">
        <v>304.57900000000001</v>
      </c>
      <c r="B497">
        <v>155.88900000000001</v>
      </c>
      <c r="C497">
        <f>A497/10</f>
        <v>30.457900000000002</v>
      </c>
      <c r="E497">
        <f>LN(B497)</f>
        <v>5.0491442155243629</v>
      </c>
      <c r="G497" s="15">
        <f>(0.0905*EXP(0.0013*B497))/D$2</f>
        <v>0.45053208426907604</v>
      </c>
      <c r="L497" s="23">
        <v>32445.5</v>
      </c>
      <c r="M497">
        <v>1988</v>
      </c>
      <c r="N497" s="15">
        <f>AVERAGE(G495:G506)</f>
        <v>0.45790964604494061</v>
      </c>
      <c r="O497">
        <f>C506-C495</f>
        <v>0.67680000000000362</v>
      </c>
      <c r="P497">
        <f>N497*O497</f>
        <v>0.30991324844321744</v>
      </c>
    </row>
    <row r="498" spans="1:16" x14ac:dyDescent="0.3">
      <c r="A498">
        <v>305.19499999999999</v>
      </c>
      <c r="B498">
        <v>173.667</v>
      </c>
      <c r="C498">
        <f>A498/10</f>
        <v>30.519500000000001</v>
      </c>
      <c r="E498">
        <f>LN(B498)</f>
        <v>5.1571396724692118</v>
      </c>
      <c r="G498" s="15">
        <f>(0.0905*EXP(0.0013*B498))/D$2</f>
        <v>0.46106576669062443</v>
      </c>
      <c r="L498" s="23">
        <v>32415.125</v>
      </c>
    </row>
    <row r="499" spans="1:16" x14ac:dyDescent="0.3">
      <c r="A499">
        <v>305.81</v>
      </c>
      <c r="B499">
        <v>191.11099999999999</v>
      </c>
      <c r="C499">
        <f>A499/10</f>
        <v>30.581</v>
      </c>
      <c r="E499">
        <f>LN(B499)</f>
        <v>5.2528544110757611</v>
      </c>
      <c r="G499" s="15">
        <f>(0.0905*EXP(0.0013*B499))/D$2</f>
        <v>0.47164090132715414</v>
      </c>
      <c r="L499" s="23">
        <v>32384.75</v>
      </c>
    </row>
    <row r="500" spans="1:16" x14ac:dyDescent="0.3">
      <c r="A500">
        <v>306.42500000000001</v>
      </c>
      <c r="B500">
        <v>209.11099999999999</v>
      </c>
      <c r="C500">
        <f>A500/10</f>
        <v>30.642500000000002</v>
      </c>
      <c r="E500">
        <f>LN(B500)</f>
        <v>5.342865211459336</v>
      </c>
      <c r="G500" s="15">
        <f>(0.0905*EXP(0.0013*B500))/D$2</f>
        <v>0.48280743736546833</v>
      </c>
      <c r="L500" s="23">
        <v>32354.375</v>
      </c>
    </row>
    <row r="501" spans="1:16" x14ac:dyDescent="0.3">
      <c r="A501">
        <v>307.041</v>
      </c>
      <c r="B501">
        <v>218.11099999999999</v>
      </c>
      <c r="C501">
        <f>A501/10</f>
        <v>30.7041</v>
      </c>
      <c r="E501">
        <f>LN(B501)</f>
        <v>5.3850041075157611</v>
      </c>
      <c r="G501" s="15">
        <f>(0.0905*EXP(0.0013*B501))/D$2</f>
        <v>0.4884894593939928</v>
      </c>
      <c r="H501">
        <v>1987</v>
      </c>
      <c r="I501">
        <f>AVERAGE(G501:G510)</f>
        <v>0.50316470049841733</v>
      </c>
      <c r="J501">
        <f>C510-C501</f>
        <v>0.55370000000000275</v>
      </c>
      <c r="K501">
        <f>I501*J501</f>
        <v>0.27860229466597508</v>
      </c>
      <c r="L501" s="23">
        <v>32324</v>
      </c>
    </row>
    <row r="502" spans="1:16" x14ac:dyDescent="0.3">
      <c r="A502">
        <v>307.65600000000001</v>
      </c>
      <c r="B502">
        <v>189.333</v>
      </c>
      <c r="C502">
        <f>A502/10</f>
        <v>30.765599999999999</v>
      </c>
      <c r="E502">
        <f>LN(B502)</f>
        <v>5.2435073694881114</v>
      </c>
      <c r="G502" s="15">
        <f>(0.0905*EXP(0.0013*B502))/D$2</f>
        <v>0.4705520094649418</v>
      </c>
      <c r="L502" s="23">
        <v>32293.25</v>
      </c>
    </row>
    <row r="503" spans="1:16" x14ac:dyDescent="0.3">
      <c r="A503">
        <v>308.27100000000002</v>
      </c>
      <c r="B503">
        <v>160.77799999999999</v>
      </c>
      <c r="C503">
        <f>A503/10</f>
        <v>30.827100000000002</v>
      </c>
      <c r="E503">
        <f>LN(B503)</f>
        <v>5.080024531464316</v>
      </c>
      <c r="G503" s="15">
        <f>(0.0905*EXP(0.0013*B503))/D$2</f>
        <v>0.45340464995016549</v>
      </c>
      <c r="L503" s="23">
        <v>32262.5</v>
      </c>
    </row>
    <row r="504" spans="1:16" x14ac:dyDescent="0.3">
      <c r="A504">
        <v>308.887</v>
      </c>
      <c r="B504">
        <v>132</v>
      </c>
      <c r="C504">
        <f>A504/10</f>
        <v>30.8887</v>
      </c>
      <c r="E504">
        <f>LN(B504)</f>
        <v>4.8828019225863706</v>
      </c>
      <c r="G504" s="15">
        <f>(0.0905*EXP(0.0013*B504))/D$2</f>
        <v>0.43675552262576128</v>
      </c>
      <c r="L504" s="23">
        <v>32231.75</v>
      </c>
    </row>
    <row r="505" spans="1:16" x14ac:dyDescent="0.3">
      <c r="A505">
        <v>309.50200000000001</v>
      </c>
      <c r="B505">
        <v>118</v>
      </c>
      <c r="C505">
        <f>A505/10</f>
        <v>30.950200000000002</v>
      </c>
      <c r="E505">
        <f>LN(B505)</f>
        <v>4.7706846244656651</v>
      </c>
      <c r="G505" s="16">
        <f>(0.0905*EXP(0.0013*B505))/D$2</f>
        <v>0.42887847071802188</v>
      </c>
      <c r="L505" s="23">
        <v>32201</v>
      </c>
    </row>
    <row r="506" spans="1:16" x14ac:dyDescent="0.3">
      <c r="A506">
        <v>310.11700000000002</v>
      </c>
      <c r="B506">
        <v>168.77799999999999</v>
      </c>
      <c r="C506">
        <f>A506/10</f>
        <v>31.011700000000001</v>
      </c>
      <c r="E506">
        <f>LN(B506)</f>
        <v>5.128584241914381</v>
      </c>
      <c r="G506" s="15">
        <f>(0.0905*EXP(0.0013*B506))/D$2</f>
        <v>0.45814466365767975</v>
      </c>
      <c r="L506" s="23">
        <v>32152.400000000001</v>
      </c>
    </row>
    <row r="507" spans="1:16" x14ac:dyDescent="0.3">
      <c r="A507">
        <v>310.733</v>
      </c>
      <c r="B507">
        <v>219.667</v>
      </c>
      <c r="C507">
        <f>A507/10</f>
        <v>31.0733</v>
      </c>
      <c r="E507">
        <f>LN(B507)</f>
        <v>5.3921127632839294</v>
      </c>
      <c r="G507" s="15">
        <f>(0.0905*EXP(0.0013*B507))/D$2</f>
        <v>0.48947857592765143</v>
      </c>
      <c r="L507" s="23">
        <v>32103.8</v>
      </c>
    </row>
    <row r="508" spans="1:16" x14ac:dyDescent="0.3">
      <c r="A508">
        <v>311.34800000000001</v>
      </c>
      <c r="B508">
        <v>270.55599999999998</v>
      </c>
      <c r="C508">
        <f>A508/10</f>
        <v>31.134800000000002</v>
      </c>
      <c r="E508">
        <f>LN(B508)</f>
        <v>5.6004791008895936</v>
      </c>
      <c r="G508" s="15">
        <f>(0.0905*EXP(0.0013*B508))/D$2</f>
        <v>0.52295551012066344</v>
      </c>
      <c r="L508" s="23">
        <v>32055.200000000001</v>
      </c>
      <c r="M508">
        <v>1987</v>
      </c>
      <c r="N508" s="15">
        <f>AVERAGE(G507:G532)</f>
        <v>0.54857012263310745</v>
      </c>
      <c r="O508">
        <f>C532-C507</f>
        <v>1.5375000000000263</v>
      </c>
      <c r="P508">
        <f>N508*O508</f>
        <v>0.84342656354841716</v>
      </c>
    </row>
    <row r="509" spans="1:16" x14ac:dyDescent="0.3">
      <c r="A509" s="6">
        <v>311.96300000000002</v>
      </c>
      <c r="B509" s="6">
        <v>310.88900000000001</v>
      </c>
      <c r="C509">
        <f>A509/10</f>
        <v>31.196300000000001</v>
      </c>
      <c r="E509">
        <f>LN(B509)</f>
        <v>5.7394359352872852</v>
      </c>
      <c r="G509" s="15">
        <f>(0.0905*EXP(0.0013*B509))/D$2</f>
        <v>0.5511071714373692</v>
      </c>
      <c r="L509" s="23">
        <v>32006.6</v>
      </c>
    </row>
    <row r="510" spans="1:16" x14ac:dyDescent="0.3">
      <c r="A510" s="7">
        <v>312.57800000000003</v>
      </c>
      <c r="B510" s="7">
        <v>529.11099999999999</v>
      </c>
      <c r="C510">
        <f>A510/10</f>
        <v>31.257800000000003</v>
      </c>
      <c r="E510">
        <f>LN(B510)</f>
        <v>6.2711982397147663</v>
      </c>
      <c r="G510" s="15">
        <f>(0.0905*EXP(0.0013*B510))/D$2</f>
        <v>0.73188097168792576</v>
      </c>
      <c r="H510">
        <v>1986</v>
      </c>
      <c r="I510">
        <f>AVERAGE(G510:G535)</f>
        <v>0.53937738710135075</v>
      </c>
      <c r="J510">
        <f>C535-C510</f>
        <v>1.5375000000000227</v>
      </c>
      <c r="K510">
        <f>I510*J510</f>
        <v>0.82929273266833903</v>
      </c>
      <c r="L510" s="23">
        <v>31958</v>
      </c>
    </row>
    <row r="511" spans="1:16" x14ac:dyDescent="0.3">
      <c r="A511">
        <v>313.19300000000004</v>
      </c>
      <c r="B511">
        <v>528.66700000000003</v>
      </c>
      <c r="C511">
        <f>A511/10</f>
        <v>31.319300000000005</v>
      </c>
      <c r="E511">
        <f>LN(B511)</f>
        <v>6.2703587440435085</v>
      </c>
      <c r="G511" s="15">
        <f>(0.0905*EXP(0.0013*B511))/D$2</f>
        <v>0.73145865188428782</v>
      </c>
      <c r="L511" s="23">
        <v>31952.4545454545</v>
      </c>
    </row>
    <row r="512" spans="1:16" x14ac:dyDescent="0.3">
      <c r="A512">
        <v>313.80800000000005</v>
      </c>
      <c r="B512">
        <v>524.66700000000003</v>
      </c>
      <c r="C512">
        <f>A512/10</f>
        <v>31.380800000000004</v>
      </c>
      <c r="E512">
        <f>LN(B512)</f>
        <v>6.2627637756330525</v>
      </c>
      <c r="G512" s="15">
        <f>(0.0905*EXP(0.0013*B512))/D$2</f>
        <v>0.72766493909623409</v>
      </c>
      <c r="L512" s="23">
        <v>31946.909090909001</v>
      </c>
    </row>
    <row r="513" spans="1:12" x14ac:dyDescent="0.3">
      <c r="A513">
        <v>314.42300000000006</v>
      </c>
      <c r="B513">
        <v>520.77800000000002</v>
      </c>
      <c r="C513">
        <f>A513/10</f>
        <v>31.442300000000007</v>
      </c>
      <c r="E513">
        <f>LN(B513)</f>
        <v>6.2553238472985786</v>
      </c>
      <c r="G513" s="15">
        <f>(0.0905*EXP(0.0013*B513))/D$2</f>
        <v>0.72399536740665649</v>
      </c>
      <c r="L513" s="23">
        <v>31941.3636363636</v>
      </c>
    </row>
    <row r="514" spans="1:12" x14ac:dyDescent="0.3">
      <c r="A514">
        <v>315.03800000000007</v>
      </c>
      <c r="B514">
        <v>517.11099999999999</v>
      </c>
      <c r="C514">
        <f>A514/10</f>
        <v>31.503800000000005</v>
      </c>
      <c r="E514">
        <f>LN(B514)</f>
        <v>6.2482575516570646</v>
      </c>
      <c r="G514" s="15">
        <f>(0.0905*EXP(0.0013*B514))/D$2</f>
        <v>0.72055222251921125</v>
      </c>
      <c r="L514" s="23">
        <v>31935.8181818181</v>
      </c>
    </row>
    <row r="515" spans="1:12" x14ac:dyDescent="0.3">
      <c r="A515">
        <v>315.65300000000008</v>
      </c>
      <c r="B515">
        <v>504.22199999999998</v>
      </c>
      <c r="C515">
        <f>A515/10</f>
        <v>31.565300000000008</v>
      </c>
      <c r="E515">
        <f>LN(B515)</f>
        <v>6.2230166472806854</v>
      </c>
      <c r="G515" s="15">
        <f>(0.0905*EXP(0.0013*B515))/D$2</f>
        <v>0.7085794518363232</v>
      </c>
      <c r="L515" s="23">
        <v>31930.272727272699</v>
      </c>
    </row>
    <row r="516" spans="1:12" x14ac:dyDescent="0.3">
      <c r="A516">
        <v>316.26800000000009</v>
      </c>
      <c r="B516">
        <v>444.88900000000001</v>
      </c>
      <c r="C516">
        <f>A516/10</f>
        <v>31.62680000000001</v>
      </c>
      <c r="E516">
        <f>LN(B516)</f>
        <v>6.0978248128491108</v>
      </c>
      <c r="G516" s="15">
        <f>(0.0905*EXP(0.0013*B516))/D$2</f>
        <v>0.65597933948174225</v>
      </c>
      <c r="L516" s="23">
        <v>31924.727272727199</v>
      </c>
    </row>
    <row r="517" spans="1:12" x14ac:dyDescent="0.3">
      <c r="A517">
        <v>316.8830000000001</v>
      </c>
      <c r="B517">
        <v>385.33300000000003</v>
      </c>
      <c r="C517">
        <f>A517/10</f>
        <v>31.688300000000009</v>
      </c>
      <c r="E517">
        <f>LN(B517)</f>
        <v>5.9541078955119362</v>
      </c>
      <c r="G517" s="15">
        <f>(0.0905*EXP(0.0013*B517))/D$2</f>
        <v>0.60710787512113296</v>
      </c>
      <c r="L517" s="23">
        <v>31919.181818181802</v>
      </c>
    </row>
    <row r="518" spans="1:12" x14ac:dyDescent="0.3">
      <c r="A518">
        <v>317.4980000000001</v>
      </c>
      <c r="B518">
        <v>325.88900000000001</v>
      </c>
      <c r="C518">
        <f>A518/10</f>
        <v>31.749800000000011</v>
      </c>
      <c r="E518">
        <f>LN(B518)</f>
        <v>5.7865568325890084</v>
      </c>
      <c r="G518" s="15">
        <f>(0.0905*EXP(0.0013*B518))/D$2</f>
        <v>0.5619592249296822</v>
      </c>
      <c r="L518" s="23">
        <v>31913.636363636298</v>
      </c>
    </row>
    <row r="519" spans="1:12" x14ac:dyDescent="0.3">
      <c r="A519">
        <v>318.11300000000011</v>
      </c>
      <c r="B519">
        <v>274.88900000000001</v>
      </c>
      <c r="C519">
        <f>A519/10</f>
        <v>31.81130000000001</v>
      </c>
      <c r="E519">
        <f>LN(B519)</f>
        <v>5.6163673798198506</v>
      </c>
      <c r="G519" s="15">
        <f>(0.0905*EXP(0.0013*B519))/D$2</f>
        <v>0.52590957838825736</v>
      </c>
      <c r="L519" s="23">
        <v>31908.090909090901</v>
      </c>
    </row>
    <row r="520" spans="1:12" x14ac:dyDescent="0.3">
      <c r="A520">
        <v>318.72800000000012</v>
      </c>
      <c r="B520">
        <v>267.33300000000003</v>
      </c>
      <c r="C520">
        <f>A520/10</f>
        <v>31.872800000000012</v>
      </c>
      <c r="E520">
        <f>LN(B520)</f>
        <v>5.5884950723148341</v>
      </c>
      <c r="G520" s="15">
        <f>(0.0905*EXP(0.0013*B520))/D$2</f>
        <v>0.52076896273503781</v>
      </c>
      <c r="L520" s="23">
        <v>31902.545454545401</v>
      </c>
    </row>
    <row r="521" spans="1:12" x14ac:dyDescent="0.3">
      <c r="A521">
        <v>319.34300000000013</v>
      </c>
      <c r="B521">
        <v>260.11099999999999</v>
      </c>
      <c r="C521">
        <f>A521/10</f>
        <v>31.934300000000015</v>
      </c>
      <c r="E521">
        <f>LN(B521)</f>
        <v>5.5611084629867236</v>
      </c>
      <c r="G521" s="15">
        <f>(0.0905*EXP(0.0013*B521))/D$2</f>
        <v>0.51590255139236452</v>
      </c>
      <c r="L521" s="23">
        <v>31897</v>
      </c>
    </row>
    <row r="522" spans="1:12" x14ac:dyDescent="0.3">
      <c r="A522">
        <v>319.95800000000014</v>
      </c>
      <c r="B522">
        <v>253.11099999999999</v>
      </c>
      <c r="C522">
        <f>A522/10</f>
        <v>31.995800000000013</v>
      </c>
      <c r="E522">
        <f>LN(B522)</f>
        <v>5.5338281276892491</v>
      </c>
      <c r="G522" s="15">
        <f>(0.0905*EXP(0.0013*B522))/D$2</f>
        <v>0.51122913447210794</v>
      </c>
      <c r="L522" s="23">
        <v>31891.4545454545</v>
      </c>
    </row>
    <row r="523" spans="1:12" x14ac:dyDescent="0.3">
      <c r="A523">
        <v>320.57300000000015</v>
      </c>
      <c r="B523">
        <v>244.667</v>
      </c>
      <c r="C523">
        <f>A523/10</f>
        <v>32.057300000000012</v>
      </c>
      <c r="E523">
        <f>LN(B523)</f>
        <v>5.4998981023432982</v>
      </c>
      <c r="G523" s="15">
        <f>(0.0905*EXP(0.0013*B523))/D$2</f>
        <v>0.50564795890110936</v>
      </c>
      <c r="L523" s="23">
        <v>31885.909090909001</v>
      </c>
    </row>
    <row r="524" spans="1:12" x14ac:dyDescent="0.3">
      <c r="A524">
        <v>321.18800000000016</v>
      </c>
      <c r="B524">
        <v>226.77799999999999</v>
      </c>
      <c r="C524">
        <f>A524/10</f>
        <v>32.118800000000014</v>
      </c>
      <c r="E524">
        <f>LN(B524)</f>
        <v>5.423971565384953</v>
      </c>
      <c r="G524" s="15">
        <f>(0.0905*EXP(0.0013*B524))/D$2</f>
        <v>0.49402444202910856</v>
      </c>
      <c r="L524" s="23">
        <v>31880.3636363636</v>
      </c>
    </row>
    <row r="525" spans="1:12" x14ac:dyDescent="0.3">
      <c r="A525">
        <v>321.80300000000017</v>
      </c>
      <c r="B525">
        <v>209.11099999999999</v>
      </c>
      <c r="C525">
        <f>A525/10</f>
        <v>32.180300000000017</v>
      </c>
      <c r="E525">
        <f>LN(B525)</f>
        <v>5.342865211459336</v>
      </c>
      <c r="G525" s="15">
        <f>(0.0905*EXP(0.0013*B525))/D$2</f>
        <v>0.48280743736546833</v>
      </c>
      <c r="L525" s="23">
        <v>31874.8181818181</v>
      </c>
    </row>
    <row r="526" spans="1:12" x14ac:dyDescent="0.3">
      <c r="A526">
        <v>322.41800000000018</v>
      </c>
      <c r="B526">
        <v>191.333</v>
      </c>
      <c r="C526">
        <f>A526/10</f>
        <v>32.241800000000019</v>
      </c>
      <c r="E526">
        <f>LN(B526)</f>
        <v>5.2540153654896606</v>
      </c>
      <c r="G526" s="15">
        <f>(0.0905*EXP(0.0013*B526))/D$2</f>
        <v>0.47177703653464276</v>
      </c>
      <c r="L526" s="23">
        <v>31869.272727272699</v>
      </c>
    </row>
    <row r="527" spans="1:12" x14ac:dyDescent="0.3">
      <c r="A527">
        <v>323.03300000000019</v>
      </c>
      <c r="B527">
        <v>171</v>
      </c>
      <c r="C527">
        <f>A527/10</f>
        <v>32.303300000000021</v>
      </c>
      <c r="E527">
        <f>LN(B527)</f>
        <v>5.1416635565026603</v>
      </c>
      <c r="G527" s="15">
        <f>(0.0905*EXP(0.0013*B527))/D$2</f>
        <v>0.45946997355667535</v>
      </c>
      <c r="L527" s="23">
        <v>31863.727272727199</v>
      </c>
    </row>
    <row r="528" spans="1:12" x14ac:dyDescent="0.3">
      <c r="A528">
        <v>323.6480000000002</v>
      </c>
      <c r="B528">
        <v>134.55600000000001</v>
      </c>
      <c r="C528">
        <f>A528/10</f>
        <v>32.364800000000017</v>
      </c>
      <c r="E528">
        <f>LN(B528)</f>
        <v>4.9019804692667437</v>
      </c>
      <c r="G528" s="15">
        <f>(0.0905*EXP(0.0013*B528))/D$2</f>
        <v>0.43820918765793382</v>
      </c>
      <c r="L528" s="23">
        <v>31858.181818181802</v>
      </c>
    </row>
    <row r="529" spans="1:16" x14ac:dyDescent="0.3">
      <c r="A529">
        <v>324.2630000000002</v>
      </c>
      <c r="B529">
        <v>98.111000000000004</v>
      </c>
      <c r="C529">
        <f>A529/10</f>
        <v>32.426300000000019</v>
      </c>
      <c r="E529">
        <f>LN(B529)</f>
        <v>4.5860994907642683</v>
      </c>
      <c r="G529" s="15">
        <f>(0.0905*EXP(0.0013*B529))/D$2</f>
        <v>0.41793164638390096</v>
      </c>
      <c r="L529" s="23">
        <v>31852.636363636298</v>
      </c>
    </row>
    <row r="530" spans="1:16" x14ac:dyDescent="0.3">
      <c r="A530">
        <v>324.87800000000021</v>
      </c>
      <c r="B530">
        <v>61.444000000000003</v>
      </c>
      <c r="C530">
        <f>A530/10</f>
        <v>32.487800000000021</v>
      </c>
      <c r="E530">
        <f>LN(B530)</f>
        <v>4.1181261908868994</v>
      </c>
      <c r="G530" s="15">
        <f>(0.0905*EXP(0.0013*B530))/D$2</f>
        <v>0.39847740390752179</v>
      </c>
      <c r="L530" s="23">
        <v>31847.090909090901</v>
      </c>
    </row>
    <row r="531" spans="1:16" x14ac:dyDescent="0.3">
      <c r="A531">
        <v>325.49300000000022</v>
      </c>
      <c r="B531">
        <v>34.889000000000003</v>
      </c>
      <c r="C531">
        <f>A531/10</f>
        <v>32.549300000000024</v>
      </c>
      <c r="E531">
        <f>LN(B531)</f>
        <v>3.5521715932803386</v>
      </c>
      <c r="G531" s="15">
        <f>(0.0905*EXP(0.0013*B531))/D$2</f>
        <v>0.38495609689854426</v>
      </c>
      <c r="L531" s="23">
        <v>31841.545454545401</v>
      </c>
    </row>
    <row r="532" spans="1:16" x14ac:dyDescent="0.3">
      <c r="A532">
        <v>326.10800000000023</v>
      </c>
      <c r="B532">
        <v>70.111000000000004</v>
      </c>
      <c r="C532">
        <f>A532/10</f>
        <v>32.610800000000026</v>
      </c>
      <c r="E532">
        <f>LN(B532)</f>
        <v>4.2500797004176842</v>
      </c>
      <c r="G532" s="16">
        <f>(0.0905*EXP(0.0013*B532))/D$2</f>
        <v>0.40299247678923816</v>
      </c>
      <c r="L532" s="23">
        <v>31836</v>
      </c>
    </row>
    <row r="533" spans="1:16" s="24" customFormat="1" x14ac:dyDescent="0.3">
      <c r="A533" s="24">
        <v>326.72300000000024</v>
      </c>
      <c r="B533" s="24">
        <v>105.889</v>
      </c>
      <c r="C533" s="24">
        <f>A533/10</f>
        <v>32.672300000000021</v>
      </c>
      <c r="E533" s="24">
        <f>LN(B533)</f>
        <v>4.6623913756353756</v>
      </c>
      <c r="G533" s="25">
        <f>(0.0905*EXP(0.0013*B533))/D$2</f>
        <v>0.42217895737615768</v>
      </c>
      <c r="L533" s="26">
        <v>31755</v>
      </c>
    </row>
    <row r="534" spans="1:16" x14ac:dyDescent="0.3">
      <c r="A534">
        <v>327.33800000000025</v>
      </c>
      <c r="B534">
        <v>141.44399999999999</v>
      </c>
      <c r="C534">
        <f>A534/10</f>
        <v>32.733800000000024</v>
      </c>
      <c r="E534">
        <f>LN(B534)</f>
        <v>4.9519038790324323</v>
      </c>
      <c r="G534" s="15">
        <f>(0.0905*EXP(0.0013*B534))/D$2</f>
        <v>0.4421507086493664</v>
      </c>
      <c r="L534" s="23">
        <v>31674</v>
      </c>
      <c r="M534">
        <v>1986</v>
      </c>
      <c r="N534" s="15">
        <f>AVERAGE(G533:G543)</f>
        <v>0.4510256578714088</v>
      </c>
      <c r="O534">
        <f>C543-C533</f>
        <v>0.61500000000000909</v>
      </c>
      <c r="P534">
        <f>N534*O534</f>
        <v>0.2773807795909205</v>
      </c>
    </row>
    <row r="535" spans="1:16" x14ac:dyDescent="0.3">
      <c r="A535">
        <v>327.95300000000026</v>
      </c>
      <c r="B535">
        <v>172.22200000000001</v>
      </c>
      <c r="C535">
        <f>A535/10</f>
        <v>32.795300000000026</v>
      </c>
      <c r="E535">
        <f>LN(B535)</f>
        <v>5.1487843422536601</v>
      </c>
      <c r="G535" s="15">
        <f>(0.0905*EXP(0.0013*B535))/D$2</f>
        <v>0.46020046763448746</v>
      </c>
      <c r="H535">
        <v>1985</v>
      </c>
      <c r="I535">
        <f>AVERAGE(G535:G547)</f>
        <v>0.46038195541296251</v>
      </c>
      <c r="J535">
        <f>C547-C535</f>
        <v>0.73800000000001376</v>
      </c>
      <c r="K535">
        <f>I535*J535</f>
        <v>0.33976188309477268</v>
      </c>
      <c r="L535" s="23">
        <v>31593</v>
      </c>
    </row>
    <row r="536" spans="1:16" x14ac:dyDescent="0.3">
      <c r="A536">
        <v>328.56800000000027</v>
      </c>
      <c r="B536">
        <v>171</v>
      </c>
      <c r="C536">
        <f>A536/10</f>
        <v>32.856800000000028</v>
      </c>
      <c r="E536">
        <f>LN(B536)</f>
        <v>5.1416635565026603</v>
      </c>
      <c r="G536" s="15">
        <f>(0.0905*EXP(0.0013*B536))/D$2</f>
        <v>0.45946997355667535</v>
      </c>
      <c r="L536" s="23">
        <v>31577.75</v>
      </c>
    </row>
    <row r="537" spans="1:16" x14ac:dyDescent="0.3">
      <c r="A537">
        <v>329.18300000000028</v>
      </c>
      <c r="B537">
        <v>169.44399999999999</v>
      </c>
      <c r="C537">
        <f>A537/10</f>
        <v>32.918300000000031</v>
      </c>
      <c r="E537">
        <f>LN(B537)</f>
        <v>5.1325224887510332</v>
      </c>
      <c r="G537" s="15">
        <f>(0.0905*EXP(0.0013*B537))/D$2</f>
        <v>0.45854149707187036</v>
      </c>
      <c r="L537" s="23">
        <v>31562.5</v>
      </c>
    </row>
    <row r="538" spans="1:16" x14ac:dyDescent="0.3">
      <c r="A538">
        <v>329.79800000000029</v>
      </c>
      <c r="B538">
        <v>168.11099999999999</v>
      </c>
      <c r="C538">
        <f>A538/10</f>
        <v>32.979800000000026</v>
      </c>
      <c r="E538">
        <f>LN(B538)</f>
        <v>5.124624475513385</v>
      </c>
      <c r="G538" s="15">
        <f>(0.0905*EXP(0.0013*B538))/D$2</f>
        <v>0.45774757860092791</v>
      </c>
      <c r="L538" s="23">
        <v>31547.25</v>
      </c>
    </row>
    <row r="539" spans="1:16" x14ac:dyDescent="0.3">
      <c r="A539">
        <v>330.4130000000003</v>
      </c>
      <c r="B539">
        <v>166.667</v>
      </c>
      <c r="C539">
        <f>A539/10</f>
        <v>33.041300000000028</v>
      </c>
      <c r="E539">
        <f>LN(B539)</f>
        <v>5.1159978097520824</v>
      </c>
      <c r="G539" s="15">
        <f>(0.0905*EXP(0.0013*B539))/D$2</f>
        <v>0.4568891008656783</v>
      </c>
      <c r="L539" s="23">
        <v>31532</v>
      </c>
    </row>
    <row r="540" spans="1:16" x14ac:dyDescent="0.3">
      <c r="A540">
        <v>331.0280000000003</v>
      </c>
      <c r="B540">
        <v>162.333</v>
      </c>
      <c r="C540">
        <f>A540/10</f>
        <v>33.10280000000003</v>
      </c>
      <c r="E540">
        <f>LN(B540)</f>
        <v>5.0896497810242813</v>
      </c>
      <c r="G540" s="15">
        <f>(0.0905*EXP(0.0013*B540))/D$2</f>
        <v>0.45432213448509451</v>
      </c>
      <c r="L540" s="23">
        <v>31516.75</v>
      </c>
    </row>
    <row r="541" spans="1:16" x14ac:dyDescent="0.3">
      <c r="A541">
        <v>331.64300000000031</v>
      </c>
      <c r="B541">
        <v>158.22200000000001</v>
      </c>
      <c r="C541">
        <f>A541/10</f>
        <v>33.164300000000033</v>
      </c>
      <c r="E541">
        <f>LN(B541)</f>
        <v>5.0639991101403332</v>
      </c>
      <c r="G541" s="15">
        <f>(0.0905*EXP(0.0013*B541))/D$2</f>
        <v>0.45190057722960097</v>
      </c>
      <c r="L541" s="23">
        <v>31501.5</v>
      </c>
    </row>
    <row r="542" spans="1:16" x14ac:dyDescent="0.3">
      <c r="A542">
        <v>332.25800000000032</v>
      </c>
      <c r="B542">
        <v>154</v>
      </c>
      <c r="C542">
        <f>A542/10</f>
        <v>33.225800000000035</v>
      </c>
      <c r="E542">
        <f>LN(B542)</f>
        <v>5.0369526024136295</v>
      </c>
      <c r="G542" s="15">
        <f>(0.0905*EXP(0.0013*B542))/D$2</f>
        <v>0.44942706997684739</v>
      </c>
      <c r="L542" s="23">
        <v>31486.25</v>
      </c>
    </row>
    <row r="543" spans="1:16" x14ac:dyDescent="0.3">
      <c r="A543">
        <v>332.87300000000033</v>
      </c>
      <c r="B543">
        <v>152.333</v>
      </c>
      <c r="C543">
        <f>A543/10</f>
        <v>33.28730000000003</v>
      </c>
      <c r="E543">
        <f>LN(B543)</f>
        <v>5.0260689140398931</v>
      </c>
      <c r="G543" s="16">
        <f>(0.0905*EXP(0.0013*B543))/D$2</f>
        <v>0.44845417113879038</v>
      </c>
      <c r="L543" s="23">
        <v>31471</v>
      </c>
    </row>
    <row r="544" spans="1:16" s="24" customFormat="1" x14ac:dyDescent="0.3">
      <c r="A544" s="24">
        <v>333.48800000000034</v>
      </c>
      <c r="B544" s="24">
        <v>168.44399999999999</v>
      </c>
      <c r="C544" s="24">
        <f>A544/10</f>
        <v>33.348800000000033</v>
      </c>
      <c r="E544" s="24">
        <f>LN(B544)</f>
        <v>5.1266033503401891</v>
      </c>
      <c r="G544" s="25">
        <f>(0.0905*EXP(0.0013*B544))/D$2</f>
        <v>0.45794578042539391</v>
      </c>
      <c r="L544" s="26">
        <v>31410.25</v>
      </c>
    </row>
    <row r="545" spans="1:16" x14ac:dyDescent="0.3">
      <c r="A545">
        <v>334.10300000000035</v>
      </c>
      <c r="B545">
        <v>184.88900000000001</v>
      </c>
      <c r="C545">
        <f>A545/10</f>
        <v>33.410300000000035</v>
      </c>
      <c r="E545">
        <f>LN(B545)</f>
        <v>5.2197556450062921</v>
      </c>
      <c r="G545" s="15">
        <f>(0.0905*EXP(0.0013*B545))/D$2</f>
        <v>0.46784137387700614</v>
      </c>
      <c r="L545" s="23">
        <v>31349.5</v>
      </c>
      <c r="M545">
        <v>1985</v>
      </c>
      <c r="N545" s="15">
        <f>AVERAGE(G544:G552)</f>
        <v>0.45107987020297696</v>
      </c>
      <c r="O545">
        <f>C552-C544</f>
        <v>0.49200000000001154</v>
      </c>
      <c r="P545">
        <f>N545*O545</f>
        <v>0.22193129613986987</v>
      </c>
    </row>
    <row r="546" spans="1:16" x14ac:dyDescent="0.3">
      <c r="A546">
        <v>334.71800000000036</v>
      </c>
      <c r="B546">
        <v>201.22200000000001</v>
      </c>
      <c r="C546">
        <f>A546/10</f>
        <v>33.471800000000037</v>
      </c>
      <c r="E546">
        <f>LN(B546)</f>
        <v>5.3044087761843537</v>
      </c>
      <c r="G546" s="15">
        <f>(0.0905*EXP(0.0013*B546))/D$2</f>
        <v>0.47788121324645327</v>
      </c>
      <c r="L546" s="23">
        <v>31288.75</v>
      </c>
    </row>
    <row r="547" spans="1:16" x14ac:dyDescent="0.3">
      <c r="A547">
        <v>335.33300000000037</v>
      </c>
      <c r="B547">
        <v>211.55600000000001</v>
      </c>
      <c r="C547">
        <f>A547/10</f>
        <v>33.53330000000004</v>
      </c>
      <c r="E547">
        <f>LN(B547)</f>
        <v>5.3544897388532204</v>
      </c>
      <c r="G547" s="15">
        <f>(0.0905*EXP(0.0013*B547))/D$2</f>
        <v>0.48434448225968679</v>
      </c>
      <c r="H547">
        <v>1984</v>
      </c>
      <c r="I547">
        <f>AVERAGE(G547:G558)</f>
        <v>0.47170557397120388</v>
      </c>
      <c r="J547">
        <f>C558-C547</f>
        <v>0.67650000000000432</v>
      </c>
      <c r="K547">
        <f>I547*J547</f>
        <v>0.31910882079152147</v>
      </c>
      <c r="L547" s="23">
        <v>31228</v>
      </c>
    </row>
    <row r="548" spans="1:16" x14ac:dyDescent="0.3">
      <c r="A548">
        <v>335.94800000000038</v>
      </c>
      <c r="B548">
        <v>176.88900000000001</v>
      </c>
      <c r="C548">
        <f>A548/10</f>
        <v>33.594800000000035</v>
      </c>
      <c r="E548">
        <f>LN(B548)</f>
        <v>5.1755224172086152</v>
      </c>
      <c r="G548" s="15">
        <f>(0.0905*EXP(0.0013*B548))/D$2</f>
        <v>0.46300103696810296</v>
      </c>
      <c r="L548" s="23">
        <v>31197.5</v>
      </c>
    </row>
    <row r="549" spans="1:16" x14ac:dyDescent="0.3">
      <c r="A549">
        <v>336.56300000000039</v>
      </c>
      <c r="B549">
        <v>142.44399999999999</v>
      </c>
      <c r="C549">
        <f>A549/10</f>
        <v>33.656300000000037</v>
      </c>
      <c r="E549">
        <f>LN(B549)</f>
        <v>4.9589489400147233</v>
      </c>
      <c r="G549" s="15">
        <f>(0.0905*EXP(0.0013*B549))/D$2</f>
        <v>0.44272587834991284</v>
      </c>
      <c r="L549" s="23">
        <v>31167</v>
      </c>
    </row>
    <row r="550" spans="1:16" x14ac:dyDescent="0.3">
      <c r="A550">
        <v>337.1780000000004</v>
      </c>
      <c r="B550">
        <v>107.889</v>
      </c>
      <c r="C550">
        <f>A550/10</f>
        <v>33.71780000000004</v>
      </c>
      <c r="E550">
        <f>LN(B550)</f>
        <v>4.6811029208206927</v>
      </c>
      <c r="G550" s="15">
        <f>(0.0905*EXP(0.0013*B550))/D$2</f>
        <v>0.42327805086771869</v>
      </c>
      <c r="L550" s="23">
        <v>31136.5</v>
      </c>
    </row>
    <row r="551" spans="1:16" x14ac:dyDescent="0.3">
      <c r="A551">
        <v>337.7930000000004</v>
      </c>
      <c r="B551">
        <v>81.778000000000006</v>
      </c>
      <c r="C551">
        <f>A551/10</f>
        <v>33.779300000000042</v>
      </c>
      <c r="E551">
        <f>LN(B551)</f>
        <v>4.4040082587802694</v>
      </c>
      <c r="G551" s="16">
        <f>(0.0905*EXP(0.0013*B551))/D$2</f>
        <v>0.40915129159950192</v>
      </c>
      <c r="L551" s="23">
        <v>31106</v>
      </c>
    </row>
    <row r="552" spans="1:16" x14ac:dyDescent="0.3">
      <c r="A552">
        <v>338.40800000000041</v>
      </c>
      <c r="B552">
        <v>126.333</v>
      </c>
      <c r="C552">
        <f>A552/10</f>
        <v>33.840800000000044</v>
      </c>
      <c r="E552">
        <f>LN(B552)</f>
        <v>4.8389212778884083</v>
      </c>
      <c r="G552" s="15">
        <f>(0.0905*EXP(0.0013*B552))/D$2</f>
        <v>0.43354972423301669</v>
      </c>
      <c r="L552" s="23">
        <v>31071.285714285699</v>
      </c>
    </row>
    <row r="553" spans="1:16" s="24" customFormat="1" x14ac:dyDescent="0.3">
      <c r="A553" s="24">
        <v>339.02300000000042</v>
      </c>
      <c r="B553" s="24">
        <v>171.22200000000001</v>
      </c>
      <c r="C553" s="24">
        <f>A553/10</f>
        <v>33.902300000000039</v>
      </c>
      <c r="E553" s="24">
        <f>LN(B553)</f>
        <v>5.1429609601245208</v>
      </c>
      <c r="G553" s="25">
        <f>(0.0905*EXP(0.0013*B553))/D$2</f>
        <v>0.45960259572750245</v>
      </c>
      <c r="L553" s="26">
        <v>31036.571428571398</v>
      </c>
    </row>
    <row r="554" spans="1:16" x14ac:dyDescent="0.3">
      <c r="A554">
        <v>339.63800000000043</v>
      </c>
      <c r="B554">
        <v>215.88900000000001</v>
      </c>
      <c r="C554">
        <f>A554/10</f>
        <v>33.963800000000042</v>
      </c>
      <c r="E554">
        <f>LN(B554)</f>
        <v>5.3747643867091277</v>
      </c>
      <c r="G554" s="15">
        <f>(0.0905*EXP(0.0013*B554))/D$2</f>
        <v>0.48708044476115742</v>
      </c>
      <c r="L554" s="23">
        <v>31001.857142857101</v>
      </c>
    </row>
    <row r="555" spans="1:16" x14ac:dyDescent="0.3">
      <c r="A555">
        <v>340.25300000000044</v>
      </c>
      <c r="B555">
        <v>256.44400000000002</v>
      </c>
      <c r="C555">
        <f>A555/10</f>
        <v>34.025300000000044</v>
      </c>
      <c r="E555">
        <f>LN(B555)</f>
        <v>5.5469103171880159</v>
      </c>
      <c r="G555" s="15">
        <f>(0.0905*EXP(0.0013*B555))/D$2</f>
        <v>0.51344904504106104</v>
      </c>
      <c r="L555" s="23">
        <v>30967.1428571428</v>
      </c>
      <c r="M555">
        <v>1984</v>
      </c>
      <c r="N555" s="15">
        <f>AVERAGE(G553:G564)</f>
        <v>0.48888017306409798</v>
      </c>
      <c r="O555">
        <f>C564-C553</f>
        <v>0.67650000000001143</v>
      </c>
      <c r="P555">
        <f>N555*O555</f>
        <v>0.33072743707786789</v>
      </c>
    </row>
    <row r="556" spans="1:16" x14ac:dyDescent="0.3">
      <c r="A556">
        <v>340.86800000000045</v>
      </c>
      <c r="B556">
        <v>257.44400000000002</v>
      </c>
      <c r="C556">
        <f>A556/10</f>
        <v>34.086800000000046</v>
      </c>
      <c r="E556">
        <f>LN(B556)</f>
        <v>5.5508022207243606</v>
      </c>
      <c r="G556" s="15">
        <f>(0.0905*EXP(0.0013*B556))/D$2</f>
        <v>0.51411696285212649</v>
      </c>
      <c r="L556" s="23">
        <v>30932.4285714285</v>
      </c>
    </row>
    <row r="557" spans="1:16" x14ac:dyDescent="0.3">
      <c r="A557">
        <v>341.48300000000046</v>
      </c>
      <c r="B557">
        <v>258.55599999999998</v>
      </c>
      <c r="C557">
        <f>A557/10</f>
        <v>34.148300000000049</v>
      </c>
      <c r="E557">
        <f>LN(B557)</f>
        <v>5.5551123049160349</v>
      </c>
      <c r="G557" s="15">
        <f>(0.0905*EXP(0.0013*B557))/D$2</f>
        <v>0.51486070778294091</v>
      </c>
      <c r="L557" s="23">
        <v>30897.714285714199</v>
      </c>
    </row>
    <row r="558" spans="1:16" x14ac:dyDescent="0.3">
      <c r="A558">
        <v>342.09800000000047</v>
      </c>
      <c r="B558">
        <v>259.22199999999998</v>
      </c>
      <c r="C558">
        <f>A558/10</f>
        <v>34.209800000000044</v>
      </c>
      <c r="E558">
        <f>LN(B558)</f>
        <v>5.5576848374195196</v>
      </c>
      <c r="G558" s="15">
        <f>(0.0905*EXP(0.0013*B558))/D$2</f>
        <v>0.51530666721171803</v>
      </c>
      <c r="H558">
        <v>1983</v>
      </c>
      <c r="I558">
        <f>AVERAGE(G558:G571)</f>
        <v>0.48759881762414647</v>
      </c>
      <c r="J558">
        <f>C571-C558</f>
        <v>0.79950000000001609</v>
      </c>
      <c r="K558">
        <f>I558*J558</f>
        <v>0.38983525469051294</v>
      </c>
      <c r="L558" s="23">
        <v>30863</v>
      </c>
    </row>
    <row r="559" spans="1:16" x14ac:dyDescent="0.3">
      <c r="A559">
        <v>342.71300000000048</v>
      </c>
      <c r="B559">
        <v>257.66699999999997</v>
      </c>
      <c r="C559">
        <f>A559/10</f>
        <v>34.271300000000046</v>
      </c>
      <c r="E559">
        <f>LN(B559)</f>
        <v>5.5516680535795366</v>
      </c>
      <c r="G559" s="15">
        <f>(0.0905*EXP(0.0013*B559))/D$2</f>
        <v>0.51426602696545665</v>
      </c>
      <c r="L559" s="23">
        <v>30838.400000000001</v>
      </c>
    </row>
    <row r="560" spans="1:16" x14ac:dyDescent="0.3">
      <c r="A560">
        <v>343.32800000000049</v>
      </c>
      <c r="B560">
        <v>231.22200000000001</v>
      </c>
      <c r="C560">
        <f>A560/10</f>
        <v>34.332800000000049</v>
      </c>
      <c r="E560">
        <f>LN(B560)</f>
        <v>5.4433782879805479</v>
      </c>
      <c r="G560" s="15">
        <f>(0.0905*EXP(0.0013*B560))/D$2</f>
        <v>0.49688678022458888</v>
      </c>
      <c r="L560" s="23">
        <v>30813.8</v>
      </c>
    </row>
    <row r="561" spans="1:16" x14ac:dyDescent="0.3">
      <c r="A561">
        <v>343.9430000000005</v>
      </c>
      <c r="B561">
        <v>204.667</v>
      </c>
      <c r="C561">
        <f>A561/10</f>
        <v>34.394300000000051</v>
      </c>
      <c r="E561">
        <f>LN(B561)</f>
        <v>5.3213842681422019</v>
      </c>
      <c r="G561" s="15">
        <f>(0.0905*EXP(0.0013*B561))/D$2</f>
        <v>0.48002620384501021</v>
      </c>
      <c r="L561" s="23">
        <v>30789.200000000001</v>
      </c>
    </row>
    <row r="562" spans="1:16" x14ac:dyDescent="0.3">
      <c r="A562">
        <v>344.5580000000005</v>
      </c>
      <c r="B562">
        <v>178.22200000000001</v>
      </c>
      <c r="C562">
        <f>A562/10</f>
        <v>34.455800000000053</v>
      </c>
      <c r="E562">
        <f>LN(B562)</f>
        <v>5.1830299642066704</v>
      </c>
      <c r="G562" s="15">
        <f>(0.0905*EXP(0.0013*B562))/D$2</f>
        <v>0.46380406704952459</v>
      </c>
      <c r="L562" s="23">
        <v>30764.6</v>
      </c>
    </row>
    <row r="563" spans="1:16" x14ac:dyDescent="0.3">
      <c r="A563">
        <v>345.17300000000051</v>
      </c>
      <c r="B563">
        <v>155.22200000000001</v>
      </c>
      <c r="C563">
        <f>A563/10</f>
        <v>34.517300000000048</v>
      </c>
      <c r="E563">
        <f>LN(B563)</f>
        <v>5.0448563502804911</v>
      </c>
      <c r="G563" s="16">
        <f>(0.0905*EXP(0.0013*B563))/D$2</f>
        <v>0.45014159721893288</v>
      </c>
      <c r="L563" s="23">
        <v>30740</v>
      </c>
    </row>
    <row r="564" spans="1:16" x14ac:dyDescent="0.3">
      <c r="A564">
        <v>345.78800000000052</v>
      </c>
      <c r="B564">
        <v>166.88900000000001</v>
      </c>
      <c r="C564">
        <f>A564/10</f>
        <v>34.578800000000051</v>
      </c>
      <c r="E564">
        <f>LN(B564)</f>
        <v>5.1173289207666004</v>
      </c>
      <c r="G564" s="15">
        <f>(0.0905*EXP(0.0013*B564))/D$2</f>
        <v>0.45702097808915615</v>
      </c>
      <c r="L564" s="23">
        <v>30709.625</v>
      </c>
    </row>
    <row r="565" spans="1:16" s="24" customFormat="1" x14ac:dyDescent="0.3">
      <c r="A565" s="24">
        <v>346.40300000000053</v>
      </c>
      <c r="B565" s="24">
        <v>178.44399999999999</v>
      </c>
      <c r="C565" s="24">
        <f>A565/10</f>
        <v>34.640300000000053</v>
      </c>
      <c r="E565" s="24">
        <f>LN(B565)</f>
        <v>5.1842748265073606</v>
      </c>
      <c r="G565" s="25">
        <f>(0.0905*EXP(0.0013*B565))/D$2</f>
        <v>0.46393794022024443</v>
      </c>
      <c r="L565" s="26">
        <v>30679.25</v>
      </c>
    </row>
    <row r="566" spans="1:16" x14ac:dyDescent="0.3">
      <c r="A566">
        <v>347.01800000000054</v>
      </c>
      <c r="B566">
        <v>190.22200000000001</v>
      </c>
      <c r="C566">
        <f>A566/10</f>
        <v>34.701800000000055</v>
      </c>
      <c r="E566">
        <f>LN(B566)</f>
        <v>5.2481918111404866</v>
      </c>
      <c r="G566" s="15">
        <f>(0.0905*EXP(0.0013*B566))/D$2</f>
        <v>0.47109614078800177</v>
      </c>
      <c r="L566" s="23">
        <v>30648.875</v>
      </c>
    </row>
    <row r="567" spans="1:16" x14ac:dyDescent="0.3">
      <c r="A567">
        <v>347.63300000000055</v>
      </c>
      <c r="B567">
        <v>202.22200000000001</v>
      </c>
      <c r="C567">
        <f>A567/10</f>
        <v>34.763300000000058</v>
      </c>
      <c r="E567">
        <f>LN(B567)</f>
        <v>5.309366103832919</v>
      </c>
      <c r="G567" s="15">
        <f>(0.0905*EXP(0.0013*B567))/D$2</f>
        <v>0.47850286280833987</v>
      </c>
      <c r="L567" s="23">
        <v>30618.5</v>
      </c>
      <c r="M567">
        <v>1983</v>
      </c>
      <c r="N567" s="15">
        <f>AVERAGE(G565:G576)</f>
        <v>0.50168932446433945</v>
      </c>
      <c r="O567">
        <f>C576-C565</f>
        <v>0.67650000000001143</v>
      </c>
      <c r="P567">
        <f>N567*O567</f>
        <v>0.33939282800013137</v>
      </c>
    </row>
    <row r="568" spans="1:16" x14ac:dyDescent="0.3">
      <c r="A568">
        <v>348.24800000000056</v>
      </c>
      <c r="B568">
        <v>221.333</v>
      </c>
      <c r="C568">
        <f>A568/10</f>
        <v>34.824800000000053</v>
      </c>
      <c r="E568">
        <f>LN(B568)</f>
        <v>5.3996683547830937</v>
      </c>
      <c r="G568" s="15">
        <f>(0.0905*EXP(0.0013*B568))/D$2</f>
        <v>0.49053983745266366</v>
      </c>
      <c r="L568" s="23">
        <v>30588.125</v>
      </c>
    </row>
    <row r="569" spans="1:16" x14ac:dyDescent="0.3">
      <c r="A569">
        <v>348.86300000000057</v>
      </c>
      <c r="B569">
        <v>240.44399999999999</v>
      </c>
      <c r="C569">
        <f>A569/10</f>
        <v>34.886300000000055</v>
      </c>
      <c r="E569">
        <f>LN(B569)</f>
        <v>5.482487214199609</v>
      </c>
      <c r="G569" s="15">
        <f>(0.0905*EXP(0.0013*B569))/D$2</f>
        <v>0.50287960810898569</v>
      </c>
      <c r="L569" s="23">
        <v>30557.75</v>
      </c>
    </row>
    <row r="570" spans="1:16" x14ac:dyDescent="0.3">
      <c r="A570">
        <v>349.47800000000058</v>
      </c>
      <c r="B570">
        <v>259.33300000000003</v>
      </c>
      <c r="C570">
        <f>A570/10</f>
        <v>34.947800000000058</v>
      </c>
      <c r="E570">
        <f>LN(B570)</f>
        <v>5.5581129501624122</v>
      </c>
      <c r="G570" s="15">
        <f>(0.0905*EXP(0.0013*B570))/D$2</f>
        <v>0.51538103132903879</v>
      </c>
      <c r="L570" s="23">
        <v>30527.375</v>
      </c>
    </row>
    <row r="571" spans="1:16" x14ac:dyDescent="0.3">
      <c r="A571">
        <v>350.09300000000059</v>
      </c>
      <c r="B571">
        <v>275.88900000000001</v>
      </c>
      <c r="C571">
        <f>A571/10</f>
        <v>35.00930000000006</v>
      </c>
      <c r="E571">
        <f>LN(B571)</f>
        <v>5.6199986109104891</v>
      </c>
      <c r="G571" s="15">
        <f>(0.0905*EXP(0.0013*B571))/D$2</f>
        <v>0.52659370542638906</v>
      </c>
      <c r="H571">
        <v>1982</v>
      </c>
      <c r="I571">
        <f>AVERAGE(G571:G580)</f>
        <v>0.57687894993353639</v>
      </c>
      <c r="J571">
        <f>C580-C571</f>
        <v>0.55350000000000676</v>
      </c>
      <c r="K571">
        <f>I571*J571</f>
        <v>0.31930249878821632</v>
      </c>
      <c r="L571" s="23">
        <v>30497</v>
      </c>
    </row>
    <row r="572" spans="1:16" x14ac:dyDescent="0.3">
      <c r="A572">
        <v>350.7080000000006</v>
      </c>
      <c r="B572">
        <v>263.77800000000002</v>
      </c>
      <c r="C572">
        <f>A572/10</f>
        <v>35.070800000000062</v>
      </c>
      <c r="E572">
        <f>LN(B572)</f>
        <v>5.5751078402930228</v>
      </c>
      <c r="G572" s="15">
        <f>(0.0905*EXP(0.0013*B572))/D$2</f>
        <v>0.51836778177641096</v>
      </c>
      <c r="L572" s="23">
        <v>30466.5</v>
      </c>
    </row>
    <row r="573" spans="1:16" x14ac:dyDescent="0.3">
      <c r="A573">
        <v>351.3230000000006</v>
      </c>
      <c r="B573">
        <v>251.77799999999999</v>
      </c>
      <c r="C573">
        <f>A573/10</f>
        <v>35.132300000000058</v>
      </c>
      <c r="E573">
        <f>LN(B573)</f>
        <v>5.5285477468638762</v>
      </c>
      <c r="G573" s="15">
        <f>(0.0905*EXP(0.0013*B573))/D$2</f>
        <v>0.51034399265760888</v>
      </c>
      <c r="L573" s="23">
        <v>30436</v>
      </c>
    </row>
    <row r="574" spans="1:16" x14ac:dyDescent="0.3">
      <c r="A574">
        <v>351.93800000000061</v>
      </c>
      <c r="B574">
        <v>239.88900000000001</v>
      </c>
      <c r="C574">
        <f>A574/10</f>
        <v>35.19380000000006</v>
      </c>
      <c r="E574">
        <f>LN(B574)</f>
        <v>5.4801763163558777</v>
      </c>
      <c r="G574" s="15">
        <f>(0.0905*EXP(0.0013*B574))/D$2</f>
        <v>0.50251691133033183</v>
      </c>
      <c r="L574" s="23">
        <v>30405.5</v>
      </c>
    </row>
    <row r="575" spans="1:16" x14ac:dyDescent="0.3">
      <c r="A575">
        <v>352.55300000000062</v>
      </c>
      <c r="B575">
        <v>233.55600000000001</v>
      </c>
      <c r="C575">
        <f>A575/10</f>
        <v>35.255300000000062</v>
      </c>
      <c r="E575">
        <f>LN(B575)</f>
        <v>5.4534218770484379</v>
      </c>
      <c r="G575" s="16">
        <f>(0.0905*EXP(0.0013*B575))/D$2</f>
        <v>0.49839672366992266</v>
      </c>
      <c r="L575" s="23">
        <v>30375</v>
      </c>
    </row>
    <row r="576" spans="1:16" x14ac:dyDescent="0.3">
      <c r="A576">
        <v>353.16800000000063</v>
      </c>
      <c r="B576">
        <v>297.66699999999997</v>
      </c>
      <c r="C576">
        <f>A576/10</f>
        <v>35.316800000000065</v>
      </c>
      <c r="E576">
        <f>LN(B576)</f>
        <v>5.6959754120285906</v>
      </c>
      <c r="G576" s="15">
        <f>(0.0905*EXP(0.0013*B576))/D$2</f>
        <v>0.54171535800413595</v>
      </c>
      <c r="L576" s="23">
        <v>30326.400000000001</v>
      </c>
    </row>
    <row r="577" spans="1:16" x14ac:dyDescent="0.3">
      <c r="A577">
        <v>353.78300000000064</v>
      </c>
      <c r="B577">
        <v>361.77800000000002</v>
      </c>
      <c r="C577">
        <f>A577/10</f>
        <v>35.378300000000067</v>
      </c>
      <c r="E577">
        <f>LN(B577)</f>
        <v>5.8910307640366373</v>
      </c>
      <c r="G577" s="15">
        <f>(0.0905*EXP(0.0013*B577))/D$2</f>
        <v>0.58879907343030291</v>
      </c>
      <c r="L577" s="23">
        <v>30277.8</v>
      </c>
    </row>
    <row r="578" spans="1:16" x14ac:dyDescent="0.3">
      <c r="A578">
        <v>354.39800000000065</v>
      </c>
      <c r="B578">
        <v>425.88900000000001</v>
      </c>
      <c r="C578">
        <f>A578/10</f>
        <v>35.439800000000062</v>
      </c>
      <c r="E578">
        <f>LN(B578)</f>
        <v>6.0541787489365531</v>
      </c>
      <c r="G578" s="15">
        <f>(0.0905*EXP(0.0013*B578))/D$2</f>
        <v>0.63997511562102749</v>
      </c>
      <c r="L578" s="23">
        <v>30229.200000000001</v>
      </c>
      <c r="M578">
        <v>1982</v>
      </c>
      <c r="N578" s="15">
        <f>AVERAGE(G577:G589)</f>
        <v>0.56927282110745803</v>
      </c>
      <c r="O578">
        <f>C589-C577</f>
        <v>0.73800000000000665</v>
      </c>
      <c r="P578">
        <f>N578*O578</f>
        <v>0.42012334197730783</v>
      </c>
    </row>
    <row r="579" spans="1:16" x14ac:dyDescent="0.3">
      <c r="A579">
        <v>355.01300000000066</v>
      </c>
      <c r="B579" s="6">
        <v>481.77800000000002</v>
      </c>
      <c r="C579">
        <f>A579/10</f>
        <v>35.501300000000064</v>
      </c>
      <c r="E579">
        <f>LN(B579)</f>
        <v>6.1774834270377692</v>
      </c>
      <c r="G579" s="15">
        <f>(0.0905*EXP(0.0013*B579))/D$2</f>
        <v>0.68820378538037397</v>
      </c>
      <c r="L579" s="23">
        <v>30180.6</v>
      </c>
    </row>
    <row r="580" spans="1:16" x14ac:dyDescent="0.3">
      <c r="A580">
        <v>355.62800000000067</v>
      </c>
      <c r="B580" s="7">
        <v>551.88900000000001</v>
      </c>
      <c r="C580">
        <f>A580/10</f>
        <v>35.562800000000067</v>
      </c>
      <c r="E580">
        <f>LN(B580)</f>
        <v>6.3133469390998807</v>
      </c>
      <c r="G580" s="15">
        <f>(0.0905*EXP(0.0013*B580))/D$2</f>
        <v>0.75387705203886068</v>
      </c>
      <c r="H580">
        <v>1981</v>
      </c>
      <c r="I580">
        <f>AVERAGE(G580:G596)</f>
        <v>0.53957390294695906</v>
      </c>
      <c r="J580">
        <f>C596-C580</f>
        <v>0.98400000000001597</v>
      </c>
      <c r="K580">
        <f>I580*J580</f>
        <v>0.53094072049981633</v>
      </c>
      <c r="L580" s="23">
        <v>30132</v>
      </c>
    </row>
    <row r="581" spans="1:16" x14ac:dyDescent="0.3">
      <c r="A581">
        <v>356.24300000000068</v>
      </c>
      <c r="B581">
        <v>481.22199999999998</v>
      </c>
      <c r="C581">
        <f>A581/10</f>
        <v>35.624300000000069</v>
      </c>
      <c r="E581">
        <f>LN(B581)</f>
        <v>6.1763287020911841</v>
      </c>
      <c r="G581" s="15">
        <f>(0.0905*EXP(0.0013*B581))/D$2</f>
        <v>0.68770653141353333</v>
      </c>
      <c r="L581" s="23">
        <v>30116.75</v>
      </c>
    </row>
    <row r="582" spans="1:16" x14ac:dyDescent="0.3">
      <c r="A582">
        <v>356.85800000000069</v>
      </c>
      <c r="B582">
        <v>410.55599999999998</v>
      </c>
      <c r="C582">
        <f>A582/10</f>
        <v>35.685800000000071</v>
      </c>
      <c r="E582">
        <f>LN(B582)</f>
        <v>6.0175123385894755</v>
      </c>
      <c r="G582" s="15">
        <f>(0.0905*EXP(0.0013*B582))/D$2</f>
        <v>0.62734485270843487</v>
      </c>
      <c r="L582" s="23">
        <v>30101.5</v>
      </c>
    </row>
    <row r="583" spans="1:16" x14ac:dyDescent="0.3">
      <c r="A583">
        <v>357.4730000000007</v>
      </c>
      <c r="B583">
        <v>339.77800000000002</v>
      </c>
      <c r="C583">
        <f>A583/10</f>
        <v>35.747300000000067</v>
      </c>
      <c r="E583">
        <f>LN(B583)</f>
        <v>5.8282924631748108</v>
      </c>
      <c r="G583" s="15">
        <f>(0.0905*EXP(0.0013*B583))/D$2</f>
        <v>0.57219794760218567</v>
      </c>
      <c r="L583" s="23">
        <v>30086.25</v>
      </c>
    </row>
    <row r="584" spans="1:16" x14ac:dyDescent="0.3">
      <c r="A584">
        <v>358.0880000000007</v>
      </c>
      <c r="B584">
        <v>271.44400000000002</v>
      </c>
      <c r="C584">
        <f>A584/10</f>
        <v>35.808800000000069</v>
      </c>
      <c r="E584">
        <f>LN(B584)</f>
        <v>5.6037558565890304</v>
      </c>
      <c r="G584" s="15">
        <f>(0.0905*EXP(0.0013*B584))/D$2</f>
        <v>0.52355955855121927</v>
      </c>
      <c r="L584" s="23">
        <v>30071</v>
      </c>
    </row>
    <row r="585" spans="1:16" x14ac:dyDescent="0.3">
      <c r="A585">
        <v>358.70300000000071</v>
      </c>
      <c r="B585">
        <v>237.11099999999999</v>
      </c>
      <c r="C585">
        <f>A585/10</f>
        <v>35.870300000000071</v>
      </c>
      <c r="E585">
        <f>LN(B585)</f>
        <v>5.4685283859218083</v>
      </c>
      <c r="G585" s="15">
        <f>(0.0905*EXP(0.0013*B585))/D$2</f>
        <v>0.50070539478103437</v>
      </c>
      <c r="L585" s="23">
        <v>30055.75</v>
      </c>
    </row>
    <row r="586" spans="1:16" x14ac:dyDescent="0.3">
      <c r="A586">
        <v>359.31800000000072</v>
      </c>
      <c r="B586">
        <v>202.77799999999999</v>
      </c>
      <c r="C586">
        <f>A586/10</f>
        <v>35.931800000000074</v>
      </c>
      <c r="E586">
        <f>LN(B586)</f>
        <v>5.3121117845701828</v>
      </c>
      <c r="G586" s="15">
        <f>(0.0905*EXP(0.0013*B586))/D$2</f>
        <v>0.478848849702178</v>
      </c>
      <c r="L586" s="23">
        <v>30040.5</v>
      </c>
    </row>
    <row r="587" spans="1:16" x14ac:dyDescent="0.3">
      <c r="A587">
        <v>359.93300000000073</v>
      </c>
      <c r="B587">
        <v>168.88900000000001</v>
      </c>
      <c r="C587">
        <f>A587/10</f>
        <v>35.993300000000076</v>
      </c>
      <c r="E587">
        <f>LN(B587)</f>
        <v>5.1292416943986234</v>
      </c>
      <c r="G587" s="15">
        <f>(0.0905*EXP(0.0013*B587))/D$2</f>
        <v>0.4582107787027313</v>
      </c>
      <c r="L587" s="23">
        <v>30025.25</v>
      </c>
    </row>
    <row r="588" spans="1:16" x14ac:dyDescent="0.3">
      <c r="A588">
        <v>360.54800000000074</v>
      </c>
      <c r="B588">
        <v>136.667</v>
      </c>
      <c r="C588">
        <f>A588/10</f>
        <v>36.054800000000071</v>
      </c>
      <c r="E588">
        <f>LN(B588)</f>
        <v>4.9175473100516598</v>
      </c>
      <c r="G588" s="16">
        <f>(0.0905*EXP(0.0013*B588))/D$2</f>
        <v>0.43941341675881196</v>
      </c>
      <c r="L588" s="23">
        <v>30010</v>
      </c>
    </row>
    <row r="589" spans="1:16" x14ac:dyDescent="0.3">
      <c r="A589">
        <v>361.16300000000075</v>
      </c>
      <c r="B589">
        <v>140.667</v>
      </c>
      <c r="C589">
        <f>A589/10</f>
        <v>36.116300000000074</v>
      </c>
      <c r="E589">
        <f>LN(B589)</f>
        <v>4.946395395033341</v>
      </c>
      <c r="G589" s="15">
        <f>(0.0905*EXP(0.0013*B589))/D$2</f>
        <v>0.44170431770626006</v>
      </c>
      <c r="L589" s="23">
        <v>29979.625</v>
      </c>
    </row>
    <row r="590" spans="1:16" s="24" customFormat="1" x14ac:dyDescent="0.3">
      <c r="A590" s="24">
        <v>361.77800000000076</v>
      </c>
      <c r="B590" s="24">
        <v>144.77799999999999</v>
      </c>
      <c r="C590" s="24">
        <f>A590/10</f>
        <v>36.177800000000076</v>
      </c>
      <c r="E590" s="24">
        <f>LN(B590)</f>
        <v>4.9752015347068648</v>
      </c>
      <c r="G590" s="25">
        <f>(0.0905*EXP(0.0013*B590))/D$2</f>
        <v>0.44407123722179098</v>
      </c>
      <c r="L590" s="26">
        <v>29949.25</v>
      </c>
    </row>
    <row r="591" spans="1:16" x14ac:dyDescent="0.3">
      <c r="A591">
        <v>362.39300000000077</v>
      </c>
      <c r="B591">
        <v>148.55600000000001</v>
      </c>
      <c r="C591">
        <f>A591/10</f>
        <v>36.239300000000078</v>
      </c>
      <c r="E591">
        <f>LN(B591)</f>
        <v>5.0009619915338739</v>
      </c>
      <c r="G591" s="15">
        <f>(0.0905*EXP(0.0013*B591))/D$2</f>
        <v>0.44625761338527536</v>
      </c>
      <c r="L591" s="23">
        <v>29918.875</v>
      </c>
    </row>
    <row r="592" spans="1:16" x14ac:dyDescent="0.3">
      <c r="A592">
        <v>363.00800000000078</v>
      </c>
      <c r="B592">
        <v>156.22200000000001</v>
      </c>
      <c r="C592">
        <f>A592/10</f>
        <v>36.300800000000081</v>
      </c>
      <c r="E592">
        <f>LN(B592)</f>
        <v>5.0512780725582722</v>
      </c>
      <c r="G592" s="15">
        <f>(0.0905*EXP(0.0013*B592))/D$2</f>
        <v>0.45072716182984762</v>
      </c>
      <c r="L592" s="23">
        <v>29888.5</v>
      </c>
      <c r="M592">
        <v>1981</v>
      </c>
      <c r="N592" s="15">
        <f>AVERAGE(G590:G609)</f>
        <v>0.55176642341252846</v>
      </c>
      <c r="O592">
        <f>C609-C590</f>
        <v>1.1685000000000159</v>
      </c>
      <c r="P592">
        <f>N592*O592</f>
        <v>0.64473906575754825</v>
      </c>
    </row>
    <row r="593" spans="1:12" x14ac:dyDescent="0.3">
      <c r="A593">
        <v>363.62300000000079</v>
      </c>
      <c r="B593">
        <v>236</v>
      </c>
      <c r="C593">
        <f>A593/10</f>
        <v>36.362300000000076</v>
      </c>
      <c r="E593">
        <f>LN(B593)</f>
        <v>5.4638318050256105</v>
      </c>
      <c r="G593" s="15">
        <f>(0.0905*EXP(0.0013*B593))/D$2</f>
        <v>0.49998274796437103</v>
      </c>
      <c r="L593" s="23">
        <v>29858.125</v>
      </c>
    </row>
    <row r="594" spans="1:12" x14ac:dyDescent="0.3">
      <c r="A594">
        <v>364.2380000000008</v>
      </c>
      <c r="B594">
        <v>315.88900000000001</v>
      </c>
      <c r="C594">
        <f>A594/10</f>
        <v>36.423800000000078</v>
      </c>
      <c r="E594">
        <f>LN(B594)</f>
        <v>5.7553908860558369</v>
      </c>
      <c r="G594" s="15">
        <f>(0.0905*EXP(0.0013*B594))/D$2</f>
        <v>0.5547010354563866</v>
      </c>
      <c r="L594" s="23">
        <v>29827.75</v>
      </c>
    </row>
    <row r="595" spans="1:12" x14ac:dyDescent="0.3">
      <c r="A595">
        <v>364.8530000000008</v>
      </c>
      <c r="B595">
        <v>395.77800000000002</v>
      </c>
      <c r="C595">
        <f>A595/10</f>
        <v>36.48530000000008</v>
      </c>
      <c r="E595">
        <f>LN(B595)</f>
        <v>5.9808534479955435</v>
      </c>
      <c r="G595" s="15">
        <f>(0.0905*EXP(0.0013*B595))/D$2</f>
        <v>0.61540771154430673</v>
      </c>
      <c r="L595" s="23">
        <v>29797.375</v>
      </c>
    </row>
    <row r="596" spans="1:12" x14ac:dyDescent="0.3">
      <c r="A596">
        <v>365.46800000000081</v>
      </c>
      <c r="B596">
        <v>470.33300000000003</v>
      </c>
      <c r="C596">
        <f>A596/10</f>
        <v>36.546800000000083</v>
      </c>
      <c r="E596">
        <f>LN(B596)</f>
        <v>6.1534409544672313</v>
      </c>
      <c r="G596" s="15">
        <f>(0.0905*EXP(0.0013*B596))/D$2</f>
        <v>0.67804014273107549</v>
      </c>
      <c r="H596">
        <v>1980</v>
      </c>
      <c r="I596">
        <f>AVERAGE(G596:G616)</f>
        <v>0.58628024987696692</v>
      </c>
      <c r="J596">
        <f>C616-C596</f>
        <v>1.2300000000000182</v>
      </c>
      <c r="K596">
        <f>I596*J596</f>
        <v>0.72112470734867995</v>
      </c>
      <c r="L596" s="23">
        <v>29767</v>
      </c>
    </row>
    <row r="597" spans="1:12" x14ac:dyDescent="0.3">
      <c r="A597">
        <v>366.08300000000082</v>
      </c>
      <c r="B597">
        <v>425.44400000000002</v>
      </c>
      <c r="C597">
        <f>A597/10</f>
        <v>36.608300000000085</v>
      </c>
      <c r="E597">
        <f>LN(B597)</f>
        <v>6.0531333294813496</v>
      </c>
      <c r="G597" s="15">
        <f>(0.0905*EXP(0.0013*B597))/D$2</f>
        <v>0.63960499708374974</v>
      </c>
      <c r="L597" s="23">
        <v>29756.833333333299</v>
      </c>
    </row>
    <row r="598" spans="1:12" x14ac:dyDescent="0.3">
      <c r="A598">
        <v>366.69800000000083</v>
      </c>
      <c r="B598">
        <v>381.11099999999999</v>
      </c>
      <c r="C598">
        <f>A598/10</f>
        <v>36.66980000000008</v>
      </c>
      <c r="E598">
        <f>LN(B598)</f>
        <v>5.9430906712785339</v>
      </c>
      <c r="G598" s="15">
        <f>(0.0905*EXP(0.0013*B598))/D$2</f>
        <v>0.60378483061093968</v>
      </c>
      <c r="L598" s="23">
        <v>29746.666666666599</v>
      </c>
    </row>
    <row r="599" spans="1:12" x14ac:dyDescent="0.3">
      <c r="A599">
        <v>367.31300000000084</v>
      </c>
      <c r="B599">
        <v>336.22199999999998</v>
      </c>
      <c r="C599">
        <f>A599/10</f>
        <v>36.731300000000083</v>
      </c>
      <c r="E599">
        <f>LN(B599)</f>
        <v>5.8177716560733304</v>
      </c>
      <c r="G599" s="15">
        <f>(0.0905*EXP(0.0013*B599))/D$2</f>
        <v>0.56955889553473071</v>
      </c>
      <c r="L599" s="23">
        <v>29736.5</v>
      </c>
    </row>
    <row r="600" spans="1:12" x14ac:dyDescent="0.3">
      <c r="A600">
        <v>367.92800000000085</v>
      </c>
      <c r="B600">
        <v>293.88900000000001</v>
      </c>
      <c r="C600">
        <f>A600/10</f>
        <v>36.792800000000085</v>
      </c>
      <c r="E600">
        <f>LN(B600)</f>
        <v>5.6832021450279422</v>
      </c>
      <c r="G600" s="15">
        <f>(0.0905*EXP(0.0013*B600))/D$2</f>
        <v>0.53906130009989328</v>
      </c>
      <c r="L600" s="23">
        <v>29726.333333333299</v>
      </c>
    </row>
    <row r="601" spans="1:12" x14ac:dyDescent="0.3">
      <c r="A601">
        <v>368.54300000000086</v>
      </c>
      <c r="B601">
        <v>311.55599999999998</v>
      </c>
      <c r="C601">
        <f>A601/10</f>
        <v>36.854300000000087</v>
      </c>
      <c r="E601">
        <f>LN(B601)</f>
        <v>5.7415790973507672</v>
      </c>
      <c r="G601" s="15">
        <f>(0.0905*EXP(0.0013*B601))/D$2</f>
        <v>0.55158524370400008</v>
      </c>
      <c r="L601" s="23">
        <v>29716.166666666599</v>
      </c>
    </row>
    <row r="602" spans="1:12" x14ac:dyDescent="0.3">
      <c r="A602">
        <v>369.15800000000087</v>
      </c>
      <c r="B602">
        <v>329.44400000000002</v>
      </c>
      <c r="C602">
        <f>A602/10</f>
        <v>36.91580000000009</v>
      </c>
      <c r="E602">
        <f>LN(B602)</f>
        <v>5.7974063850221835</v>
      </c>
      <c r="G602" s="15">
        <f>(0.0905*EXP(0.0013*B602))/D$2</f>
        <v>0.56456232997954037</v>
      </c>
      <c r="L602" s="23">
        <v>29706</v>
      </c>
    </row>
    <row r="603" spans="1:12" x14ac:dyDescent="0.3">
      <c r="A603">
        <v>369.77300000000088</v>
      </c>
      <c r="B603">
        <v>347.11099999999999</v>
      </c>
      <c r="C603">
        <f>A603/10</f>
        <v>36.977300000000085</v>
      </c>
      <c r="E603">
        <f>LN(B603)</f>
        <v>5.8496446135208728</v>
      </c>
      <c r="G603" s="15">
        <f>(0.0905*EXP(0.0013*B603))/D$2</f>
        <v>0.57767873581382423</v>
      </c>
      <c r="L603" s="23">
        <v>29695.833333333299</v>
      </c>
    </row>
    <row r="604" spans="1:12" x14ac:dyDescent="0.3">
      <c r="A604">
        <v>370.38800000000089</v>
      </c>
      <c r="B604">
        <v>363.55599999999998</v>
      </c>
      <c r="C604">
        <f>A604/10</f>
        <v>37.038800000000087</v>
      </c>
      <c r="E604">
        <f>LN(B604)</f>
        <v>5.8959333428795588</v>
      </c>
      <c r="G604" s="15">
        <f>(0.0905*EXP(0.0013*B604))/D$2</f>
        <v>0.59016159767127996</v>
      </c>
      <c r="L604" s="23">
        <v>29685.666666666599</v>
      </c>
    </row>
    <row r="605" spans="1:12" x14ac:dyDescent="0.3">
      <c r="A605">
        <v>371.0030000000009</v>
      </c>
      <c r="B605">
        <v>339</v>
      </c>
      <c r="C605">
        <f>A605/10</f>
        <v>37.10030000000009</v>
      </c>
      <c r="E605">
        <f>LN(B605)</f>
        <v>5.8260001073804499</v>
      </c>
      <c r="G605" s="15">
        <f>(0.0905*EXP(0.0013*B605))/D$2</f>
        <v>0.57161951915855225</v>
      </c>
      <c r="L605" s="23">
        <v>29675.5</v>
      </c>
    </row>
    <row r="606" spans="1:12" x14ac:dyDescent="0.3">
      <c r="A606">
        <v>371.6180000000009</v>
      </c>
      <c r="B606">
        <v>314.66699999999997</v>
      </c>
      <c r="C606">
        <f>A606/10</f>
        <v>37.161800000000092</v>
      </c>
      <c r="E606">
        <f>LN(B606)</f>
        <v>5.7515149367988636</v>
      </c>
      <c r="G606" s="15">
        <f>(0.0905*EXP(0.0013*B606))/D$2</f>
        <v>0.5538205369565915</v>
      </c>
      <c r="L606" s="23">
        <v>29665.333333333299</v>
      </c>
    </row>
    <row r="607" spans="1:12" x14ac:dyDescent="0.3">
      <c r="A607">
        <v>372.23300000000091</v>
      </c>
      <c r="B607">
        <v>290.33300000000003</v>
      </c>
      <c r="C607">
        <f>A607/10</f>
        <v>37.223300000000094</v>
      </c>
      <c r="E607">
        <f>LN(B607)</f>
        <v>5.6710285400781082</v>
      </c>
      <c r="G607" s="15">
        <f>(0.0905*EXP(0.0013*B607))/D$2</f>
        <v>0.53657507860176479</v>
      </c>
      <c r="L607" s="23">
        <v>29655.166666666599</v>
      </c>
    </row>
    <row r="608" spans="1:12" x14ac:dyDescent="0.3">
      <c r="A608">
        <v>372.84800000000092</v>
      </c>
      <c r="B608">
        <v>266.88900000000001</v>
      </c>
      <c r="C608">
        <f>A608/10</f>
        <v>37.284800000000089</v>
      </c>
      <c r="E608">
        <f>LN(B608)</f>
        <v>5.5868328416233561</v>
      </c>
      <c r="G608" s="16">
        <f>(0.0905*EXP(0.0013*B608))/D$2</f>
        <v>0.52046846162271099</v>
      </c>
      <c r="L608" s="23">
        <v>29645</v>
      </c>
    </row>
    <row r="609" spans="1:16" x14ac:dyDescent="0.3">
      <c r="A609">
        <v>373.46300000000093</v>
      </c>
      <c r="B609">
        <v>277.44400000000002</v>
      </c>
      <c r="C609">
        <f>A609/10</f>
        <v>37.346300000000092</v>
      </c>
      <c r="E609">
        <f>LN(B609)</f>
        <v>5.6256191110199643</v>
      </c>
      <c r="G609" s="15">
        <f>(0.0905*EXP(0.0013*B609))/D$2</f>
        <v>0.52765929127993694</v>
      </c>
      <c r="L609" s="23">
        <v>29614.625</v>
      </c>
    </row>
    <row r="610" spans="1:16" s="24" customFormat="1" x14ac:dyDescent="0.3">
      <c r="A610" s="24">
        <v>374.07800000000094</v>
      </c>
      <c r="B610" s="24">
        <v>288.11099999999999</v>
      </c>
      <c r="C610" s="24">
        <f>A610/10</f>
        <v>37.407800000000094</v>
      </c>
      <c r="E610" s="24">
        <f>LN(B610)</f>
        <v>5.6633458225486875</v>
      </c>
      <c r="G610" s="25">
        <f>(0.0905*EXP(0.0013*B610))/D$2</f>
        <v>0.53502736426970399</v>
      </c>
      <c r="L610" s="26">
        <v>29584.25</v>
      </c>
    </row>
    <row r="611" spans="1:16" x14ac:dyDescent="0.3">
      <c r="A611">
        <v>374.69300000000095</v>
      </c>
      <c r="B611">
        <v>298.55599999999998</v>
      </c>
      <c r="C611">
        <f>A611/10</f>
        <v>37.469300000000096</v>
      </c>
      <c r="E611">
        <f>LN(B611)</f>
        <v>5.6989575199272151</v>
      </c>
      <c r="G611" s="15">
        <f>(0.0905*EXP(0.0013*B611))/D$2</f>
        <v>0.54234178035181191</v>
      </c>
      <c r="L611" s="23">
        <v>29553.875</v>
      </c>
    </row>
    <row r="612" spans="1:16" x14ac:dyDescent="0.3">
      <c r="A612">
        <v>375.30800000000096</v>
      </c>
      <c r="B612">
        <v>310.22199999999998</v>
      </c>
      <c r="C612">
        <f>A612/10</f>
        <v>37.530800000000099</v>
      </c>
      <c r="E612">
        <f>LN(B612)</f>
        <v>5.7372881702134091</v>
      </c>
      <c r="G612" s="15">
        <f>(0.0905*EXP(0.0013*B612))/D$2</f>
        <v>0.55062951352753042</v>
      </c>
      <c r="L612" s="23">
        <v>29523.5</v>
      </c>
      <c r="M612">
        <v>1980</v>
      </c>
      <c r="N612" s="15">
        <f>AVERAGE(G610:G629)</f>
        <v>0.598472948438588</v>
      </c>
      <c r="O612">
        <f>C629-C610</f>
        <v>1.1685000000000159</v>
      </c>
      <c r="P612">
        <f>N612*O612</f>
        <v>0.69931564025049953</v>
      </c>
    </row>
    <row r="613" spans="1:16" x14ac:dyDescent="0.3">
      <c r="A613">
        <v>375.92300000000097</v>
      </c>
      <c r="B613">
        <v>367.22199999999998</v>
      </c>
      <c r="C613">
        <f>A613/10</f>
        <v>37.592300000000094</v>
      </c>
      <c r="E613">
        <f>LN(B613)</f>
        <v>5.9059665698056625</v>
      </c>
      <c r="G613" s="15">
        <f>(0.0905*EXP(0.0013*B613))/D$2</f>
        <v>0.59298090259897185</v>
      </c>
      <c r="L613" s="23">
        <v>29493.125</v>
      </c>
    </row>
    <row r="614" spans="1:16" x14ac:dyDescent="0.3">
      <c r="A614">
        <v>376.53800000000098</v>
      </c>
      <c r="B614">
        <v>424.55599999999998</v>
      </c>
      <c r="C614">
        <f>A614/10</f>
        <v>37.653800000000096</v>
      </c>
      <c r="E614">
        <f>LN(B614)</f>
        <v>6.051043916956508</v>
      </c>
      <c r="G614" s="15">
        <f>(0.0905*EXP(0.0013*B614))/D$2</f>
        <v>0.63886706309256591</v>
      </c>
      <c r="L614" s="23">
        <v>29462.75</v>
      </c>
    </row>
    <row r="615" spans="1:16" x14ac:dyDescent="0.3">
      <c r="A615">
        <v>377.15300000000099</v>
      </c>
      <c r="B615">
        <v>481.55599999999998</v>
      </c>
      <c r="C615">
        <f>A615/10</f>
        <v>37.715300000000099</v>
      </c>
      <c r="E615">
        <f>LN(B615)</f>
        <v>6.177022527694592</v>
      </c>
      <c r="G615" s="15">
        <f>(0.0905*EXP(0.0013*B615))/D$2</f>
        <v>0.68800519842538921</v>
      </c>
      <c r="L615" s="23">
        <v>29432.375</v>
      </c>
    </row>
    <row r="616" spans="1:16" x14ac:dyDescent="0.3">
      <c r="A616">
        <v>377.768000000001</v>
      </c>
      <c r="B616">
        <v>537.44399999999996</v>
      </c>
      <c r="C616">
        <f>A616/10</f>
        <v>37.776800000000101</v>
      </c>
      <c r="E616">
        <f>LN(B616)</f>
        <v>6.286824568527563</v>
      </c>
      <c r="G616" s="15">
        <f>(0.0905*EXP(0.0013*B616))/D$2</f>
        <v>0.73985246430174545</v>
      </c>
      <c r="H616">
        <v>1979</v>
      </c>
      <c r="I616">
        <f>AVERAGE(G616:G636)</f>
        <v>0.6223706111803422</v>
      </c>
      <c r="J616">
        <f>C636-C616</f>
        <v>1.2300000000000182</v>
      </c>
      <c r="K616">
        <f>I616*J616</f>
        <v>0.76551585175183223</v>
      </c>
      <c r="L616" s="23">
        <v>29402</v>
      </c>
    </row>
    <row r="617" spans="1:16" x14ac:dyDescent="0.3">
      <c r="A617">
        <v>378.383000000001</v>
      </c>
      <c r="B617">
        <v>505.55599999999998</v>
      </c>
      <c r="C617">
        <f>A617/10</f>
        <v>37.838300000000103</v>
      </c>
      <c r="E617">
        <f>LN(B617)</f>
        <v>6.225658813729269</v>
      </c>
      <c r="G617" s="15">
        <f>(0.0905*EXP(0.0013*B617))/D$2</f>
        <v>0.70980933644640853</v>
      </c>
      <c r="L617" s="23">
        <v>29391.75</v>
      </c>
    </row>
    <row r="618" spans="1:16" x14ac:dyDescent="0.3">
      <c r="A618">
        <v>378.99800000000101</v>
      </c>
      <c r="B618">
        <v>473.44400000000002</v>
      </c>
      <c r="C618">
        <f>A618/10</f>
        <v>37.899800000000099</v>
      </c>
      <c r="E618">
        <f>LN(B618)</f>
        <v>6.160033637416479</v>
      </c>
      <c r="G618" s="15">
        <f>(0.0905*EXP(0.0013*B618))/D$2</f>
        <v>0.68078789309846255</v>
      </c>
      <c r="L618" s="23">
        <v>29381.5</v>
      </c>
    </row>
    <row r="619" spans="1:16" x14ac:dyDescent="0.3">
      <c r="A619">
        <v>379.61300000000102</v>
      </c>
      <c r="B619">
        <v>441.55599999999998</v>
      </c>
      <c r="C619">
        <f>A619/10</f>
        <v>37.961300000000101</v>
      </c>
      <c r="E619">
        <f>LN(B619)</f>
        <v>6.0903048523175629</v>
      </c>
      <c r="G619" s="15">
        <f>(0.0905*EXP(0.0013*B619))/D$2</f>
        <v>0.6531431954031921</v>
      </c>
      <c r="L619" s="23">
        <v>29371.25</v>
      </c>
    </row>
    <row r="620" spans="1:16" x14ac:dyDescent="0.3">
      <c r="A620">
        <v>380.22800000000103</v>
      </c>
      <c r="B620">
        <v>409.33300000000003</v>
      </c>
      <c r="C620">
        <f>A620/10</f>
        <v>38.022800000000103</v>
      </c>
      <c r="E620">
        <f>LN(B620)</f>
        <v>6.0145290057063994</v>
      </c>
      <c r="G620" s="15">
        <f>(0.0905*EXP(0.0013*B620))/D$2</f>
        <v>0.62634822960258907</v>
      </c>
      <c r="L620" s="23">
        <v>29361</v>
      </c>
    </row>
    <row r="621" spans="1:16" x14ac:dyDescent="0.3">
      <c r="A621">
        <v>380.84300000000104</v>
      </c>
      <c r="B621">
        <v>381.44400000000002</v>
      </c>
      <c r="C621">
        <f>A621/10</f>
        <v>38.084300000000106</v>
      </c>
      <c r="E621">
        <f>LN(B621)</f>
        <v>5.9439640509591278</v>
      </c>
      <c r="G621" s="15">
        <f>(0.0905*EXP(0.0013*B621))/D$2</f>
        <v>0.60404626564764219</v>
      </c>
      <c r="L621" s="23">
        <v>29350.75</v>
      </c>
    </row>
    <row r="622" spans="1:16" x14ac:dyDescent="0.3">
      <c r="A622">
        <v>381.45800000000105</v>
      </c>
      <c r="B622">
        <v>353.77800000000002</v>
      </c>
      <c r="C622">
        <f>A622/10</f>
        <v>38.145800000000108</v>
      </c>
      <c r="E622">
        <f>LN(B622)</f>
        <v>5.8686695977685606</v>
      </c>
      <c r="G622" s="15">
        <f>(0.0905*EXP(0.0013*B622))/D$2</f>
        <v>0.58270729522044762</v>
      </c>
      <c r="L622" s="23">
        <v>29340.5</v>
      </c>
    </row>
    <row r="623" spans="1:16" x14ac:dyDescent="0.3">
      <c r="A623">
        <v>382.07300000000106</v>
      </c>
      <c r="B623">
        <v>326.22199999999998</v>
      </c>
      <c r="C623">
        <f>A623/10</f>
        <v>38.207300000000103</v>
      </c>
      <c r="E623">
        <f>LN(B623)</f>
        <v>5.7875781311990444</v>
      </c>
      <c r="G623" s="15">
        <f>(0.0905*EXP(0.0013*B623))/D$2</f>
        <v>0.56220254974201</v>
      </c>
      <c r="L623" s="23">
        <v>29330.25</v>
      </c>
    </row>
    <row r="624" spans="1:16" x14ac:dyDescent="0.3">
      <c r="A624">
        <v>382.68800000000107</v>
      </c>
      <c r="B624">
        <v>298.55599999999998</v>
      </c>
      <c r="C624">
        <f>A624/10</f>
        <v>38.268800000000105</v>
      </c>
      <c r="E624">
        <f>LN(B624)</f>
        <v>5.6989575199272151</v>
      </c>
      <c r="G624" s="15">
        <f>(0.0905*EXP(0.0013*B624))/D$2</f>
        <v>0.54234178035181191</v>
      </c>
      <c r="L624" s="23">
        <v>29320</v>
      </c>
    </row>
    <row r="625" spans="1:16" x14ac:dyDescent="0.3">
      <c r="A625">
        <v>383.30300000000108</v>
      </c>
      <c r="B625">
        <v>297.11099999999999</v>
      </c>
      <c r="C625">
        <f>A625/10</f>
        <v>38.330300000000108</v>
      </c>
      <c r="E625">
        <f>LN(B625)</f>
        <v>5.6941058063540213</v>
      </c>
      <c r="G625" s="15">
        <f>(0.0905*EXP(0.0013*B625))/D$2</f>
        <v>0.54132394761612557</v>
      </c>
      <c r="L625" s="23">
        <v>29309.75</v>
      </c>
    </row>
    <row r="626" spans="1:16" x14ac:dyDescent="0.3">
      <c r="A626">
        <v>383.91800000000109</v>
      </c>
      <c r="B626">
        <v>295.55599999999998</v>
      </c>
      <c r="C626">
        <f>A626/10</f>
        <v>38.39180000000011</v>
      </c>
      <c r="E626">
        <f>LN(B626)</f>
        <v>5.6888583281977931</v>
      </c>
      <c r="G626" s="15">
        <f>(0.0905*EXP(0.0013*B626))/D$2</f>
        <v>0.54023076656104108</v>
      </c>
      <c r="L626" s="23">
        <v>29299.5</v>
      </c>
    </row>
    <row r="627" spans="1:16" x14ac:dyDescent="0.3">
      <c r="A627">
        <v>384.5330000000011</v>
      </c>
      <c r="B627">
        <v>293.88900000000001</v>
      </c>
      <c r="C627">
        <f>A627/10</f>
        <v>38.453300000000112</v>
      </c>
      <c r="E627">
        <f>LN(B627)</f>
        <v>5.6832021450279422</v>
      </c>
      <c r="G627" s="15">
        <f>(0.0905*EXP(0.0013*B627))/D$2</f>
        <v>0.53906130009989328</v>
      </c>
      <c r="L627" s="23">
        <v>29289.25</v>
      </c>
    </row>
    <row r="628" spans="1:16" x14ac:dyDescent="0.3">
      <c r="A628">
        <v>385.1480000000011</v>
      </c>
      <c r="B628">
        <v>292.88900000000001</v>
      </c>
      <c r="C628">
        <f>A628/10</f>
        <v>38.514800000000108</v>
      </c>
      <c r="E628">
        <f>LN(B628)</f>
        <v>5.6797936976487771</v>
      </c>
      <c r="G628" s="16">
        <f>(0.0905*EXP(0.0013*B628))/D$2</f>
        <v>0.5383609757192398</v>
      </c>
      <c r="L628" s="23">
        <v>29279</v>
      </c>
    </row>
    <row r="629" spans="1:16" x14ac:dyDescent="0.3">
      <c r="A629">
        <v>385.76300000000111</v>
      </c>
      <c r="B629">
        <v>325.11099999999999</v>
      </c>
      <c r="C629">
        <f>A629/10</f>
        <v>38.57630000000011</v>
      </c>
      <c r="E629">
        <f>LN(B629)</f>
        <v>5.7841666624802919</v>
      </c>
      <c r="G629" s="15">
        <f>(0.0905*EXP(0.0013*B629))/D$2</f>
        <v>0.56139114669517687</v>
      </c>
      <c r="L629" s="23">
        <v>29248.625</v>
      </c>
    </row>
    <row r="630" spans="1:16" s="24" customFormat="1" x14ac:dyDescent="0.3">
      <c r="A630" s="24">
        <v>386.37800000000112</v>
      </c>
      <c r="B630" s="24">
        <v>357.44400000000002</v>
      </c>
      <c r="C630" s="24">
        <f>A630/10</f>
        <v>38.637800000000112</v>
      </c>
      <c r="E630" s="24">
        <f>LN(B630)</f>
        <v>5.8789787065075672</v>
      </c>
      <c r="G630" s="25">
        <f>(0.0905*EXP(0.0013*B630))/D$2</f>
        <v>0.58549098964465185</v>
      </c>
      <c r="L630" s="26">
        <v>29218.25</v>
      </c>
    </row>
    <row r="631" spans="1:16" x14ac:dyDescent="0.3">
      <c r="A631">
        <v>386.99300000000113</v>
      </c>
      <c r="B631">
        <v>389.88900000000001</v>
      </c>
      <c r="C631">
        <f>A631/10</f>
        <v>38.699300000000115</v>
      </c>
      <c r="E631">
        <f>LN(B631)</f>
        <v>5.9658620832284317</v>
      </c>
      <c r="G631" s="15">
        <f>(0.0905*EXP(0.0013*B631))/D$2</f>
        <v>0.6107143232366381</v>
      </c>
      <c r="L631" s="23">
        <v>29187.875</v>
      </c>
    </row>
    <row r="632" spans="1:16" x14ac:dyDescent="0.3">
      <c r="A632">
        <v>387.60800000000114</v>
      </c>
      <c r="B632">
        <v>422.22199999999998</v>
      </c>
      <c r="C632">
        <f>A632/10</f>
        <v>38.760800000000117</v>
      </c>
      <c r="E632">
        <f>LN(B632)</f>
        <v>6.0455312420623297</v>
      </c>
      <c r="G632" s="15">
        <f>(0.0905*EXP(0.0013*B632))/D$2</f>
        <v>0.63693155050080352</v>
      </c>
      <c r="L632" s="23">
        <v>29157.5</v>
      </c>
      <c r="M632">
        <v>1979</v>
      </c>
      <c r="N632" s="15">
        <f>AVERAGE(G630:G651)</f>
        <v>0.68462959824999559</v>
      </c>
      <c r="O632">
        <f>C651-C630</f>
        <v>1.2915000000000205</v>
      </c>
      <c r="P632">
        <f>N632*O632</f>
        <v>0.88419912613988338</v>
      </c>
    </row>
    <row r="633" spans="1:16" x14ac:dyDescent="0.3">
      <c r="A633">
        <v>388.22300000000115</v>
      </c>
      <c r="B633">
        <v>452.55599999999998</v>
      </c>
      <c r="C633">
        <f>A633/10</f>
        <v>38.822300000000112</v>
      </c>
      <c r="E633">
        <f>LN(B633)</f>
        <v>6.1149115123888036</v>
      </c>
      <c r="G633" s="15">
        <f>(0.0905*EXP(0.0013*B633))/D$2</f>
        <v>0.66255024318571576</v>
      </c>
      <c r="L633" s="23">
        <v>29127.125</v>
      </c>
    </row>
    <row r="634" spans="1:16" x14ac:dyDescent="0.3">
      <c r="A634">
        <v>388.83800000000116</v>
      </c>
      <c r="B634">
        <v>483.22199999999998</v>
      </c>
      <c r="C634">
        <f>A634/10</f>
        <v>38.883800000000114</v>
      </c>
      <c r="E634">
        <f>LN(B634)</f>
        <v>6.18047617538548</v>
      </c>
      <c r="G634" s="15">
        <f>(0.0905*EXP(0.0013*B634))/D$2</f>
        <v>0.68949689485911647</v>
      </c>
      <c r="L634" s="23">
        <v>29096.75</v>
      </c>
    </row>
    <row r="635" spans="1:16" x14ac:dyDescent="0.3">
      <c r="A635">
        <v>389.45300000000117</v>
      </c>
      <c r="B635">
        <v>513.33299999999997</v>
      </c>
      <c r="C635">
        <f>A635/10</f>
        <v>38.945300000000117</v>
      </c>
      <c r="E635">
        <f>LN(B635)</f>
        <v>6.2409247573887052</v>
      </c>
      <c r="G635" s="15">
        <f>(0.0905*EXP(0.0013*B635))/D$2</f>
        <v>0.71702197864973238</v>
      </c>
      <c r="L635" s="23">
        <v>29066.375</v>
      </c>
    </row>
    <row r="636" spans="1:16" x14ac:dyDescent="0.3">
      <c r="A636">
        <v>390.06800000000118</v>
      </c>
      <c r="B636">
        <v>543.77800000000002</v>
      </c>
      <c r="C636">
        <f>A636/10</f>
        <v>39.006800000000119</v>
      </c>
      <c r="E636">
        <f>LN(B636)</f>
        <v>6.2985410753299842</v>
      </c>
      <c r="G636" s="15">
        <f>(0.0905*EXP(0.0013*B636))/D$2</f>
        <v>0.74596970820473796</v>
      </c>
      <c r="H636">
        <v>1978</v>
      </c>
      <c r="I636">
        <f>AVERAGE(G636:G664)</f>
        <v>0.81803650135600925</v>
      </c>
      <c r="J636">
        <f>C664-C636</f>
        <v>1.7220000000000226</v>
      </c>
      <c r="K636">
        <f>I636*J636</f>
        <v>1.4086588553350665</v>
      </c>
      <c r="L636" s="23">
        <v>29036</v>
      </c>
    </row>
    <row r="637" spans="1:16" x14ac:dyDescent="0.3">
      <c r="A637">
        <v>390.68300000000119</v>
      </c>
      <c r="B637">
        <v>518</v>
      </c>
      <c r="C637">
        <f>A637/10</f>
        <v>39.068300000000121</v>
      </c>
      <c r="E637">
        <f>LN(B637)</f>
        <v>6.2499752422594828</v>
      </c>
      <c r="G637" s="15">
        <f>(0.0905*EXP(0.0013*B637))/D$2</f>
        <v>0.72138544610828703</v>
      </c>
      <c r="L637" s="23">
        <v>29025.833333333299</v>
      </c>
    </row>
    <row r="638" spans="1:16" x14ac:dyDescent="0.3">
      <c r="A638">
        <v>391.2980000000012</v>
      </c>
      <c r="B638">
        <v>491.66699999999997</v>
      </c>
      <c r="C638">
        <f>A638/10</f>
        <v>39.129800000000117</v>
      </c>
      <c r="E638">
        <f>LN(B638)</f>
        <v>6.1978016580716826</v>
      </c>
      <c r="G638" s="15">
        <f>(0.0905*EXP(0.0013*B638))/D$2</f>
        <v>0.6971082406513549</v>
      </c>
      <c r="L638" s="23">
        <v>29015.666666666599</v>
      </c>
    </row>
    <row r="639" spans="1:16" x14ac:dyDescent="0.3">
      <c r="A639">
        <v>391.9130000000012</v>
      </c>
      <c r="B639">
        <v>464.77800000000002</v>
      </c>
      <c r="C639">
        <f>A639/10</f>
        <v>39.191300000000119</v>
      </c>
      <c r="E639">
        <f>LN(B639)</f>
        <v>6.1415598722316123</v>
      </c>
      <c r="G639" s="15">
        <f>(0.0905*EXP(0.0013*B639))/D$2</f>
        <v>0.67316131327638307</v>
      </c>
      <c r="L639" s="23">
        <v>29005.5</v>
      </c>
    </row>
    <row r="640" spans="1:16" x14ac:dyDescent="0.3">
      <c r="A640">
        <v>392.52800000000121</v>
      </c>
      <c r="B640">
        <v>438.22199999999998</v>
      </c>
      <c r="C640">
        <f>A640/10</f>
        <v>39.252800000000121</v>
      </c>
      <c r="E640">
        <f>LN(B640)</f>
        <v>6.0827256312867863</v>
      </c>
      <c r="G640" s="15">
        <f>(0.0905*EXP(0.0013*B640))/D$2</f>
        <v>0.65031846805425553</v>
      </c>
      <c r="L640" s="23">
        <v>28995.333333333299</v>
      </c>
    </row>
    <row r="641" spans="1:16" x14ac:dyDescent="0.3">
      <c r="A641">
        <v>393.14300000000122</v>
      </c>
      <c r="B641">
        <v>457.22199999999998</v>
      </c>
      <c r="C641">
        <f>A641/10</f>
        <v>39.314300000000124</v>
      </c>
      <c r="E641">
        <f>LN(B641)</f>
        <v>6.1251690497481013</v>
      </c>
      <c r="G641" s="15">
        <f>(0.0905*EXP(0.0013*B641))/D$2</f>
        <v>0.66658135404693597</v>
      </c>
      <c r="L641" s="23">
        <v>28985.166666666599</v>
      </c>
    </row>
    <row r="642" spans="1:16" x14ac:dyDescent="0.3">
      <c r="A642">
        <v>393.75800000000123</v>
      </c>
      <c r="B642">
        <v>477.33300000000003</v>
      </c>
      <c r="C642">
        <f>A642/10</f>
        <v>39.375800000000126</v>
      </c>
      <c r="E642">
        <f>LN(B642)</f>
        <v>6.1682143605282151</v>
      </c>
      <c r="G642" s="15">
        <f>(0.0905*EXP(0.0013*B642))/D$2</f>
        <v>0.68423846763469176</v>
      </c>
      <c r="L642" s="23">
        <v>28975</v>
      </c>
    </row>
    <row r="643" spans="1:16" x14ac:dyDescent="0.3">
      <c r="A643">
        <v>394.37300000000124</v>
      </c>
      <c r="B643">
        <v>497.22199999999998</v>
      </c>
      <c r="C643">
        <f>A643/10</f>
        <v>39.437300000000121</v>
      </c>
      <c r="E643">
        <f>LN(B643)</f>
        <v>6.2090366064452622</v>
      </c>
      <c r="G643" s="15">
        <f>(0.0905*EXP(0.0013*B643))/D$2</f>
        <v>0.70216062876475538</v>
      </c>
      <c r="L643" s="23">
        <v>28964.833333333299</v>
      </c>
    </row>
    <row r="644" spans="1:16" x14ac:dyDescent="0.3">
      <c r="A644">
        <v>394.98800000000125</v>
      </c>
      <c r="B644">
        <v>517.44399999999996</v>
      </c>
      <c r="C644">
        <f>A644/10</f>
        <v>39.498800000000124</v>
      </c>
      <c r="E644">
        <f>LN(B644)</f>
        <v>6.2489013067237362</v>
      </c>
      <c r="G644" s="15">
        <f>(0.0905*EXP(0.0013*B644))/D$2</f>
        <v>0.7208642171026951</v>
      </c>
      <c r="L644" s="23">
        <v>28954.666666666599</v>
      </c>
    </row>
    <row r="645" spans="1:16" x14ac:dyDescent="0.3">
      <c r="A645">
        <v>395.60300000000126</v>
      </c>
      <c r="B645">
        <v>507.44400000000002</v>
      </c>
      <c r="C645">
        <f>A645/10</f>
        <v>39.560300000000126</v>
      </c>
      <c r="E645">
        <f>LN(B645)</f>
        <v>6.2293863599999177</v>
      </c>
      <c r="G645" s="15">
        <f>(0.0905*EXP(0.0013*B645))/D$2</f>
        <v>0.71155363220589063</v>
      </c>
      <c r="L645" s="23">
        <v>28944.5</v>
      </c>
    </row>
    <row r="646" spans="1:16" x14ac:dyDescent="0.3">
      <c r="A646">
        <v>396.21800000000127</v>
      </c>
      <c r="B646">
        <v>496.55599999999998</v>
      </c>
      <c r="C646">
        <f>A646/10</f>
        <v>39.621800000000128</v>
      </c>
      <c r="E646">
        <f>LN(B646)</f>
        <v>6.207696266651654</v>
      </c>
      <c r="G646" s="15">
        <f>(0.0905*EXP(0.0013*B646))/D$2</f>
        <v>0.70155296118962351</v>
      </c>
      <c r="L646" s="23">
        <v>28934.333333333299</v>
      </c>
    </row>
    <row r="647" spans="1:16" x14ac:dyDescent="0.3">
      <c r="A647">
        <v>396.83300000000128</v>
      </c>
      <c r="B647">
        <v>486.11099999999999</v>
      </c>
      <c r="C647">
        <f>A647/10</f>
        <v>39.683300000000131</v>
      </c>
      <c r="E647">
        <f>LN(B647)</f>
        <v>6.1864369928840404</v>
      </c>
      <c r="G647" s="15">
        <f>(0.0905*EXP(0.0013*B647))/D$2</f>
        <v>0.69209130721480516</v>
      </c>
      <c r="L647" s="23">
        <v>28924.166666666599</v>
      </c>
    </row>
    <row r="648" spans="1:16" x14ac:dyDescent="0.3">
      <c r="A648">
        <v>397.44800000000129</v>
      </c>
      <c r="B648">
        <v>475.55599999999998</v>
      </c>
      <c r="C648">
        <f>A648/10</f>
        <v>39.744800000000126</v>
      </c>
      <c r="E648">
        <f>LN(B648)</f>
        <v>6.164484645818626</v>
      </c>
      <c r="G648" s="16">
        <f>(0.0905*EXP(0.0013*B648))/D$2</f>
        <v>0.68265963268604535</v>
      </c>
      <c r="L648" s="23">
        <v>28914</v>
      </c>
    </row>
    <row r="649" spans="1:16" x14ac:dyDescent="0.3">
      <c r="A649">
        <v>398.0630000000013</v>
      </c>
      <c r="B649">
        <v>486.55599999999998</v>
      </c>
      <c r="C649">
        <f>A649/10</f>
        <v>39.806300000000128</v>
      </c>
      <c r="E649">
        <f>LN(B649)</f>
        <v>6.1873520029153211</v>
      </c>
      <c r="G649" s="15">
        <f>(0.0905*EXP(0.0013*B649))/D$2</f>
        <v>0.69249179786678094</v>
      </c>
      <c r="L649" s="23">
        <v>28898.8125</v>
      </c>
    </row>
    <row r="650" spans="1:16" x14ac:dyDescent="0.3">
      <c r="A650">
        <v>398.6780000000013</v>
      </c>
      <c r="B650">
        <v>498.44400000000002</v>
      </c>
      <c r="C650">
        <f>A650/10</f>
        <v>39.86780000000013</v>
      </c>
      <c r="E650">
        <f>LN(B650)</f>
        <v>6.2114912460805858</v>
      </c>
      <c r="G650" s="15">
        <f>(0.0905*EXP(0.0013*B650))/D$2</f>
        <v>0.70327696761278746</v>
      </c>
      <c r="L650" s="23">
        <v>28883.625</v>
      </c>
    </row>
    <row r="651" spans="1:16" x14ac:dyDescent="0.3">
      <c r="A651">
        <v>399.29300000000131</v>
      </c>
      <c r="B651">
        <v>510.33300000000003</v>
      </c>
      <c r="C651">
        <f>A651/10</f>
        <v>39.929300000000133</v>
      </c>
      <c r="E651">
        <f>LN(B651)</f>
        <v>6.2350634538214971</v>
      </c>
      <c r="G651" s="15">
        <f>(0.0905*EXP(0.0013*B651))/D$2</f>
        <v>0.71423103880321448</v>
      </c>
      <c r="L651" s="23">
        <v>28868.4375</v>
      </c>
    </row>
    <row r="652" spans="1:16" s="24" customFormat="1" x14ac:dyDescent="0.3">
      <c r="A652" s="24">
        <v>399.90800000000132</v>
      </c>
      <c r="B652" s="24">
        <v>522.22199999999998</v>
      </c>
      <c r="C652" s="24">
        <f>A652/10</f>
        <v>39.990800000000135</v>
      </c>
      <c r="E652" s="24">
        <f>LN(B652)</f>
        <v>6.258092784829925</v>
      </c>
      <c r="G652" s="25">
        <f>(0.0905*EXP(0.0013*B652))/D$2</f>
        <v>0.72535572794527492</v>
      </c>
      <c r="L652" s="26">
        <v>28853.25</v>
      </c>
    </row>
    <row r="653" spans="1:16" x14ac:dyDescent="0.3">
      <c r="A653">
        <v>400.52300000000133</v>
      </c>
      <c r="B653">
        <v>560.11099999999999</v>
      </c>
      <c r="C653">
        <f>A653/10</f>
        <v>40.05230000000013</v>
      </c>
      <c r="E653">
        <f>LN(B653)</f>
        <v>6.3281349783730532</v>
      </c>
      <c r="G653" s="15">
        <f>(0.0905*EXP(0.0013*B653))/D$2</f>
        <v>0.76197815992157536</v>
      </c>
      <c r="L653" s="23">
        <v>28838.0625</v>
      </c>
    </row>
    <row r="654" spans="1:16" x14ac:dyDescent="0.3">
      <c r="A654">
        <v>401.13800000000134</v>
      </c>
      <c r="B654">
        <v>599.33299999999997</v>
      </c>
      <c r="C654">
        <f>A654/10</f>
        <v>40.113800000000133</v>
      </c>
      <c r="E654">
        <f>LN(B654)</f>
        <v>6.3958173701897749</v>
      </c>
      <c r="G654" s="15">
        <f>(0.0905*EXP(0.0013*B654))/D$2</f>
        <v>0.80183792086288241</v>
      </c>
      <c r="L654" s="23">
        <v>28822.875</v>
      </c>
    </row>
    <row r="655" spans="1:16" x14ac:dyDescent="0.3">
      <c r="A655">
        <v>401.75300000000135</v>
      </c>
      <c r="B655">
        <v>638.55600000000004</v>
      </c>
      <c r="C655">
        <f>A655/10</f>
        <v>40.175300000000135</v>
      </c>
      <c r="E655">
        <f>LN(B655)</f>
        <v>6.4592093771865926</v>
      </c>
      <c r="G655" s="15">
        <f>(0.0905*EXP(0.0013*B655))/D$2</f>
        <v>0.84378387856640635</v>
      </c>
      <c r="L655" s="23">
        <v>28807.6875</v>
      </c>
    </row>
    <row r="656" spans="1:16" x14ac:dyDescent="0.3">
      <c r="A656">
        <v>402.36800000000136</v>
      </c>
      <c r="B656">
        <v>677.44399999999996</v>
      </c>
      <c r="C656">
        <f>A656/10</f>
        <v>40.236800000000137</v>
      </c>
      <c r="E656">
        <f>LN(B656)</f>
        <v>6.5183268925110243</v>
      </c>
      <c r="G656" s="15">
        <f>(0.0905*EXP(0.0013*B656))/D$2</f>
        <v>0.88753751755337251</v>
      </c>
      <c r="L656" s="23">
        <v>28792.5</v>
      </c>
      <c r="M656">
        <v>1978</v>
      </c>
      <c r="N656" s="15">
        <f>AVERAGE(G652:G670)</f>
        <v>0.94097015421796548</v>
      </c>
      <c r="O656">
        <f>C670-C652</f>
        <v>1.1070000000000135</v>
      </c>
      <c r="P656">
        <f>N656*O656</f>
        <v>1.0416539607193005</v>
      </c>
    </row>
    <row r="657" spans="1:12" x14ac:dyDescent="0.3">
      <c r="A657">
        <v>402.98300000000137</v>
      </c>
      <c r="B657">
        <v>720.11099999999999</v>
      </c>
      <c r="C657">
        <f>A657/10</f>
        <v>40.29830000000014</v>
      </c>
      <c r="E657">
        <f>LN(B657)</f>
        <v>6.5794053667943082</v>
      </c>
      <c r="G657" s="15">
        <f>(0.0905*EXP(0.0013*B657))/D$2</f>
        <v>0.9381575454040566</v>
      </c>
      <c r="L657" s="23">
        <v>28777.3125</v>
      </c>
    </row>
    <row r="658" spans="1:12" x14ac:dyDescent="0.3">
      <c r="A658">
        <v>403.59800000000138</v>
      </c>
      <c r="B658">
        <v>762.88900000000001</v>
      </c>
      <c r="C658">
        <f>A658/10</f>
        <v>40.359800000000135</v>
      </c>
      <c r="E658">
        <f>LN(B658)</f>
        <v>6.6371125423266157</v>
      </c>
      <c r="G658" s="15">
        <f>(0.0905*EXP(0.0013*B658))/D$2</f>
        <v>0.99180775560939938</v>
      </c>
      <c r="L658" s="23">
        <v>28762.125</v>
      </c>
    </row>
    <row r="659" spans="1:12" x14ac:dyDescent="0.3">
      <c r="A659">
        <v>404.21300000000139</v>
      </c>
      <c r="B659">
        <v>805.66700000000003</v>
      </c>
      <c r="C659">
        <f>A659/10</f>
        <v>40.421300000000137</v>
      </c>
      <c r="E659">
        <f>LN(B659)</f>
        <v>6.6916705057713246</v>
      </c>
      <c r="G659" s="15">
        <f>(0.0905*EXP(0.0013*B659))/D$2</f>
        <v>1.0485260486428105</v>
      </c>
      <c r="L659" s="23">
        <v>28746.9375</v>
      </c>
    </row>
    <row r="660" spans="1:12" x14ac:dyDescent="0.3">
      <c r="A660">
        <v>404.8280000000014</v>
      </c>
      <c r="B660">
        <v>848.22199999999998</v>
      </c>
      <c r="C660">
        <f>A660/10</f>
        <v>40.48280000000014</v>
      </c>
      <c r="E660">
        <f>LN(B660)</f>
        <v>6.7431423939830681</v>
      </c>
      <c r="G660" s="15">
        <f>(0.0905*EXP(0.0013*B660))/D$2</f>
        <v>1.1081665742247977</v>
      </c>
      <c r="L660" s="23">
        <v>28731.75</v>
      </c>
    </row>
    <row r="661" spans="1:12" x14ac:dyDescent="0.3">
      <c r="A661">
        <v>405.4430000000014</v>
      </c>
      <c r="B661">
        <v>851.33299999999997</v>
      </c>
      <c r="C661">
        <f>A661/10</f>
        <v>40.544300000000142</v>
      </c>
      <c r="E661">
        <f>LN(B661)</f>
        <v>6.7468033563816201</v>
      </c>
      <c r="G661" s="15">
        <f>(0.0905*EXP(0.0013*B661))/D$2</f>
        <v>1.1126574073179345</v>
      </c>
      <c r="L661" s="23">
        <v>28716.5625</v>
      </c>
    </row>
    <row r="662" spans="1:12" x14ac:dyDescent="0.3">
      <c r="A662">
        <v>406.05800000000141</v>
      </c>
      <c r="B662">
        <v>851.88900000000001</v>
      </c>
      <c r="C662">
        <f>A662/10</f>
        <v>40.605800000000144</v>
      </c>
      <c r="E662">
        <f>LN(B662)</f>
        <v>6.7474562366517787</v>
      </c>
      <c r="G662" s="15">
        <f>(0.0905*EXP(0.0013*B662))/D$2</f>
        <v>1.1134619268102628</v>
      </c>
      <c r="L662" s="23">
        <v>28701.375</v>
      </c>
    </row>
    <row r="663" spans="1:12" x14ac:dyDescent="0.3">
      <c r="A663">
        <v>406.67300000000142</v>
      </c>
      <c r="B663">
        <v>852.55600000000004</v>
      </c>
      <c r="C663">
        <f>A663/10</f>
        <v>40.667300000000139</v>
      </c>
      <c r="E663">
        <f>LN(B663)</f>
        <v>6.7482388961497941</v>
      </c>
      <c r="G663" s="15">
        <f>(0.0905*EXP(0.0013*B663))/D$2</f>
        <v>1.1144278283530951</v>
      </c>
      <c r="L663" s="23">
        <v>28686.1875</v>
      </c>
    </row>
    <row r="664" spans="1:12" x14ac:dyDescent="0.3">
      <c r="A664">
        <v>407.28800000000143</v>
      </c>
      <c r="B664">
        <v>853.44399999999996</v>
      </c>
      <c r="C664">
        <f>A664/10</f>
        <v>40.728800000000142</v>
      </c>
      <c r="E664">
        <f>LN(B664)</f>
        <v>6.7492799278968016</v>
      </c>
      <c r="G664" s="15">
        <f>(0.0905*EXP(0.0013*B664))/D$2</f>
        <v>1.1157150666891613</v>
      </c>
      <c r="H664">
        <v>1977</v>
      </c>
      <c r="I664">
        <f>AVERAGE(G664:G680)</f>
        <v>0.89878606078133594</v>
      </c>
      <c r="J664">
        <f>C680-C664</f>
        <v>0.98400000000001597</v>
      </c>
      <c r="K664">
        <f>I664*J664</f>
        <v>0.88440548380884887</v>
      </c>
      <c r="L664" s="23">
        <v>28671</v>
      </c>
    </row>
    <row r="665" spans="1:12" x14ac:dyDescent="0.3">
      <c r="A665">
        <v>407.90300000000144</v>
      </c>
      <c r="B665">
        <v>794.22199999999998</v>
      </c>
      <c r="C665">
        <f>A665/10</f>
        <v>40.790300000000144</v>
      </c>
      <c r="E665">
        <f>LN(B665)</f>
        <v>6.677363019144515</v>
      </c>
      <c r="G665" s="15">
        <f>(0.0905*EXP(0.0013*B665))/D$2</f>
        <v>1.0330410363640765</v>
      </c>
      <c r="L665" s="23">
        <v>28640.5</v>
      </c>
    </row>
    <row r="666" spans="1:12" x14ac:dyDescent="0.3">
      <c r="A666">
        <v>408.51800000000145</v>
      </c>
      <c r="B666">
        <v>731.55600000000004</v>
      </c>
      <c r="C666">
        <f>A666/10</f>
        <v>40.851800000000146</v>
      </c>
      <c r="E666">
        <f>LN(B666)</f>
        <v>6.5951737725539159</v>
      </c>
      <c r="G666" s="15">
        <f>(0.0905*EXP(0.0013*B666))/D$2</f>
        <v>0.95222027921480634</v>
      </c>
      <c r="L666" s="23">
        <v>28610</v>
      </c>
    </row>
    <row r="667" spans="1:12" x14ac:dyDescent="0.3">
      <c r="A667">
        <v>409.13300000000146</v>
      </c>
      <c r="B667">
        <v>668.88900000000001</v>
      </c>
      <c r="C667">
        <f>A667/10</f>
        <v>40.913300000000149</v>
      </c>
      <c r="E667">
        <f>LN(B667)</f>
        <v>6.5056181270795905</v>
      </c>
      <c r="G667" s="15">
        <f>(0.0905*EXP(0.0013*B667))/D$2</f>
        <v>0.87772145489933262</v>
      </c>
      <c r="L667" s="23">
        <v>28579.5</v>
      </c>
    </row>
    <row r="668" spans="1:12" x14ac:dyDescent="0.3">
      <c r="A668">
        <v>409.74800000000147</v>
      </c>
      <c r="B668">
        <v>606.44399999999996</v>
      </c>
      <c r="C668">
        <f>A668/10</f>
        <v>40.974800000000144</v>
      </c>
      <c r="E668">
        <f>LN(B668)</f>
        <v>6.4076123910626128</v>
      </c>
      <c r="G668" s="16">
        <f>(0.0905*EXP(0.0013*B668))/D$2</f>
        <v>0.80928471833794113</v>
      </c>
      <c r="L668" s="23">
        <v>28549</v>
      </c>
    </row>
    <row r="669" spans="1:12" x14ac:dyDescent="0.3">
      <c r="A669">
        <v>410.36300000000148</v>
      </c>
      <c r="B669">
        <v>612.44399999999996</v>
      </c>
      <c r="C669">
        <f>A669/10</f>
        <v>41.036300000000146</v>
      </c>
      <c r="E669">
        <f>LN(B669)</f>
        <v>6.4174575096676065</v>
      </c>
      <c r="G669" s="15">
        <f>(0.0905*EXP(0.0013*B669))/D$2</f>
        <v>0.81562182171506636</v>
      </c>
      <c r="L669" s="23">
        <v>28528.75</v>
      </c>
    </row>
    <row r="670" spans="1:12" x14ac:dyDescent="0.3">
      <c r="A670">
        <v>410.97800000000149</v>
      </c>
      <c r="B670">
        <v>623.22199999999998</v>
      </c>
      <c r="C670">
        <f>A670/10</f>
        <v>41.097800000000149</v>
      </c>
      <c r="E670">
        <f>LN(B670)</f>
        <v>6.4349027956022553</v>
      </c>
      <c r="G670" s="15">
        <f>(0.0905*EXP(0.0013*B670))/D$2</f>
        <v>0.82713026170909143</v>
      </c>
      <c r="L670" s="23">
        <v>28508.5</v>
      </c>
    </row>
    <row r="671" spans="1:12" s="24" customFormat="1" x14ac:dyDescent="0.3">
      <c r="A671" s="24">
        <v>411.5930000000015</v>
      </c>
      <c r="B671" s="24">
        <v>633.77800000000002</v>
      </c>
      <c r="C671" s="24">
        <f>A671/10</f>
        <v>41.159300000000151</v>
      </c>
      <c r="E671" s="24">
        <f>LN(B671)</f>
        <v>6.4516987353889874</v>
      </c>
      <c r="G671" s="25">
        <f>(0.0905*EXP(0.0013*B671))/D$2</f>
        <v>0.83855904295352635</v>
      </c>
      <c r="L671" s="26">
        <v>28488.25</v>
      </c>
    </row>
    <row r="672" spans="1:12" x14ac:dyDescent="0.3">
      <c r="A672">
        <v>412.2080000000015</v>
      </c>
      <c r="B672">
        <v>644.66700000000003</v>
      </c>
      <c r="C672">
        <f>A672/10</f>
        <v>41.220800000000153</v>
      </c>
      <c r="E672">
        <f>LN(B672)</f>
        <v>6.4687339044080776</v>
      </c>
      <c r="G672" s="15">
        <f>(0.0905*EXP(0.0013*B672))/D$2</f>
        <v>0.85051384788547213</v>
      </c>
      <c r="L672" s="23">
        <v>28468</v>
      </c>
    </row>
    <row r="673" spans="1:16" x14ac:dyDescent="0.3">
      <c r="A673">
        <v>412.82300000000151</v>
      </c>
      <c r="B673">
        <v>654.66700000000003</v>
      </c>
      <c r="C673">
        <f>A673/10</f>
        <v>41.282300000000149</v>
      </c>
      <c r="E673">
        <f>LN(B673)</f>
        <v>6.4841267094111412</v>
      </c>
      <c r="G673" s="15">
        <f>(0.0905*EXP(0.0013*B673))/D$2</f>
        <v>0.86164270877273452</v>
      </c>
      <c r="L673" s="23">
        <v>28447.75</v>
      </c>
    </row>
    <row r="674" spans="1:16" x14ac:dyDescent="0.3">
      <c r="A674">
        <v>413.43800000000152</v>
      </c>
      <c r="B674">
        <v>665.11099999999999</v>
      </c>
      <c r="C674">
        <f>A674/10</f>
        <v>41.343800000000151</v>
      </c>
      <c r="E674">
        <f>LN(B674)</f>
        <v>6.4999539440199454</v>
      </c>
      <c r="G674" s="15">
        <f>(0.0905*EXP(0.0013*B674))/D$2</f>
        <v>0.87342118256870926</v>
      </c>
      <c r="L674" s="23">
        <v>28427.5</v>
      </c>
      <c r="M674">
        <v>1977</v>
      </c>
      <c r="N674" s="15">
        <f>AVERAGE(G671:G686)</f>
        <v>0.84391769857781829</v>
      </c>
      <c r="O674">
        <f>C686-C671</f>
        <v>0.92250000000001364</v>
      </c>
      <c r="P674">
        <f>N674*O674</f>
        <v>0.77851407693804886</v>
      </c>
    </row>
    <row r="675" spans="1:16" x14ac:dyDescent="0.3">
      <c r="A675">
        <v>414.05300000000153</v>
      </c>
      <c r="B675">
        <v>675.22199999999998</v>
      </c>
      <c r="C675">
        <f>A675/10</f>
        <v>41.405300000000153</v>
      </c>
      <c r="E675">
        <f>LN(B675)</f>
        <v>6.5150415256893233</v>
      </c>
      <c r="G675" s="15">
        <f>(0.0905*EXP(0.0013*B675))/D$2</f>
        <v>0.88497747592837073</v>
      </c>
      <c r="L675" s="23">
        <v>28407.25</v>
      </c>
    </row>
    <row r="676" spans="1:16" x14ac:dyDescent="0.3">
      <c r="A676">
        <v>414.66800000000154</v>
      </c>
      <c r="B676">
        <v>685.22199999999998</v>
      </c>
      <c r="C676">
        <f>A676/10</f>
        <v>41.466800000000156</v>
      </c>
      <c r="E676">
        <f>LN(B676)</f>
        <v>6.5297428733484262</v>
      </c>
      <c r="G676" s="15">
        <f>(0.0905*EXP(0.0013*B676))/D$2</f>
        <v>0.89655728881731234</v>
      </c>
      <c r="L676" s="23">
        <v>28387</v>
      </c>
    </row>
    <row r="677" spans="1:16" x14ac:dyDescent="0.3">
      <c r="A677">
        <v>415.28300000000155</v>
      </c>
      <c r="B677">
        <v>690.44399999999996</v>
      </c>
      <c r="C677">
        <f>A677/10</f>
        <v>41.528300000000158</v>
      </c>
      <c r="E677">
        <f>LN(B677)</f>
        <v>6.5373348689088093</v>
      </c>
      <c r="G677" s="15">
        <f>(0.0905*EXP(0.0013*B677))/D$2</f>
        <v>0.90266436341775491</v>
      </c>
      <c r="L677" s="23">
        <v>28366.75</v>
      </c>
    </row>
    <row r="678" spans="1:16" x14ac:dyDescent="0.3">
      <c r="A678">
        <v>415.89800000000156</v>
      </c>
      <c r="B678">
        <v>695</v>
      </c>
      <c r="C678">
        <f>A678/10</f>
        <v>41.589800000000153</v>
      </c>
      <c r="E678">
        <f>LN(B678)</f>
        <v>6.543911845564792</v>
      </c>
      <c r="G678" s="15">
        <f>(0.0905*EXP(0.0013*B678))/D$2</f>
        <v>0.90802652774766435</v>
      </c>
      <c r="L678" s="23">
        <v>28346.5</v>
      </c>
    </row>
    <row r="679" spans="1:16" x14ac:dyDescent="0.3">
      <c r="A679">
        <v>416.51300000000157</v>
      </c>
      <c r="B679">
        <v>699.55600000000004</v>
      </c>
      <c r="C679">
        <f>A679/10</f>
        <v>41.651300000000155</v>
      </c>
      <c r="E679">
        <f>LN(B679)</f>
        <v>6.5504458480848333</v>
      </c>
      <c r="G679" s="15">
        <f>(0.0905*EXP(0.0013*B679))/D$2</f>
        <v>0.91342054534160666</v>
      </c>
      <c r="L679" s="23">
        <v>28326.25</v>
      </c>
    </row>
    <row r="680" spans="1:16" x14ac:dyDescent="0.3">
      <c r="A680">
        <v>417.12800000000158</v>
      </c>
      <c r="B680">
        <v>704.11099999999999</v>
      </c>
      <c r="C680">
        <f>A680/10</f>
        <v>41.712800000000158</v>
      </c>
      <c r="E680">
        <f>LN(B680)</f>
        <v>6.5569360141839077</v>
      </c>
      <c r="G680" s="15">
        <f>(0.0905*EXP(0.0013*B680))/D$2</f>
        <v>0.91884541092008709</v>
      </c>
      <c r="H680">
        <v>1976</v>
      </c>
      <c r="I680">
        <f>AVERAGE(G680:G696)</f>
        <v>0.87855659877380032</v>
      </c>
      <c r="J680">
        <f>C696-C680</f>
        <v>0.98400000000001597</v>
      </c>
      <c r="K680">
        <f>I680*J680</f>
        <v>0.86449969319343356</v>
      </c>
      <c r="L680" s="23">
        <v>28306</v>
      </c>
    </row>
    <row r="681" spans="1:16" x14ac:dyDescent="0.3">
      <c r="A681">
        <v>417.74300000000159</v>
      </c>
      <c r="B681">
        <v>655.44399999999996</v>
      </c>
      <c r="C681">
        <f>A681/10</f>
        <v>41.77430000000016</v>
      </c>
      <c r="E681">
        <f>LN(B681)</f>
        <v>6.485312868585595</v>
      </c>
      <c r="G681" s="15">
        <f>(0.0905*EXP(0.0013*B681))/D$2</f>
        <v>0.86251349378879927</v>
      </c>
      <c r="L681" s="23">
        <v>28275.5</v>
      </c>
    </row>
    <row r="682" spans="1:16" x14ac:dyDescent="0.3">
      <c r="A682">
        <v>418.3580000000016</v>
      </c>
      <c r="B682">
        <v>602.22199999999998</v>
      </c>
      <c r="C682">
        <f>A682/10</f>
        <v>41.835800000000162</v>
      </c>
      <c r="E682">
        <f>LN(B682)</f>
        <v>6.4006261480937141</v>
      </c>
      <c r="G682" s="15">
        <f>(0.0905*EXP(0.0013*B682))/D$2</f>
        <v>0.80485504570370037</v>
      </c>
      <c r="L682" s="23">
        <v>28245</v>
      </c>
    </row>
    <row r="683" spans="1:16" x14ac:dyDescent="0.3">
      <c r="A683">
        <v>418.9730000000016</v>
      </c>
      <c r="B683">
        <v>549</v>
      </c>
      <c r="C683">
        <f>A683/10</f>
        <v>41.897300000000158</v>
      </c>
      <c r="E683">
        <f>LN(B683)</f>
        <v>6.3080984415095305</v>
      </c>
      <c r="G683" s="15">
        <f>(0.0905*EXP(0.0013*B683))/D$2</f>
        <v>0.75105102616902164</v>
      </c>
      <c r="L683" s="23">
        <v>28214.5</v>
      </c>
    </row>
    <row r="684" spans="1:16" x14ac:dyDescent="0.3">
      <c r="A684">
        <v>419.58800000000161</v>
      </c>
      <c r="B684">
        <v>495.66699999999997</v>
      </c>
      <c r="C684">
        <f>A684/10</f>
        <v>41.95880000000016</v>
      </c>
      <c r="E684">
        <f>LN(B684)</f>
        <v>6.2059043302867751</v>
      </c>
      <c r="G684" s="16">
        <f>(0.0905*EXP(0.0013*B684))/D$2</f>
        <v>0.70074264476391435</v>
      </c>
      <c r="L684" s="23">
        <v>28184</v>
      </c>
    </row>
    <row r="685" spans="1:16" x14ac:dyDescent="0.3">
      <c r="A685">
        <v>420.20300000000162</v>
      </c>
      <c r="B685">
        <v>539</v>
      </c>
      <c r="C685">
        <f>A685/10</f>
        <v>42.020300000000162</v>
      </c>
      <c r="E685">
        <f>LN(B685)</f>
        <v>6.2897155709089976</v>
      </c>
      <c r="G685" s="15">
        <f>(0.0905*EXP(0.0013*B685))/D$2</f>
        <v>0.74135055252214799</v>
      </c>
      <c r="L685" s="23">
        <v>28163.75</v>
      </c>
    </row>
    <row r="686" spans="1:16" x14ac:dyDescent="0.3">
      <c r="A686">
        <v>420.81800000000163</v>
      </c>
      <c r="B686">
        <v>591.33299999999997</v>
      </c>
      <c r="C686">
        <f>A686/10</f>
        <v>42.081800000000165</v>
      </c>
      <c r="E686">
        <f>LN(B686)</f>
        <v>6.3823793105033984</v>
      </c>
      <c r="G686" s="15">
        <f>(0.0905*EXP(0.0013*B686))/D$2</f>
        <v>0.79354201994427076</v>
      </c>
      <c r="L686" s="23">
        <v>28143.5</v>
      </c>
    </row>
    <row r="687" spans="1:16" s="24" customFormat="1" x14ac:dyDescent="0.3">
      <c r="A687" s="24">
        <v>421.43300000000164</v>
      </c>
      <c r="B687" s="24">
        <v>643.88900000000001</v>
      </c>
      <c r="C687" s="24">
        <f>A687/10</f>
        <v>42.143300000000167</v>
      </c>
      <c r="E687" s="24">
        <f>LN(B687)</f>
        <v>6.4675263510001715</v>
      </c>
      <c r="G687" s="25">
        <f>(0.0905*EXP(0.0013*B687))/D$2</f>
        <v>0.84965407304115015</v>
      </c>
      <c r="L687" s="26">
        <v>28123.25</v>
      </c>
    </row>
    <row r="688" spans="1:16" x14ac:dyDescent="0.3">
      <c r="A688">
        <v>422.04800000000165</v>
      </c>
      <c r="B688">
        <v>696.33299999999997</v>
      </c>
      <c r="C688">
        <f>A688/10</f>
        <v>42.204800000000162</v>
      </c>
      <c r="E688">
        <f>LN(B688)</f>
        <v>6.5458279941904003</v>
      </c>
      <c r="G688" s="15">
        <f>(0.0905*EXP(0.0013*B688))/D$2</f>
        <v>0.90960141108115555</v>
      </c>
      <c r="L688" s="23">
        <v>28103</v>
      </c>
    </row>
    <row r="689" spans="1:16" x14ac:dyDescent="0.3">
      <c r="A689">
        <v>422.66300000000166</v>
      </c>
      <c r="B689">
        <v>708</v>
      </c>
      <c r="C689">
        <f>A689/10</f>
        <v>42.266300000000165</v>
      </c>
      <c r="E689">
        <f>LN(B689)</f>
        <v>6.5624440936937196</v>
      </c>
      <c r="G689" s="15">
        <f>(0.0905*EXP(0.0013*B689))/D$2</f>
        <v>0.92350258037006328</v>
      </c>
      <c r="L689" s="23">
        <v>28082.75</v>
      </c>
    </row>
    <row r="690" spans="1:16" x14ac:dyDescent="0.3">
      <c r="A690">
        <v>423.27800000000167</v>
      </c>
      <c r="B690">
        <v>715.22199999999998</v>
      </c>
      <c r="C690">
        <f>A690/10</f>
        <v>42.327800000000167</v>
      </c>
      <c r="E690">
        <f>LN(B690)</f>
        <v>6.5725929840126041</v>
      </c>
      <c r="G690" s="15">
        <f>(0.0905*EXP(0.0013*B690))/D$2</f>
        <v>0.93221380581365099</v>
      </c>
      <c r="L690" s="23">
        <v>28062.5</v>
      </c>
      <c r="M690">
        <v>1976</v>
      </c>
      <c r="N690" s="15">
        <f>AVERAGE(G687:G706)</f>
        <v>0.83899073934839286</v>
      </c>
      <c r="O690">
        <f>C706-C687</f>
        <v>1.1685000000000159</v>
      </c>
      <c r="P690">
        <f>N690*O690</f>
        <v>0.98036067892861034</v>
      </c>
    </row>
    <row r="691" spans="1:16" x14ac:dyDescent="0.3">
      <c r="A691">
        <v>423.89300000000168</v>
      </c>
      <c r="B691">
        <v>722.55600000000004</v>
      </c>
      <c r="C691">
        <f>A691/10</f>
        <v>42.389300000000169</v>
      </c>
      <c r="E691">
        <f>LN(B691)</f>
        <v>6.5827949256334657</v>
      </c>
      <c r="G691" s="15">
        <f>(0.0905*EXP(0.0013*B691))/D$2</f>
        <v>0.94114422322535196</v>
      </c>
      <c r="L691" s="23">
        <v>28042.25</v>
      </c>
    </row>
    <row r="692" spans="1:16" x14ac:dyDescent="0.3">
      <c r="A692">
        <v>424.50800000000169</v>
      </c>
      <c r="B692">
        <v>729.88900000000001</v>
      </c>
      <c r="C692">
        <f>A692/10</f>
        <v>42.450800000000172</v>
      </c>
      <c r="E692">
        <f>LN(B692)</f>
        <v>6.592892467786414</v>
      </c>
      <c r="G692" s="15">
        <f>(0.0905*EXP(0.0013*B692))/D$2</f>
        <v>0.95015895700012509</v>
      </c>
      <c r="L692" s="23">
        <v>28022</v>
      </c>
    </row>
    <row r="693" spans="1:16" x14ac:dyDescent="0.3">
      <c r="A693">
        <v>425.1230000000017</v>
      </c>
      <c r="B693">
        <v>734.55600000000004</v>
      </c>
      <c r="C693">
        <f>A693/10</f>
        <v>42.512300000000167</v>
      </c>
      <c r="E693">
        <f>LN(B693)</f>
        <v>6.5992662350493614</v>
      </c>
      <c r="G693" s="15">
        <f>(0.0905*EXP(0.0013*B693))/D$2</f>
        <v>0.95594118936227912</v>
      </c>
      <c r="L693" s="23">
        <v>28001.75</v>
      </c>
    </row>
    <row r="694" spans="1:16" x14ac:dyDescent="0.3">
      <c r="A694">
        <v>425.7380000000017</v>
      </c>
      <c r="B694">
        <v>739</v>
      </c>
      <c r="C694">
        <f>A694/10</f>
        <v>42.573800000000169</v>
      </c>
      <c r="E694">
        <f>LN(B694)</f>
        <v>6.6052979209482015</v>
      </c>
      <c r="G694" s="15">
        <f>(0.0905*EXP(0.0013*B694))/D$2</f>
        <v>0.9614798363322673</v>
      </c>
      <c r="L694" s="23">
        <v>27981.5</v>
      </c>
    </row>
    <row r="695" spans="1:16" x14ac:dyDescent="0.3">
      <c r="A695">
        <v>426.35300000000171</v>
      </c>
      <c r="B695">
        <v>743.11099999999999</v>
      </c>
      <c r="C695">
        <f>A695/10</f>
        <v>42.635300000000171</v>
      </c>
      <c r="E695">
        <f>LN(B695)</f>
        <v>6.6108454279067761</v>
      </c>
      <c r="G695" s="15">
        <f>(0.0905*EXP(0.0013*B695))/D$2</f>
        <v>0.96663202818817251</v>
      </c>
      <c r="L695" s="23">
        <v>27961.25</v>
      </c>
    </row>
    <row r="696" spans="1:16" x14ac:dyDescent="0.3">
      <c r="A696">
        <v>426.96800000000172</v>
      </c>
      <c r="B696">
        <v>747.55600000000004</v>
      </c>
      <c r="C696">
        <f>A696/10</f>
        <v>42.696800000000174</v>
      </c>
      <c r="E696">
        <f>LN(B696)</f>
        <v>6.6168092188467087</v>
      </c>
      <c r="G696" s="15">
        <f>(0.0905*EXP(0.0013*B696))/D$2</f>
        <v>0.9722338809284452</v>
      </c>
      <c r="H696">
        <v>1975</v>
      </c>
      <c r="I696">
        <f>AVERAGE(G696:G716)</f>
        <v>0.76614614584483409</v>
      </c>
      <c r="J696">
        <f>C716-C696</f>
        <v>1.2300000000000182</v>
      </c>
      <c r="K696">
        <f>I696*J696</f>
        <v>0.94235975938915983</v>
      </c>
      <c r="L696" s="23">
        <v>27941</v>
      </c>
    </row>
    <row r="697" spans="1:16" x14ac:dyDescent="0.3">
      <c r="A697">
        <v>427.58300000000173</v>
      </c>
      <c r="B697">
        <v>691.88900000000001</v>
      </c>
      <c r="C697">
        <f>A697/10</f>
        <v>42.758300000000176</v>
      </c>
      <c r="E697">
        <f>LN(B697)</f>
        <v>6.5394255381271948</v>
      </c>
      <c r="G697" s="15">
        <f>(0.0905*EXP(0.0013*B697))/D$2</f>
        <v>0.90436161206612942</v>
      </c>
      <c r="L697" s="23">
        <v>27925.625</v>
      </c>
    </row>
    <row r="698" spans="1:16" x14ac:dyDescent="0.3">
      <c r="A698">
        <v>428.19800000000174</v>
      </c>
      <c r="B698">
        <v>629.11099999999999</v>
      </c>
      <c r="C698">
        <f>A698/10</f>
        <v>42.819800000000171</v>
      </c>
      <c r="E698">
        <f>LN(B698)</f>
        <v>6.4443077117195733</v>
      </c>
      <c r="G698" s="15">
        <f>(0.0905*EXP(0.0013*B698))/D$2</f>
        <v>0.83348682377341377</v>
      </c>
      <c r="L698" s="23">
        <v>27910.25</v>
      </c>
    </row>
    <row r="699" spans="1:16" x14ac:dyDescent="0.3">
      <c r="A699">
        <v>428.81300000000175</v>
      </c>
      <c r="B699">
        <v>565.88900000000001</v>
      </c>
      <c r="C699">
        <f>A699/10</f>
        <v>42.881300000000174</v>
      </c>
      <c r="E699">
        <f>LN(B699)</f>
        <v>6.3383979458962942</v>
      </c>
      <c r="G699" s="15">
        <f>(0.0905*EXP(0.0013*B699))/D$2</f>
        <v>0.76772323242889451</v>
      </c>
      <c r="L699" s="23">
        <v>27894.875</v>
      </c>
    </row>
    <row r="700" spans="1:16" x14ac:dyDescent="0.3">
      <c r="A700">
        <v>429.42800000000176</v>
      </c>
      <c r="B700">
        <v>503.33300000000003</v>
      </c>
      <c r="C700">
        <f>A700/10</f>
        <v>42.942800000000176</v>
      </c>
      <c r="E700">
        <f>LN(B700)</f>
        <v>6.2212519788889855</v>
      </c>
      <c r="G700" s="15">
        <f>(0.0905*EXP(0.0013*B700))/D$2</f>
        <v>0.70776101958600623</v>
      </c>
      <c r="L700" s="23">
        <v>27879.5</v>
      </c>
    </row>
    <row r="701" spans="1:16" x14ac:dyDescent="0.3">
      <c r="A701">
        <v>430.04300000000177</v>
      </c>
      <c r="B701">
        <v>492.44400000000002</v>
      </c>
      <c r="C701">
        <f>A701/10</f>
        <v>43.004300000000178</v>
      </c>
      <c r="E701">
        <f>LN(B701)</f>
        <v>6.1993807485634171</v>
      </c>
      <c r="G701" s="15">
        <f>(0.0905*EXP(0.0013*B701))/D$2</f>
        <v>0.69781274543547744</v>
      </c>
      <c r="L701" s="23">
        <v>27864.125</v>
      </c>
    </row>
    <row r="702" spans="1:16" x14ac:dyDescent="0.3">
      <c r="A702">
        <v>430.65800000000178</v>
      </c>
      <c r="B702">
        <v>488.22199999999998</v>
      </c>
      <c r="C702">
        <f>A702/10</f>
        <v>43.065800000000181</v>
      </c>
      <c r="E702">
        <f>LN(B702)</f>
        <v>6.1907702204420971</v>
      </c>
      <c r="G702" s="15">
        <f>(0.0905*EXP(0.0013*B702))/D$2</f>
        <v>0.69399322190780199</v>
      </c>
      <c r="L702" s="23">
        <v>27848.75</v>
      </c>
    </row>
    <row r="703" spans="1:16" x14ac:dyDescent="0.3">
      <c r="A703">
        <v>431.27300000000179</v>
      </c>
      <c r="B703">
        <v>483.88900000000001</v>
      </c>
      <c r="C703">
        <f>A703/10</f>
        <v>43.127300000000176</v>
      </c>
      <c r="E703">
        <f>LN(B703)</f>
        <v>6.1818555415714824</v>
      </c>
      <c r="G703" s="15">
        <f>(0.0905*EXP(0.0013*B703))/D$2</f>
        <v>0.69009501689498209</v>
      </c>
      <c r="L703" s="23">
        <v>27833.375</v>
      </c>
    </row>
    <row r="704" spans="1:16" x14ac:dyDescent="0.3">
      <c r="A704">
        <v>431.8880000000018</v>
      </c>
      <c r="B704">
        <v>479.44400000000002</v>
      </c>
      <c r="C704">
        <f>A704/10</f>
        <v>43.188800000000178</v>
      </c>
      <c r="E704">
        <f>LN(B704)</f>
        <v>6.172627099182038</v>
      </c>
      <c r="G704" s="16">
        <f>(0.0905*EXP(0.0013*B704))/D$2</f>
        <v>0.68611880218237609</v>
      </c>
      <c r="L704" s="23">
        <v>27818</v>
      </c>
    </row>
    <row r="705" spans="1:16" x14ac:dyDescent="0.3">
      <c r="A705">
        <v>432.5030000000018</v>
      </c>
      <c r="B705">
        <v>501.44400000000002</v>
      </c>
      <c r="C705">
        <f>A705/10</f>
        <v>43.25030000000018</v>
      </c>
      <c r="E705">
        <f>LN(B705)</f>
        <v>6.2174919361620047</v>
      </c>
      <c r="G705" s="15">
        <f>(0.0905*EXP(0.0013*B705))/D$2</f>
        <v>0.70602510316754818</v>
      </c>
      <c r="L705" s="23">
        <v>27797.75</v>
      </c>
    </row>
    <row r="706" spans="1:16" x14ac:dyDescent="0.3">
      <c r="A706">
        <v>433.11800000000181</v>
      </c>
      <c r="B706">
        <v>527</v>
      </c>
      <c r="C706">
        <f>A706/10</f>
        <v>43.311800000000183</v>
      </c>
      <c r="E706">
        <f>LN(B706)</f>
        <v>6.2672005485413624</v>
      </c>
      <c r="G706" s="15">
        <f>(0.0905*EXP(0.0013*B706))/D$2</f>
        <v>0.72987522418256612</v>
      </c>
      <c r="L706" s="23">
        <v>27777.5</v>
      </c>
    </row>
    <row r="707" spans="1:16" s="24" customFormat="1" x14ac:dyDescent="0.3">
      <c r="A707" s="24">
        <v>433.73300000000182</v>
      </c>
      <c r="B707" s="24">
        <v>552.55600000000004</v>
      </c>
      <c r="C707" s="24">
        <f>A707/10</f>
        <v>43.373300000000185</v>
      </c>
      <c r="E707" s="24">
        <f>LN(B707)</f>
        <v>6.3145547857216506</v>
      </c>
      <c r="G707" s="25">
        <f>(0.0905*EXP(0.0013*B707))/D$2</f>
        <v>0.75453102231852365</v>
      </c>
      <c r="L707" s="26">
        <v>27757.25</v>
      </c>
    </row>
    <row r="708" spans="1:16" x14ac:dyDescent="0.3">
      <c r="A708">
        <v>434.34800000000183</v>
      </c>
      <c r="B708">
        <v>578</v>
      </c>
      <c r="C708">
        <f>A708/10</f>
        <v>43.43480000000018</v>
      </c>
      <c r="E708">
        <f>LN(B708)</f>
        <v>6.3595738686723777</v>
      </c>
      <c r="G708" s="15">
        <f>(0.0905*EXP(0.0013*B708))/D$2</f>
        <v>0.77990615142249531</v>
      </c>
      <c r="L708" s="23">
        <v>27737</v>
      </c>
    </row>
    <row r="709" spans="1:16" x14ac:dyDescent="0.3">
      <c r="A709">
        <v>434.96300000000184</v>
      </c>
      <c r="B709">
        <v>570.44399999999996</v>
      </c>
      <c r="C709">
        <f>A709/10</f>
        <v>43.496300000000183</v>
      </c>
      <c r="E709">
        <f>LN(B709)</f>
        <v>6.3464150049749675</v>
      </c>
      <c r="G709" s="15">
        <f>(0.0905*EXP(0.0013*B709))/D$2</f>
        <v>0.77228279194246519</v>
      </c>
      <c r="L709" s="23">
        <v>27716.75</v>
      </c>
    </row>
    <row r="710" spans="1:16" x14ac:dyDescent="0.3">
      <c r="A710">
        <v>435.57800000000185</v>
      </c>
      <c r="B710">
        <v>558.77800000000002</v>
      </c>
      <c r="C710">
        <f>A710/10</f>
        <v>43.557800000000185</v>
      </c>
      <c r="E710">
        <f>LN(B710)</f>
        <v>6.3257522565290447</v>
      </c>
      <c r="G710" s="15">
        <f>(0.0905*EXP(0.0013*B710))/D$2</f>
        <v>0.7606588713959358</v>
      </c>
      <c r="L710" s="23">
        <v>27696.5</v>
      </c>
      <c r="M710">
        <v>1975</v>
      </c>
      <c r="N710" s="15">
        <f>AVERAGE(G707:G724)</f>
        <v>0.76172340221463253</v>
      </c>
      <c r="O710">
        <f>C724-C707</f>
        <v>1.0455000000000112</v>
      </c>
      <c r="P710">
        <f>N710*O710</f>
        <v>0.79638181701540689</v>
      </c>
    </row>
    <row r="711" spans="1:16" x14ac:dyDescent="0.3">
      <c r="A711">
        <v>436.19300000000186</v>
      </c>
      <c r="B711">
        <v>546.66700000000003</v>
      </c>
      <c r="C711">
        <f>A711/10</f>
        <v>43.619300000000187</v>
      </c>
      <c r="E711">
        <f>LN(B711)</f>
        <v>6.3038398419060462</v>
      </c>
      <c r="G711" s="15">
        <f>(0.0905*EXP(0.0013*B711))/D$2</f>
        <v>0.74877661428707976</v>
      </c>
      <c r="L711" s="23">
        <v>27676.25</v>
      </c>
    </row>
    <row r="712" spans="1:16" x14ac:dyDescent="0.3">
      <c r="A712">
        <v>436.80800000000187</v>
      </c>
      <c r="B712">
        <v>534.88900000000001</v>
      </c>
      <c r="C712">
        <f>A712/10</f>
        <v>43.68080000000019</v>
      </c>
      <c r="E712">
        <f>LN(B712)</f>
        <v>6.2820592487342379</v>
      </c>
      <c r="G712" s="15">
        <f>(0.0905*EXP(0.0013*B712))/D$2</f>
        <v>0.73739912098699123</v>
      </c>
      <c r="L712" s="23">
        <v>27656</v>
      </c>
    </row>
    <row r="713" spans="1:16" x14ac:dyDescent="0.3">
      <c r="A713">
        <v>437.42300000000188</v>
      </c>
      <c r="B713">
        <v>552</v>
      </c>
      <c r="C713">
        <f>A713/10</f>
        <v>43.742300000000185</v>
      </c>
      <c r="E713">
        <f>LN(B713)</f>
        <v>6.313548046277095</v>
      </c>
      <c r="G713" s="15">
        <f>(0.0905*EXP(0.0013*B713))/D$2</f>
        <v>0.75398584434664606</v>
      </c>
      <c r="L713" s="23">
        <v>27635.75</v>
      </c>
    </row>
    <row r="714" spans="1:16" x14ac:dyDescent="0.3">
      <c r="A714">
        <v>438.03800000000189</v>
      </c>
      <c r="B714">
        <v>573.44399999999996</v>
      </c>
      <c r="C714">
        <f>A714/10</f>
        <v>43.803800000000187</v>
      </c>
      <c r="E714">
        <f>LN(B714)</f>
        <v>6.3516602857686113</v>
      </c>
      <c r="G714" s="15">
        <f>(0.0905*EXP(0.0013*B714))/D$2</f>
        <v>0.77530057568429744</v>
      </c>
      <c r="L714" s="23">
        <v>27615.5</v>
      </c>
    </row>
    <row r="715" spans="1:16" x14ac:dyDescent="0.3">
      <c r="A715">
        <v>438.6530000000019</v>
      </c>
      <c r="B715">
        <v>594.77800000000002</v>
      </c>
      <c r="C715">
        <f>A715/10</f>
        <v>43.86530000000019</v>
      </c>
      <c r="E715">
        <f>LN(B715)</f>
        <v>6.3881882266793601</v>
      </c>
      <c r="G715" s="15">
        <f>(0.0905*EXP(0.0013*B715))/D$2</f>
        <v>0.79710386779507247</v>
      </c>
      <c r="L715" s="23">
        <v>27595.25</v>
      </c>
    </row>
    <row r="716" spans="1:16" x14ac:dyDescent="0.3">
      <c r="A716">
        <v>439.2680000000019</v>
      </c>
      <c r="B716">
        <v>616.22199999999998</v>
      </c>
      <c r="C716">
        <f>A716/10</f>
        <v>43.926800000000192</v>
      </c>
      <c r="E716">
        <f>LN(B716)</f>
        <v>6.4236072882191717</v>
      </c>
      <c r="G716" s="15">
        <f>(0.0905*EXP(0.0013*B716))/D$2</f>
        <v>0.81963752000836732</v>
      </c>
      <c r="H716">
        <v>1974</v>
      </c>
      <c r="I716">
        <f>AVERAGE(G716:G728)</f>
        <v>0.77088481167091127</v>
      </c>
      <c r="J716">
        <f>C728-C716</f>
        <v>0.73800000000000665</v>
      </c>
      <c r="K716">
        <f>I716*J716</f>
        <v>0.56891299101313764</v>
      </c>
      <c r="L716" s="23">
        <v>27575</v>
      </c>
    </row>
    <row r="717" spans="1:16" x14ac:dyDescent="0.3">
      <c r="A717">
        <v>439.88300000000191</v>
      </c>
      <c r="B717">
        <v>610.66700000000003</v>
      </c>
      <c r="C717">
        <f>A717/10</f>
        <v>43.988300000000194</v>
      </c>
      <c r="E717">
        <f>LN(B717)</f>
        <v>6.4145518024173453</v>
      </c>
      <c r="G717" s="15">
        <f>(0.0905*EXP(0.0013*B717))/D$2</f>
        <v>0.81373982837807413</v>
      </c>
      <c r="L717" s="23">
        <v>27559.75</v>
      </c>
    </row>
    <row r="718" spans="1:16" x14ac:dyDescent="0.3">
      <c r="A718">
        <v>440.49800000000192</v>
      </c>
      <c r="B718">
        <v>600.66700000000003</v>
      </c>
      <c r="C718">
        <f>A718/10</f>
        <v>44.049800000000189</v>
      </c>
      <c r="E718">
        <f>LN(B718)</f>
        <v>6.3980407044389764</v>
      </c>
      <c r="G718" s="15">
        <f>(0.0905*EXP(0.0013*B718))/D$2</f>
        <v>0.80322967462612871</v>
      </c>
      <c r="L718" s="23">
        <v>27544.5</v>
      </c>
    </row>
    <row r="719" spans="1:16" x14ac:dyDescent="0.3">
      <c r="A719">
        <v>441.11300000000193</v>
      </c>
      <c r="B719">
        <v>590.88900000000001</v>
      </c>
      <c r="C719">
        <f>A719/10</f>
        <v>44.111300000000192</v>
      </c>
      <c r="E719">
        <f>LN(B719)</f>
        <v>6.3816281825073444</v>
      </c>
      <c r="G719" s="15">
        <f>(0.0905*EXP(0.0013*B719))/D$2</f>
        <v>0.79308411965309578</v>
      </c>
      <c r="L719" s="23">
        <v>27529.25</v>
      </c>
    </row>
    <row r="720" spans="1:16" x14ac:dyDescent="0.3">
      <c r="A720">
        <v>441.72800000000194</v>
      </c>
      <c r="B720">
        <v>581.11099999999999</v>
      </c>
      <c r="C720">
        <f>A720/10</f>
        <v>44.172800000000194</v>
      </c>
      <c r="E720">
        <f>LN(B720)</f>
        <v>6.3649417885181423</v>
      </c>
      <c r="G720" s="15">
        <f>(0.0905*EXP(0.0013*B720))/D$2</f>
        <v>0.78306671269172445</v>
      </c>
      <c r="L720" s="23">
        <v>27514</v>
      </c>
    </row>
    <row r="721" spans="1:16" x14ac:dyDescent="0.3">
      <c r="A721">
        <v>442.34300000000195</v>
      </c>
      <c r="B721">
        <v>550.33299999999997</v>
      </c>
      <c r="C721">
        <f>A721/10</f>
        <v>44.234300000000196</v>
      </c>
      <c r="E721">
        <f>LN(B721)</f>
        <v>6.3105235495583161</v>
      </c>
      <c r="G721" s="15">
        <f>(0.0905*EXP(0.0013*B721))/D$2</f>
        <v>0.75235365082542782</v>
      </c>
      <c r="L721" s="23">
        <v>27498.75</v>
      </c>
    </row>
    <row r="722" spans="1:16" x14ac:dyDescent="0.3">
      <c r="A722">
        <v>442.95800000000196</v>
      </c>
      <c r="B722">
        <v>515.88900000000001</v>
      </c>
      <c r="C722">
        <f>A722/10</f>
        <v>44.295800000000199</v>
      </c>
      <c r="E722">
        <f>LN(B722)</f>
        <v>6.2458916260616677</v>
      </c>
      <c r="G722" s="15">
        <f>(0.0905*EXP(0.0013*B722))/D$2</f>
        <v>0.71940846198804476</v>
      </c>
      <c r="L722" s="23">
        <v>27483.5</v>
      </c>
    </row>
    <row r="723" spans="1:16" x14ac:dyDescent="0.3">
      <c r="A723">
        <v>443.57300000000197</v>
      </c>
      <c r="B723">
        <v>481.77800000000002</v>
      </c>
      <c r="C723">
        <f>A723/10</f>
        <v>44.357300000000194</v>
      </c>
      <c r="E723">
        <f>LN(B723)</f>
        <v>6.1774834270377692</v>
      </c>
      <c r="G723" s="15">
        <f>(0.0905*EXP(0.0013*B723))/D$2</f>
        <v>0.68820378538037397</v>
      </c>
      <c r="L723" s="23">
        <v>27468.25</v>
      </c>
    </row>
    <row r="724" spans="1:16" x14ac:dyDescent="0.3">
      <c r="A724">
        <v>444.18800000000198</v>
      </c>
      <c r="B724">
        <v>447.66699999999997</v>
      </c>
      <c r="C724">
        <f>A724/10</f>
        <v>44.418800000000196</v>
      </c>
      <c r="E724">
        <f>LN(B724)</f>
        <v>6.1040496524564887</v>
      </c>
      <c r="G724" s="16">
        <f>(0.0905*EXP(0.0013*B724))/D$2</f>
        <v>0.65835262613264411</v>
      </c>
      <c r="L724" s="23">
        <v>27453</v>
      </c>
    </row>
    <row r="725" spans="1:16" s="24" customFormat="1" x14ac:dyDescent="0.3">
      <c r="A725" s="24">
        <v>444.80300000000199</v>
      </c>
      <c r="B725" s="24">
        <v>497</v>
      </c>
      <c r="C725" s="24">
        <f>A725/10</f>
        <v>44.480300000000199</v>
      </c>
      <c r="E725" s="24">
        <f>LN(B725)</f>
        <v>6.2085900260966289</v>
      </c>
      <c r="G725" s="25">
        <f>(0.0905*EXP(0.0013*B725))/D$2</f>
        <v>0.70195801444594641</v>
      </c>
      <c r="L725" s="26">
        <v>27392.25</v>
      </c>
    </row>
    <row r="726" spans="1:16" x14ac:dyDescent="0.3">
      <c r="A726">
        <v>445.418000000002</v>
      </c>
      <c r="B726">
        <v>560.11099999999999</v>
      </c>
      <c r="C726">
        <f>A726/10</f>
        <v>44.541800000000201</v>
      </c>
      <c r="E726">
        <f>LN(B726)</f>
        <v>6.3281349783730532</v>
      </c>
      <c r="G726" s="15">
        <f>(0.0905*EXP(0.0013*B726))/D$2</f>
        <v>0.76197815992157536</v>
      </c>
      <c r="L726" s="23">
        <v>27331.5</v>
      </c>
      <c r="M726">
        <v>1974</v>
      </c>
      <c r="N726" s="15">
        <f>AVERAGE(G725:G736)</f>
        <v>0.76117253149509112</v>
      </c>
      <c r="O726">
        <f>C736-C725</f>
        <v>0.67650000000001143</v>
      </c>
      <c r="P726">
        <f>N726*O726</f>
        <v>0.51493321755643784</v>
      </c>
    </row>
    <row r="727" spans="1:16" x14ac:dyDescent="0.3">
      <c r="A727">
        <v>446.033000000002</v>
      </c>
      <c r="B727">
        <v>623.77800000000002</v>
      </c>
      <c r="C727">
        <f>A727/10</f>
        <v>44.603300000000203</v>
      </c>
      <c r="E727">
        <f>LN(B727)</f>
        <v>6.4357945358377719</v>
      </c>
      <c r="G727" s="15">
        <f>(0.0905*EXP(0.0013*B727))/D$2</f>
        <v>0.82772832757722159</v>
      </c>
      <c r="L727" s="23">
        <v>27270.75</v>
      </c>
    </row>
    <row r="728" spans="1:16" x14ac:dyDescent="0.3">
      <c r="A728">
        <v>446.64800000000201</v>
      </c>
      <c r="B728" s="6">
        <v>687.11099999999999</v>
      </c>
      <c r="C728" s="6">
        <f>A728/10</f>
        <v>44.664800000000199</v>
      </c>
      <c r="E728">
        <f>LN(B728)</f>
        <v>6.532495851223393</v>
      </c>
      <c r="G728" s="15">
        <f>(0.0905*EXP(0.0013*B728))/D$2</f>
        <v>0.89876167009322416</v>
      </c>
      <c r="H728">
        <v>1973</v>
      </c>
      <c r="I728">
        <f>AVERAGE(G728:G741)</f>
        <v>0.82926103436367149</v>
      </c>
      <c r="J728">
        <f>C741-C728</f>
        <v>0.79950000000001609</v>
      </c>
      <c r="K728">
        <f>I728*J728</f>
        <v>0.66299419697376871</v>
      </c>
      <c r="L728" s="23">
        <v>27210</v>
      </c>
    </row>
    <row r="729" spans="1:16" x14ac:dyDescent="0.3">
      <c r="A729">
        <v>447.26300000000202</v>
      </c>
      <c r="B729" s="7">
        <v>604.33299999999997</v>
      </c>
      <c r="C729">
        <f>A729/10</f>
        <v>44.726300000000201</v>
      </c>
      <c r="E729">
        <f>LN(B729)</f>
        <v>6.4041253705146088</v>
      </c>
      <c r="G729" s="15">
        <f>(0.0905*EXP(0.0013*B729))/D$2</f>
        <v>0.80706684293507558</v>
      </c>
      <c r="L729" s="23">
        <v>27192.571428571398</v>
      </c>
    </row>
    <row r="730" spans="1:16" x14ac:dyDescent="0.3">
      <c r="A730">
        <v>447.87800000000203</v>
      </c>
      <c r="B730">
        <v>591.88900000000001</v>
      </c>
      <c r="C730">
        <f>A730/10</f>
        <v>44.787800000000203</v>
      </c>
      <c r="E730">
        <f>LN(B730)</f>
        <v>6.3833191173036834</v>
      </c>
      <c r="G730" s="15">
        <f>(0.0905*EXP(0.0013*B730))/D$2</f>
        <v>0.79411579945522126</v>
      </c>
      <c r="L730" s="23">
        <v>27175.1428571428</v>
      </c>
    </row>
    <row r="731" spans="1:16" x14ac:dyDescent="0.3">
      <c r="A731">
        <v>448.49300000000204</v>
      </c>
      <c r="B731">
        <v>566.44399999999996</v>
      </c>
      <c r="C731">
        <f>A731/10</f>
        <v>44.849300000000206</v>
      </c>
      <c r="E731">
        <f>LN(B731)</f>
        <v>6.3393782229781133</v>
      </c>
      <c r="G731" s="15">
        <f>(0.0905*EXP(0.0013*B731))/D$2</f>
        <v>0.76827734461302477</v>
      </c>
      <c r="L731" s="23">
        <v>27157.714285714199</v>
      </c>
    </row>
    <row r="732" spans="1:16" x14ac:dyDescent="0.3">
      <c r="A732">
        <v>449.10800000000205</v>
      </c>
      <c r="B732">
        <v>531.88900000000001</v>
      </c>
      <c r="C732">
        <f>A732/10</f>
        <v>44.910800000000208</v>
      </c>
      <c r="E732">
        <f>LN(B732)</f>
        <v>6.2764348209553695</v>
      </c>
      <c r="G732" s="15">
        <f>(0.0905*EXP(0.0013*B732))/D$2</f>
        <v>0.734528865052263</v>
      </c>
      <c r="L732" s="23">
        <v>27140.285714285699</v>
      </c>
    </row>
    <row r="733" spans="1:16" x14ac:dyDescent="0.3">
      <c r="A733">
        <v>449.72300000000206</v>
      </c>
      <c r="B733">
        <v>498.77800000000002</v>
      </c>
      <c r="C733">
        <f>A733/10</f>
        <v>44.972300000000203</v>
      </c>
      <c r="E733">
        <f>LN(B733)</f>
        <v>6.2121611069791403</v>
      </c>
      <c r="G733" s="15">
        <f>(0.0905*EXP(0.0013*B733))/D$2</f>
        <v>0.70358239677599754</v>
      </c>
      <c r="L733" s="23">
        <v>27122.857142857101</v>
      </c>
    </row>
    <row r="734" spans="1:16" x14ac:dyDescent="0.3">
      <c r="A734">
        <v>450.33800000000207</v>
      </c>
      <c r="B734">
        <v>484.77800000000002</v>
      </c>
      <c r="C734">
        <f>A734/10</f>
        <v>45.033800000000205</v>
      </c>
      <c r="E734">
        <f>LN(B734)</f>
        <v>6.1836910541874683</v>
      </c>
      <c r="G734" s="15">
        <f>(0.0905*EXP(0.0013*B734))/D$2</f>
        <v>0.69089302074371095</v>
      </c>
      <c r="L734" s="23">
        <v>27105.4285714285</v>
      </c>
    </row>
    <row r="735" spans="1:16" x14ac:dyDescent="0.3">
      <c r="A735">
        <v>450.95300000000208</v>
      </c>
      <c r="B735">
        <v>496.11099999999999</v>
      </c>
      <c r="C735">
        <f>A735/10</f>
        <v>45.095300000000208</v>
      </c>
      <c r="E735">
        <f>LN(B735)</f>
        <v>6.2067996920101889</v>
      </c>
      <c r="G735" s="16">
        <f>(0.0905*EXP(0.0013*B735))/D$2</f>
        <v>0.70114723017058778</v>
      </c>
      <c r="L735" s="23">
        <v>27088</v>
      </c>
    </row>
    <row r="736" spans="1:16" x14ac:dyDescent="0.3">
      <c r="A736">
        <v>451.56800000000209</v>
      </c>
      <c r="B736">
        <v>541.77800000000002</v>
      </c>
      <c r="C736">
        <f>A736/10</f>
        <v>45.15680000000021</v>
      </c>
      <c r="E736">
        <f>LN(B736)</f>
        <v>6.2948563234371306</v>
      </c>
      <c r="G736" s="15">
        <f>(0.0905*EXP(0.0013*B736))/D$2</f>
        <v>0.74403270615724515</v>
      </c>
      <c r="L736" s="23">
        <v>27047.5</v>
      </c>
    </row>
    <row r="737" spans="1:16" s="24" customFormat="1" x14ac:dyDescent="0.3">
      <c r="A737" s="24">
        <v>452.1830000000021</v>
      </c>
      <c r="B737" s="24">
        <v>611.55600000000004</v>
      </c>
      <c r="C737" s="24">
        <f>A737/10</f>
        <v>45.218300000000212</v>
      </c>
      <c r="E737" s="24">
        <f>LN(B737)</f>
        <v>6.4160065290208825</v>
      </c>
      <c r="G737" s="25">
        <f>(0.0905*EXP(0.0013*B737))/D$2</f>
        <v>0.81468081113988478</v>
      </c>
      <c r="L737" s="26">
        <v>27007</v>
      </c>
    </row>
    <row r="738" spans="1:16" x14ac:dyDescent="0.3">
      <c r="A738">
        <v>452.79800000000211</v>
      </c>
      <c r="B738">
        <v>686.11099999999999</v>
      </c>
      <c r="C738">
        <f>A738/10</f>
        <v>45.279800000000208</v>
      </c>
      <c r="E738">
        <f>LN(B738)</f>
        <v>6.5310394222166259</v>
      </c>
      <c r="G738" s="15">
        <f>(0.0905*EXP(0.0013*B738))/D$2</f>
        <v>0.89759403904672452</v>
      </c>
      <c r="L738" s="23">
        <v>26966.5</v>
      </c>
      <c r="M738">
        <v>1973</v>
      </c>
      <c r="N738" s="15">
        <f>AVERAGE(G737:G753)</f>
        <v>0.92258227033057949</v>
      </c>
      <c r="O738">
        <f>C753-C737</f>
        <v>0.98400000000000887</v>
      </c>
      <c r="P738">
        <f>N738*O738</f>
        <v>0.90782095400529839</v>
      </c>
    </row>
    <row r="739" spans="1:16" x14ac:dyDescent="0.3">
      <c r="A739">
        <v>453.41300000000211</v>
      </c>
      <c r="B739">
        <v>738.66700000000003</v>
      </c>
      <c r="C739">
        <f>A739/10</f>
        <v>45.34130000000021</v>
      </c>
      <c r="E739">
        <f>LN(B739)</f>
        <v>6.6048472104625011</v>
      </c>
      <c r="G739" s="15">
        <f>(0.0905*EXP(0.0013*B739))/D$2</f>
        <v>0.9610637017899395</v>
      </c>
      <c r="L739" s="23">
        <v>26926</v>
      </c>
    </row>
    <row r="740" spans="1:16" x14ac:dyDescent="0.3">
      <c r="A740">
        <v>454.02800000000212</v>
      </c>
      <c r="B740" s="6">
        <v>759.66700000000003</v>
      </c>
      <c r="C740" s="6">
        <f>A740/10</f>
        <v>45.402800000000212</v>
      </c>
      <c r="E740">
        <f>LN(B740)</f>
        <v>6.6328801793664205</v>
      </c>
      <c r="G740" s="15">
        <f>(0.0905*EXP(0.0013*B740))/D$2</f>
        <v>0.98766215783067179</v>
      </c>
      <c r="L740" s="23">
        <v>26885.5</v>
      </c>
    </row>
    <row r="741" spans="1:16" x14ac:dyDescent="0.3">
      <c r="A741">
        <v>454.64300000000213</v>
      </c>
      <c r="B741" s="7">
        <v>846.88900000000001</v>
      </c>
      <c r="C741">
        <f>A741/10</f>
        <v>45.464300000000215</v>
      </c>
      <c r="E741">
        <f>LN(B741)</f>
        <v>6.741569635296738</v>
      </c>
      <c r="G741" s="15">
        <f>(0.0905*EXP(0.0013*B741))/D$2</f>
        <v>1.1062478952878285</v>
      </c>
      <c r="H741">
        <v>1972</v>
      </c>
      <c r="I741">
        <f>AVERAGE(G741:G757)</f>
        <v>0.93114558031245831</v>
      </c>
      <c r="J741">
        <f>C757-C741</f>
        <v>0.98400000000001597</v>
      </c>
      <c r="K741">
        <f>I741*J741</f>
        <v>0.91624725102747384</v>
      </c>
      <c r="L741" s="23">
        <v>26845</v>
      </c>
    </row>
    <row r="742" spans="1:16" x14ac:dyDescent="0.3">
      <c r="A742">
        <v>455.25800000000214</v>
      </c>
      <c r="B742">
        <v>831.11099999999999</v>
      </c>
      <c r="C742">
        <f>A742/10</f>
        <v>45.525800000000217</v>
      </c>
      <c r="E742">
        <f>LN(B742)</f>
        <v>6.722763359942455</v>
      </c>
      <c r="G742" s="15">
        <f>(0.0905*EXP(0.0013*B742))/D$2</f>
        <v>1.083788328212751</v>
      </c>
      <c r="L742" s="23">
        <v>26834.833333333299</v>
      </c>
    </row>
    <row r="743" spans="1:16" x14ac:dyDescent="0.3">
      <c r="A743">
        <v>455.87300000000215</v>
      </c>
      <c r="B743">
        <v>800.11099999999999</v>
      </c>
      <c r="C743">
        <f>A743/10</f>
        <v>45.587300000000212</v>
      </c>
      <c r="E743">
        <f>LN(B743)</f>
        <v>6.6847504680430365</v>
      </c>
      <c r="G743" s="15">
        <f>(0.0905*EXP(0.0013*B743))/D$2</f>
        <v>1.0409800391628274</v>
      </c>
      <c r="L743" s="23">
        <v>26824.666666666599</v>
      </c>
    </row>
    <row r="744" spans="1:16" x14ac:dyDescent="0.3">
      <c r="A744">
        <v>456.48800000000216</v>
      </c>
      <c r="B744">
        <v>769</v>
      </c>
      <c r="C744">
        <f>A744/10</f>
        <v>45.648800000000215</v>
      </c>
      <c r="E744">
        <f>LN(B744)</f>
        <v>6.6450909695056444</v>
      </c>
      <c r="G744" s="15">
        <f>(0.0905*EXP(0.0013*B744))/D$2</f>
        <v>0.99971835444307611</v>
      </c>
      <c r="L744" s="23">
        <v>26814.5</v>
      </c>
    </row>
    <row r="745" spans="1:16" x14ac:dyDescent="0.3">
      <c r="A745">
        <v>457.10300000000217</v>
      </c>
      <c r="B745">
        <v>738</v>
      </c>
      <c r="C745">
        <f>A745/10</f>
        <v>45.710300000000217</v>
      </c>
      <c r="E745">
        <f>LN(B745)</f>
        <v>6.6039438246004725</v>
      </c>
      <c r="G745" s="15">
        <f>(0.0905*EXP(0.0013*B745))/D$2</f>
        <v>0.96023072464354953</v>
      </c>
      <c r="L745" s="23">
        <v>26804.333333333299</v>
      </c>
    </row>
    <row r="746" spans="1:16" x14ac:dyDescent="0.3">
      <c r="A746">
        <v>457.71800000000218</v>
      </c>
      <c r="B746">
        <v>715.77800000000002</v>
      </c>
      <c r="C746">
        <f>A746/10</f>
        <v>45.771800000000219</v>
      </c>
      <c r="E746">
        <f>LN(B746)</f>
        <v>6.5733700630174656</v>
      </c>
      <c r="G746" s="15">
        <f>(0.0905*EXP(0.0013*B746))/D$2</f>
        <v>0.93288785352398995</v>
      </c>
      <c r="L746" s="23">
        <v>26794.166666666599</v>
      </c>
    </row>
    <row r="747" spans="1:16" x14ac:dyDescent="0.3">
      <c r="A747">
        <v>458.33300000000219</v>
      </c>
      <c r="B747">
        <v>695.66700000000003</v>
      </c>
      <c r="C747">
        <f>A747/10</f>
        <v>45.833300000000222</v>
      </c>
      <c r="E747">
        <f>LN(B747)</f>
        <v>6.5448710975656601</v>
      </c>
      <c r="G747" s="15">
        <f>(0.0905*EXP(0.0013*B747))/D$2</f>
        <v>0.90881421900406556</v>
      </c>
      <c r="L747" s="23">
        <v>26784</v>
      </c>
    </row>
    <row r="748" spans="1:16" x14ac:dyDescent="0.3">
      <c r="A748">
        <v>458.9480000000022</v>
      </c>
      <c r="B748">
        <v>675.88900000000001</v>
      </c>
      <c r="C748">
        <f>A748/10</f>
        <v>45.894800000000217</v>
      </c>
      <c r="E748">
        <f>LN(B748)</f>
        <v>6.5160288613770421</v>
      </c>
      <c r="G748" s="15">
        <f>(0.0905*EXP(0.0013*B748))/D$2</f>
        <v>0.88574517268457675</v>
      </c>
      <c r="L748" s="23">
        <v>26773.833333333299</v>
      </c>
    </row>
    <row r="749" spans="1:16" x14ac:dyDescent="0.3">
      <c r="A749">
        <v>459.56300000000221</v>
      </c>
      <c r="B749">
        <v>655.77800000000002</v>
      </c>
      <c r="C749">
        <f>A749/10</f>
        <v>45.956300000000219</v>
      </c>
      <c r="E749">
        <f>LN(B749)</f>
        <v>6.4858223170347884</v>
      </c>
      <c r="G749" s="15">
        <f>(0.0905*EXP(0.0013*B749))/D$2</f>
        <v>0.86288807846425053</v>
      </c>
      <c r="L749" s="23">
        <v>26763.666666666599</v>
      </c>
    </row>
    <row r="750" spans="1:16" x14ac:dyDescent="0.3">
      <c r="A750">
        <v>460.17800000000221</v>
      </c>
      <c r="B750">
        <v>636.33299999999997</v>
      </c>
      <c r="C750">
        <f>A750/10</f>
        <v>46.017800000000221</v>
      </c>
      <c r="E750">
        <f>LN(B750)</f>
        <v>6.455722011223032</v>
      </c>
      <c r="G750" s="15">
        <f>(0.0905*EXP(0.0013*B750))/D$2</f>
        <v>0.84134894758387524</v>
      </c>
      <c r="L750" s="23">
        <v>26753.5</v>
      </c>
    </row>
    <row r="751" spans="1:16" x14ac:dyDescent="0.3">
      <c r="A751">
        <v>460.79300000000222</v>
      </c>
      <c r="B751">
        <v>617</v>
      </c>
      <c r="C751">
        <f>A751/10</f>
        <v>46.079300000000224</v>
      </c>
      <c r="E751">
        <f>LN(B751)</f>
        <v>6.4248690239053881</v>
      </c>
      <c r="G751" s="15">
        <f>(0.0905*EXP(0.0013*B751))/D$2</f>
        <v>0.82046692075335892</v>
      </c>
      <c r="L751" s="23">
        <v>26743.333333333299</v>
      </c>
    </row>
    <row r="752" spans="1:16" x14ac:dyDescent="0.3">
      <c r="A752">
        <v>461.40800000000223</v>
      </c>
      <c r="B752">
        <v>597.55600000000004</v>
      </c>
      <c r="C752">
        <f>A752/10</f>
        <v>46.140800000000226</v>
      </c>
      <c r="E752">
        <f>LN(B752)</f>
        <v>6.3928480032632322</v>
      </c>
      <c r="G752" s="15">
        <f>(0.0905*EXP(0.0013*B752))/D$2</f>
        <v>0.79998773296423309</v>
      </c>
      <c r="L752" s="23">
        <v>26733.166666666599</v>
      </c>
    </row>
    <row r="753" spans="1:16" x14ac:dyDescent="0.3">
      <c r="A753">
        <v>462.02300000000224</v>
      </c>
      <c r="B753">
        <v>577.88900000000001</v>
      </c>
      <c r="C753">
        <f>A753/10</f>
        <v>46.202300000000221</v>
      </c>
      <c r="E753">
        <f>LN(B753)</f>
        <v>6.3593818087075515</v>
      </c>
      <c r="G753" s="16">
        <f>(0.0905*EXP(0.0013*B753))/D$2</f>
        <v>0.77979361908424838</v>
      </c>
      <c r="L753" s="23">
        <v>26723</v>
      </c>
    </row>
    <row r="754" spans="1:16" s="24" customFormat="1" x14ac:dyDescent="0.3">
      <c r="A754" s="24">
        <v>462.63800000000225</v>
      </c>
      <c r="B754" s="24">
        <v>627</v>
      </c>
      <c r="C754" s="24">
        <f>A754/10</f>
        <v>46.263800000000224</v>
      </c>
      <c r="E754" s="24">
        <f>LN(B754)</f>
        <v>6.4409465406329209</v>
      </c>
      <c r="G754" s="25">
        <f>(0.0905*EXP(0.0013*B754))/D$2</f>
        <v>0.83120262158452762</v>
      </c>
      <c r="L754" s="26">
        <v>26662.25</v>
      </c>
    </row>
    <row r="755" spans="1:16" x14ac:dyDescent="0.3">
      <c r="A755">
        <v>463.25300000000226</v>
      </c>
      <c r="B755">
        <v>693.77800000000002</v>
      </c>
      <c r="C755">
        <f>A755/10</f>
        <v>46.325300000000226</v>
      </c>
      <c r="E755">
        <f>LN(B755)</f>
        <v>6.5421520246065477</v>
      </c>
      <c r="G755" s="15">
        <f>(0.0905*EXP(0.0013*B755))/D$2</f>
        <v>0.90658518196975701</v>
      </c>
      <c r="L755" s="23">
        <v>26601.5</v>
      </c>
      <c r="M755">
        <v>1972</v>
      </c>
      <c r="N755" s="15">
        <f>AVERAGE(G754:G767)</f>
        <v>0.82914208072181006</v>
      </c>
      <c r="O755">
        <f>C767-C754</f>
        <v>0.79950000000001609</v>
      </c>
      <c r="P755">
        <f>N755*O755</f>
        <v>0.66289909353710053</v>
      </c>
    </row>
    <row r="756" spans="1:16" x14ac:dyDescent="0.3">
      <c r="A756">
        <v>463.86800000000227</v>
      </c>
      <c r="B756">
        <v>761</v>
      </c>
      <c r="C756">
        <f>A756/10</f>
        <v>46.386800000000228</v>
      </c>
      <c r="E756">
        <f>LN(B756)</f>
        <v>6.6346333578616861</v>
      </c>
      <c r="G756" s="15">
        <f>(0.0905*EXP(0.0013*B756))/D$2</f>
        <v>0.98937516138723725</v>
      </c>
      <c r="L756" s="23">
        <v>26540.75</v>
      </c>
    </row>
    <row r="757" spans="1:16" x14ac:dyDescent="0.3">
      <c r="A757">
        <v>464.48300000000228</v>
      </c>
      <c r="B757">
        <v>828</v>
      </c>
      <c r="C757">
        <f>A757/10</f>
        <v>46.448300000000231</v>
      </c>
      <c r="E757">
        <f>LN(B757)</f>
        <v>6.7190131543852596</v>
      </c>
      <c r="G757" s="15">
        <f>(0.0905*EXP(0.0013*B757))/D$2</f>
        <v>1.0794140145576379</v>
      </c>
      <c r="H757">
        <v>1971</v>
      </c>
      <c r="I757">
        <f>AVERAGE(G757:G773)</f>
        <v>0.79256409919629423</v>
      </c>
      <c r="J757">
        <f>C773-C757</f>
        <v>0.98400000000000887</v>
      </c>
      <c r="K757">
        <f>I757*J757</f>
        <v>0.77988307360916054</v>
      </c>
      <c r="L757" s="23">
        <v>26480</v>
      </c>
    </row>
    <row r="758" spans="1:16" x14ac:dyDescent="0.3">
      <c r="A758">
        <v>465.09800000000229</v>
      </c>
      <c r="B758">
        <v>794.88900000000001</v>
      </c>
      <c r="C758">
        <f>A758/10</f>
        <v>46.509800000000226</v>
      </c>
      <c r="E758">
        <f>LN(B758)</f>
        <v>6.6782024822646742</v>
      </c>
      <c r="G758" s="15">
        <f>(0.0905*EXP(0.0013*B758))/D$2</f>
        <v>1.0339371747113406</v>
      </c>
      <c r="L758" s="23">
        <v>26466.333333333299</v>
      </c>
    </row>
    <row r="759" spans="1:16" x14ac:dyDescent="0.3">
      <c r="A759">
        <v>465.7130000000023</v>
      </c>
      <c r="B759">
        <v>734.55600000000004</v>
      </c>
      <c r="C759">
        <f>A759/10</f>
        <v>46.571300000000228</v>
      </c>
      <c r="E759">
        <f>LN(B759)</f>
        <v>6.5992662350493614</v>
      </c>
      <c r="G759" s="15">
        <f>(0.0905*EXP(0.0013*B759))/D$2</f>
        <v>0.95594118936227912</v>
      </c>
      <c r="L759" s="23">
        <v>26452.666666666599</v>
      </c>
    </row>
    <row r="760" spans="1:16" x14ac:dyDescent="0.3">
      <c r="A760">
        <v>466.32800000000231</v>
      </c>
      <c r="B760">
        <v>674.33299999999997</v>
      </c>
      <c r="C760">
        <f>A760/10</f>
        <v>46.632800000000231</v>
      </c>
      <c r="E760">
        <f>LN(B760)</f>
        <v>6.5137240541841406</v>
      </c>
      <c r="G760" s="15">
        <f>(0.0905*EXP(0.0013*B760))/D$2</f>
        <v>0.88395529823859043</v>
      </c>
      <c r="L760" s="23">
        <v>26439</v>
      </c>
    </row>
    <row r="761" spans="1:16" x14ac:dyDescent="0.3">
      <c r="A761">
        <v>466.94300000000231</v>
      </c>
      <c r="B761">
        <v>613.88900000000001</v>
      </c>
      <c r="C761">
        <f>A761/10</f>
        <v>46.694300000000233</v>
      </c>
      <c r="E761">
        <f>LN(B761)</f>
        <v>6.419814130045193</v>
      </c>
      <c r="G761" s="15">
        <f>(0.0905*EXP(0.0013*B761))/D$2</f>
        <v>0.81715540727642511</v>
      </c>
      <c r="L761" s="23">
        <v>26425.333333333299</v>
      </c>
    </row>
    <row r="762" spans="1:16" x14ac:dyDescent="0.3">
      <c r="A762">
        <v>467.55800000000232</v>
      </c>
      <c r="B762">
        <v>566.44399999999996</v>
      </c>
      <c r="C762">
        <f>A762/10</f>
        <v>46.755800000000235</v>
      </c>
      <c r="E762">
        <f>LN(B762)</f>
        <v>6.3393782229781133</v>
      </c>
      <c r="G762" s="15">
        <f>(0.0905*EXP(0.0013*B762))/D$2</f>
        <v>0.76827734461302477</v>
      </c>
      <c r="L762" s="23">
        <v>26411.666666666599</v>
      </c>
    </row>
    <row r="763" spans="1:16" x14ac:dyDescent="0.3">
      <c r="A763">
        <v>468.17300000000233</v>
      </c>
      <c r="B763">
        <v>522.11099999999999</v>
      </c>
      <c r="C763">
        <f>A763/10</f>
        <v>46.81730000000023</v>
      </c>
      <c r="E763">
        <f>LN(B763)</f>
        <v>6.2578802089553376</v>
      </c>
      <c r="G763" s="15">
        <f>(0.0905*EXP(0.0013*B763))/D$2</f>
        <v>0.72525106666522532</v>
      </c>
      <c r="L763" s="23">
        <v>26398</v>
      </c>
    </row>
    <row r="764" spans="1:16" x14ac:dyDescent="0.3">
      <c r="A764">
        <v>468.78800000000234</v>
      </c>
      <c r="B764">
        <v>477.55599999999998</v>
      </c>
      <c r="C764">
        <f>A764/10</f>
        <v>46.878800000000233</v>
      </c>
      <c r="E764">
        <f>LN(B764)</f>
        <v>6.1686814305312287</v>
      </c>
      <c r="G764" s="15">
        <f>(0.0905*EXP(0.0013*B764))/D$2</f>
        <v>0.68443685712162561</v>
      </c>
      <c r="L764" s="23">
        <v>26384.333333333299</v>
      </c>
    </row>
    <row r="765" spans="1:16" x14ac:dyDescent="0.3">
      <c r="A765">
        <v>469.40300000000235</v>
      </c>
      <c r="B765">
        <v>433.55599999999998</v>
      </c>
      <c r="C765">
        <f>A765/10</f>
        <v>46.940300000000235</v>
      </c>
      <c r="E765">
        <f>LN(B765)</f>
        <v>6.0720209689616373</v>
      </c>
      <c r="G765" s="15">
        <f>(0.0905*EXP(0.0013*B765))/D$2</f>
        <v>0.64638570602316947</v>
      </c>
      <c r="L765" s="23">
        <v>26370.666666666599</v>
      </c>
    </row>
    <row r="766" spans="1:16" x14ac:dyDescent="0.3">
      <c r="A766">
        <v>470.01800000000236</v>
      </c>
      <c r="B766">
        <v>427.11099999999999</v>
      </c>
      <c r="C766">
        <f>A766/10</f>
        <v>47.001800000000237</v>
      </c>
      <c r="E766">
        <f>LN(B766)</f>
        <v>6.0570439326082486</v>
      </c>
      <c r="G766" s="16">
        <f>(0.0905*EXP(0.0013*B766))/D$2</f>
        <v>0.64099258805407788</v>
      </c>
      <c r="L766" s="23">
        <v>26357</v>
      </c>
    </row>
    <row r="767" spans="1:16" x14ac:dyDescent="0.3">
      <c r="A767">
        <v>470.63300000000237</v>
      </c>
      <c r="B767">
        <v>432</v>
      </c>
      <c r="C767">
        <f>A767/10</f>
        <v>47.06330000000024</v>
      </c>
      <c r="E767">
        <f>LN(B767)</f>
        <v>6.0684255882441107</v>
      </c>
      <c r="G767" s="15">
        <f>(0.0905*EXP(0.0013*B767))/D$2</f>
        <v>0.64507951854042533</v>
      </c>
      <c r="L767" s="23">
        <v>26322.285714285699</v>
      </c>
    </row>
    <row r="768" spans="1:16" s="24" customFormat="1" x14ac:dyDescent="0.3">
      <c r="A768" s="24">
        <v>471.24800000000238</v>
      </c>
      <c r="B768" s="24">
        <v>436.77800000000002</v>
      </c>
      <c r="C768" s="24">
        <f>A768/10</f>
        <v>47.124800000000235</v>
      </c>
      <c r="E768" s="24">
        <f>LN(B768)</f>
        <v>6.0794250568619042</v>
      </c>
      <c r="G768" s="25">
        <f>(0.0905*EXP(0.0013*B768))/D$2</f>
        <v>0.64909883533145085</v>
      </c>
      <c r="L768" s="26">
        <v>26287.571428571398</v>
      </c>
    </row>
    <row r="769" spans="1:16" x14ac:dyDescent="0.3">
      <c r="A769">
        <v>471.86300000000239</v>
      </c>
      <c r="B769">
        <v>441.44400000000002</v>
      </c>
      <c r="C769">
        <f>A769/10</f>
        <v>47.186300000000237</v>
      </c>
      <c r="E769">
        <f>LN(B769)</f>
        <v>6.0900511716820009</v>
      </c>
      <c r="G769" s="15">
        <f>(0.0905*EXP(0.0013*B769))/D$2</f>
        <v>0.65304810467671426</v>
      </c>
      <c r="L769" s="23">
        <v>26252.857142857101</v>
      </c>
    </row>
    <row r="770" spans="1:16" x14ac:dyDescent="0.3">
      <c r="A770">
        <v>472.4780000000024</v>
      </c>
      <c r="B770">
        <v>500.66699999999997</v>
      </c>
      <c r="C770">
        <f>A770/10</f>
        <v>47.24780000000024</v>
      </c>
      <c r="E770">
        <f>LN(B770)</f>
        <v>6.2159412094347104</v>
      </c>
      <c r="G770" s="15">
        <f>(0.0905*EXP(0.0013*B770))/D$2</f>
        <v>0.70531230726901262</v>
      </c>
      <c r="L770" s="23">
        <v>26218.1428571428</v>
      </c>
      <c r="M770">
        <v>1971</v>
      </c>
      <c r="N770" s="15">
        <f>AVERAGE(G768:G783)</f>
        <v>0.76316717129335587</v>
      </c>
      <c r="O770">
        <f>C783-C768</f>
        <v>0.92250000000001364</v>
      </c>
      <c r="P770">
        <f>N770*O770</f>
        <v>0.7040217155181312</v>
      </c>
    </row>
    <row r="771" spans="1:16" x14ac:dyDescent="0.3">
      <c r="A771">
        <v>473.09300000000241</v>
      </c>
      <c r="B771">
        <v>576.55600000000004</v>
      </c>
      <c r="C771">
        <f>A771/10</f>
        <v>47.309300000000242</v>
      </c>
      <c r="E771">
        <f>LN(B771)</f>
        <v>6.3570724728926606</v>
      </c>
      <c r="G771" s="15">
        <f>(0.0905*EXP(0.0013*B771))/D$2</f>
        <v>0.77844348488338033</v>
      </c>
      <c r="L771" s="23">
        <v>26183.4285714285</v>
      </c>
    </row>
    <row r="772" spans="1:16" x14ac:dyDescent="0.3">
      <c r="A772">
        <v>473.70800000000241</v>
      </c>
      <c r="B772">
        <v>652.33299999999997</v>
      </c>
      <c r="C772">
        <f>A772/10</f>
        <v>47.370800000000244</v>
      </c>
      <c r="E772">
        <f>LN(B772)</f>
        <v>6.4805551677416329</v>
      </c>
      <c r="G772" s="15">
        <f>(0.0905*EXP(0.0013*B772))/D$2</f>
        <v>0.85903227475793797</v>
      </c>
      <c r="L772" s="23">
        <v>26148.714285714199</v>
      </c>
    </row>
    <row r="773" spans="1:16" x14ac:dyDescent="0.3">
      <c r="A773">
        <v>474.32300000000242</v>
      </c>
      <c r="B773">
        <v>728</v>
      </c>
      <c r="C773">
        <f>A773/10</f>
        <v>47.432300000000239</v>
      </c>
      <c r="E773">
        <f>LN(B773)</f>
        <v>6.5903010481966859</v>
      </c>
      <c r="G773" s="15">
        <f>(0.0905*EXP(0.0013*B773))/D$2</f>
        <v>0.94782851425468206</v>
      </c>
      <c r="H773">
        <v>1970</v>
      </c>
      <c r="I773">
        <f>AVERAGE(G773:G790)</f>
        <v>0.81360637509261835</v>
      </c>
      <c r="J773">
        <f>C790-C773</f>
        <v>1.0455000000000183</v>
      </c>
      <c r="K773">
        <f>I773*J773</f>
        <v>0.85062546515934734</v>
      </c>
      <c r="L773" s="23">
        <v>26114</v>
      </c>
    </row>
    <row r="774" spans="1:16" x14ac:dyDescent="0.3">
      <c r="A774">
        <v>474.93800000000243</v>
      </c>
      <c r="B774">
        <v>727.11099999999999</v>
      </c>
      <c r="C774">
        <f>A774/10</f>
        <v>47.493800000000242</v>
      </c>
      <c r="E774">
        <f>LN(B774)</f>
        <v>6.5890791481346156</v>
      </c>
      <c r="G774" s="15">
        <f>(0.0905*EXP(0.0013*B774))/D$2</f>
        <v>0.94673374157700163</v>
      </c>
      <c r="L774" s="23">
        <v>26098.75</v>
      </c>
    </row>
    <row r="775" spans="1:16" x14ac:dyDescent="0.3">
      <c r="A775">
        <v>475.55300000000244</v>
      </c>
      <c r="B775">
        <v>702.22199999999998</v>
      </c>
      <c r="C775">
        <f>A775/10</f>
        <v>47.555300000000244</v>
      </c>
      <c r="E775">
        <f>LN(B775)</f>
        <v>6.5542495933489375</v>
      </c>
      <c r="G775" s="15">
        <f>(0.0905*EXP(0.0013*B775))/D$2</f>
        <v>0.91659177050940976</v>
      </c>
      <c r="L775" s="23">
        <v>26083.5</v>
      </c>
    </row>
    <row r="776" spans="1:16" x14ac:dyDescent="0.3">
      <c r="A776">
        <v>476.16800000000245</v>
      </c>
      <c r="B776">
        <v>677.33299999999997</v>
      </c>
      <c r="C776">
        <f>A776/10</f>
        <v>47.616800000000246</v>
      </c>
      <c r="E776">
        <f>LN(B776)</f>
        <v>6.5181630279041576</v>
      </c>
      <c r="G776" s="15">
        <f>(0.0905*EXP(0.0013*B776))/D$2</f>
        <v>0.88740945512951563</v>
      </c>
      <c r="L776" s="23">
        <v>26068.25</v>
      </c>
    </row>
    <row r="777" spans="1:16" x14ac:dyDescent="0.3">
      <c r="A777">
        <v>476.78300000000246</v>
      </c>
      <c r="B777">
        <v>652.44399999999996</v>
      </c>
      <c r="C777">
        <f>A777/10</f>
        <v>47.678300000000249</v>
      </c>
      <c r="E777">
        <f>LN(B777)</f>
        <v>6.4807253117589898</v>
      </c>
      <c r="G777" s="15">
        <f>(0.0905*EXP(0.0013*B777))/D$2</f>
        <v>0.85915624205921126</v>
      </c>
      <c r="L777" s="23">
        <v>26053</v>
      </c>
    </row>
    <row r="778" spans="1:16" x14ac:dyDescent="0.3">
      <c r="A778">
        <v>477.39800000000247</v>
      </c>
      <c r="B778">
        <v>591.33299999999997</v>
      </c>
      <c r="C778">
        <f>A778/10</f>
        <v>47.739800000000244</v>
      </c>
      <c r="E778">
        <f>LN(B778)</f>
        <v>6.3823793105033984</v>
      </c>
      <c r="G778" s="15">
        <f>(0.0905*EXP(0.0013*B778))/D$2</f>
        <v>0.79354201994427076</v>
      </c>
      <c r="L778" s="23">
        <v>26037.75</v>
      </c>
    </row>
    <row r="779" spans="1:16" x14ac:dyDescent="0.3">
      <c r="A779">
        <v>478.01300000000248</v>
      </c>
      <c r="B779">
        <v>518.55600000000004</v>
      </c>
      <c r="C779">
        <f>A779/10</f>
        <v>47.801300000000246</v>
      </c>
      <c r="E779">
        <f>LN(B779)</f>
        <v>6.2510480256948657</v>
      </c>
      <c r="G779" s="15">
        <f>(0.0905*EXP(0.0013*B779))/D$2</f>
        <v>0.72190705199439242</v>
      </c>
      <c r="L779" s="23">
        <v>26022.5</v>
      </c>
    </row>
    <row r="780" spans="1:16" x14ac:dyDescent="0.3">
      <c r="A780">
        <v>478.62800000000249</v>
      </c>
      <c r="B780">
        <v>445.77800000000002</v>
      </c>
      <c r="C780">
        <f>A780/10</f>
        <v>47.862800000000249</v>
      </c>
      <c r="E780">
        <f>LN(B780)</f>
        <v>6.0998210702499689</v>
      </c>
      <c r="G780" s="15">
        <f>(0.0905*EXP(0.0013*B780))/D$2</f>
        <v>0.65673789305013108</v>
      </c>
      <c r="L780" s="23">
        <v>26007.25</v>
      </c>
    </row>
    <row r="781" spans="1:16" x14ac:dyDescent="0.3">
      <c r="A781">
        <v>479.2430000000025</v>
      </c>
      <c r="B781">
        <v>373</v>
      </c>
      <c r="C781">
        <f>A781/10</f>
        <v>47.924300000000251</v>
      </c>
      <c r="E781">
        <f>LN(B781)</f>
        <v>5.9215784196438159</v>
      </c>
      <c r="G781" s="16">
        <f>(0.0905*EXP(0.0013*B781))/D$2</f>
        <v>0.59745178964019274</v>
      </c>
      <c r="L781" s="23">
        <v>25992</v>
      </c>
    </row>
    <row r="782" spans="1:16" x14ac:dyDescent="0.3">
      <c r="A782">
        <v>479.85800000000251</v>
      </c>
      <c r="B782">
        <v>382.11099999999999</v>
      </c>
      <c r="C782">
        <f>A782/10</f>
        <v>47.985800000000253</v>
      </c>
      <c r="E782">
        <f>LN(B782)</f>
        <v>5.9457111423138</v>
      </c>
      <c r="G782" s="15">
        <f>(0.0905*EXP(0.0013*B782))/D$2</f>
        <v>0.60457026131007374</v>
      </c>
      <c r="L782" s="23">
        <v>25965</v>
      </c>
    </row>
    <row r="783" spans="1:16" x14ac:dyDescent="0.3">
      <c r="A783">
        <v>480.47300000000251</v>
      </c>
      <c r="B783">
        <v>418.44400000000002</v>
      </c>
      <c r="C783">
        <f>A783/10</f>
        <v>48.047300000000249</v>
      </c>
      <c r="E783">
        <f>LN(B783)</f>
        <v>6.0365430697454228</v>
      </c>
      <c r="G783" s="15">
        <f>(0.0905*EXP(0.0013*B783))/D$2</f>
        <v>0.63381099430631727</v>
      </c>
      <c r="L783" s="23">
        <v>25938</v>
      </c>
    </row>
    <row r="784" spans="1:16" s="24" customFormat="1" x14ac:dyDescent="0.3">
      <c r="A784" s="24">
        <v>481.08800000000252</v>
      </c>
      <c r="B784" s="24">
        <v>454.77800000000002</v>
      </c>
      <c r="C784" s="24">
        <f>A784/10</f>
        <v>48.108800000000251</v>
      </c>
      <c r="E784" s="24">
        <f>LN(B784)</f>
        <v>6.119809387795204</v>
      </c>
      <c r="G784" s="25">
        <f>(0.0905*EXP(0.0013*B784))/D$2</f>
        <v>0.66446685264453953</v>
      </c>
      <c r="L784" s="26">
        <v>25911</v>
      </c>
    </row>
    <row r="785" spans="1:16" x14ac:dyDescent="0.3">
      <c r="A785">
        <v>481.70300000000253</v>
      </c>
      <c r="B785">
        <v>491</v>
      </c>
      <c r="C785">
        <f>A785/10</f>
        <v>48.170300000000253</v>
      </c>
      <c r="E785">
        <f>LN(B785)</f>
        <v>6.1964441277945204</v>
      </c>
      <c r="G785" s="15">
        <f>(0.0905*EXP(0.0013*B785))/D$2</f>
        <v>0.69650404008489808</v>
      </c>
      <c r="L785" s="23">
        <v>25884</v>
      </c>
    </row>
    <row r="786" spans="1:16" x14ac:dyDescent="0.3">
      <c r="A786">
        <v>482.31800000000254</v>
      </c>
      <c r="B786">
        <v>563.55600000000004</v>
      </c>
      <c r="C786">
        <f>A786/10</f>
        <v>48.231800000000256</v>
      </c>
      <c r="E786">
        <f>LN(B786)</f>
        <v>6.3342667074240646</v>
      </c>
      <c r="G786" s="15">
        <f>(0.0905*EXP(0.0013*B786))/D$2</f>
        <v>0.76539833201462337</v>
      </c>
      <c r="L786" s="23">
        <v>25857</v>
      </c>
      <c r="M786">
        <v>1970</v>
      </c>
      <c r="N786" s="15">
        <f>AVERAGE(G784:G809)</f>
        <v>0.76968759529769137</v>
      </c>
      <c r="O786">
        <f>C809-C784</f>
        <v>1.5375000000000227</v>
      </c>
      <c r="P786">
        <f>N786*O786</f>
        <v>1.183394677770218</v>
      </c>
    </row>
    <row r="787" spans="1:16" x14ac:dyDescent="0.3">
      <c r="A787">
        <v>482.93300000000255</v>
      </c>
      <c r="B787">
        <v>648.88900000000001</v>
      </c>
      <c r="C787">
        <f>A787/10</f>
        <v>48.293300000000258</v>
      </c>
      <c r="E787">
        <f>LN(B787)</f>
        <v>6.4752616697189156</v>
      </c>
      <c r="G787" s="15">
        <f>(0.0905*EXP(0.0013*B787))/D$2</f>
        <v>0.85519481241086326</v>
      </c>
      <c r="L787" s="23">
        <v>25830</v>
      </c>
    </row>
    <row r="788" spans="1:16" x14ac:dyDescent="0.3">
      <c r="A788">
        <v>483.54800000000256</v>
      </c>
      <c r="B788">
        <v>734.11099999999999</v>
      </c>
      <c r="C788">
        <f>A788/10</f>
        <v>48.354800000000253</v>
      </c>
      <c r="E788">
        <f>LN(B788)</f>
        <v>6.5986602433390313</v>
      </c>
      <c r="G788" s="15">
        <f>(0.0905*EXP(0.0013*B788))/D$2</f>
        <v>0.95538833731210693</v>
      </c>
      <c r="L788" s="23">
        <v>25803</v>
      </c>
    </row>
    <row r="789" spans="1:16" x14ac:dyDescent="0.3">
      <c r="A789">
        <v>484.16300000000257</v>
      </c>
      <c r="B789">
        <v>819.33299999999997</v>
      </c>
      <c r="C789">
        <f>A789/10</f>
        <v>48.416300000000255</v>
      </c>
      <c r="E789">
        <f>LN(B789)</f>
        <v>6.7084905946229627</v>
      </c>
      <c r="G789" s="15">
        <f>(0.0905*EXP(0.0013*B789))/D$2</f>
        <v>1.0673204067957669</v>
      </c>
      <c r="L789" s="23">
        <v>25776</v>
      </c>
    </row>
    <row r="790" spans="1:16" x14ac:dyDescent="0.3">
      <c r="A790">
        <v>484.77800000000258</v>
      </c>
      <c r="B790">
        <v>824.77800000000002</v>
      </c>
      <c r="C790">
        <f>A790/10</f>
        <v>48.477800000000258</v>
      </c>
      <c r="E790">
        <f>LN(B790)</f>
        <v>6.7151142592141353</v>
      </c>
      <c r="G790" s="15">
        <f>(0.0905*EXP(0.0013*B790))/D$2</f>
        <v>1.0749022366291341</v>
      </c>
      <c r="H790">
        <v>1969</v>
      </c>
      <c r="I790">
        <f>AVERAGE(G790:G813)</f>
        <v>0.73476439912579172</v>
      </c>
      <c r="J790">
        <f>C813-C790</f>
        <v>1.4145000000000181</v>
      </c>
      <c r="K790">
        <f>I790*J790</f>
        <v>1.0393242425634457</v>
      </c>
      <c r="L790" s="23">
        <v>25749</v>
      </c>
    </row>
    <row r="791" spans="1:16" x14ac:dyDescent="0.3">
      <c r="A791">
        <v>485.39300000000259</v>
      </c>
      <c r="B791">
        <v>802.33299999999997</v>
      </c>
      <c r="C791">
        <f>A791/10</f>
        <v>48.53930000000026</v>
      </c>
      <c r="E791">
        <f>LN(B791)</f>
        <v>6.6875237336599529</v>
      </c>
      <c r="G791" s="15">
        <f>(0.0905*EXP(0.0013*B791))/D$2</f>
        <v>1.0439913612625871</v>
      </c>
      <c r="L791" s="23">
        <v>25742.578947368402</v>
      </c>
    </row>
    <row r="792" spans="1:16" x14ac:dyDescent="0.3">
      <c r="A792">
        <v>486.0080000000026</v>
      </c>
      <c r="B792">
        <v>779.44399999999996</v>
      </c>
      <c r="C792">
        <f>A792/10</f>
        <v>48.600800000000262</v>
      </c>
      <c r="E792">
        <f>LN(B792)</f>
        <v>6.6585808449934794</v>
      </c>
      <c r="G792" s="15">
        <f>(0.0905*EXP(0.0013*B792))/D$2</f>
        <v>1.0133842931451336</v>
      </c>
      <c r="L792" s="23">
        <v>25736.1578947368</v>
      </c>
    </row>
    <row r="793" spans="1:16" x14ac:dyDescent="0.3">
      <c r="A793">
        <v>486.62300000000261</v>
      </c>
      <c r="B793">
        <v>756.77800000000002</v>
      </c>
      <c r="C793">
        <f>A793/10</f>
        <v>48.662300000000258</v>
      </c>
      <c r="E793">
        <f>LN(B793)</f>
        <v>6.6290699475476931</v>
      </c>
      <c r="G793" s="15">
        <f>(0.0905*EXP(0.0013*B793))/D$2</f>
        <v>0.98395975197929075</v>
      </c>
      <c r="L793" s="23">
        <v>25729.736842105202</v>
      </c>
    </row>
    <row r="794" spans="1:16" x14ac:dyDescent="0.3">
      <c r="A794">
        <v>487.23800000000261</v>
      </c>
      <c r="B794">
        <v>717.11099999999999</v>
      </c>
      <c r="C794">
        <f>A794/10</f>
        <v>48.72380000000026</v>
      </c>
      <c r="E794">
        <f>LN(B794)</f>
        <v>6.5752306403330048</v>
      </c>
      <c r="G794" s="15">
        <f>(0.0905*EXP(0.0013*B794))/D$2</f>
        <v>0.93450585639905526</v>
      </c>
      <c r="L794" s="23">
        <v>25723.3157894736</v>
      </c>
    </row>
    <row r="795" spans="1:16" x14ac:dyDescent="0.3">
      <c r="A795">
        <v>487.85300000000262</v>
      </c>
      <c r="B795">
        <v>671.11099999999999</v>
      </c>
      <c r="C795">
        <f>A795/10</f>
        <v>48.785300000000262</v>
      </c>
      <c r="E795">
        <f>LN(B795)</f>
        <v>6.5089345480297141</v>
      </c>
      <c r="G795" s="15">
        <f>(0.0905*EXP(0.0013*B795))/D$2</f>
        <v>0.88026050648066467</v>
      </c>
      <c r="L795" s="23">
        <v>25716.8947368421</v>
      </c>
    </row>
    <row r="796" spans="1:16" x14ac:dyDescent="0.3">
      <c r="A796">
        <v>488.46800000000263</v>
      </c>
      <c r="B796">
        <v>625.22199999999998</v>
      </c>
      <c r="C796">
        <f>A796/10</f>
        <v>48.846800000000265</v>
      </c>
      <c r="E796">
        <f>LN(B796)</f>
        <v>6.4381067866678157</v>
      </c>
      <c r="G796" s="15">
        <f>(0.0905*EXP(0.0013*B796))/D$2</f>
        <v>0.82928359851433553</v>
      </c>
      <c r="L796" s="23">
        <v>25710.473684210501</v>
      </c>
    </row>
    <row r="797" spans="1:16" x14ac:dyDescent="0.3">
      <c r="A797">
        <v>489.08300000000264</v>
      </c>
      <c r="B797">
        <v>579</v>
      </c>
      <c r="C797">
        <f>A797/10</f>
        <v>48.908300000000267</v>
      </c>
      <c r="E797">
        <f>LN(B797)</f>
        <v>6.3613024775729956</v>
      </c>
      <c r="G797" s="15">
        <f>(0.0905*EXP(0.0013*B797))/D$2</f>
        <v>0.78092068872571085</v>
      </c>
      <c r="L797" s="23">
        <v>25704.052631578899</v>
      </c>
    </row>
    <row r="798" spans="1:16" x14ac:dyDescent="0.3">
      <c r="A798">
        <v>489.69800000000265</v>
      </c>
      <c r="B798">
        <v>527.22199999999998</v>
      </c>
      <c r="C798">
        <f>A798/10</f>
        <v>48.969800000000262</v>
      </c>
      <c r="E798">
        <f>LN(B798)</f>
        <v>6.2676217122114082</v>
      </c>
      <c r="G798" s="15">
        <f>(0.0905*EXP(0.0013*B798))/D$2</f>
        <v>0.73008589657082856</v>
      </c>
      <c r="L798" s="23">
        <v>25697.631578947301</v>
      </c>
    </row>
    <row r="799" spans="1:16" x14ac:dyDescent="0.3">
      <c r="A799">
        <v>490.31300000000266</v>
      </c>
      <c r="B799">
        <v>473</v>
      </c>
      <c r="C799">
        <f>A799/10</f>
        <v>49.031300000000265</v>
      </c>
      <c r="E799">
        <f>LN(B799)</f>
        <v>6.1590953884919326</v>
      </c>
      <c r="G799" s="15">
        <f>(0.0905*EXP(0.0013*B799))/D$2</f>
        <v>0.68039505571034276</v>
      </c>
      <c r="L799" s="23">
        <v>25691.210526315699</v>
      </c>
    </row>
    <row r="800" spans="1:16" x14ac:dyDescent="0.3">
      <c r="A800">
        <v>490.92800000000267</v>
      </c>
      <c r="B800">
        <v>419</v>
      </c>
      <c r="C800">
        <f>A800/10</f>
        <v>49.092800000000267</v>
      </c>
      <c r="E800">
        <f>LN(B800)</f>
        <v>6.0378709199221374</v>
      </c>
      <c r="G800" s="15">
        <f>(0.0905*EXP(0.0013*B800))/D$2</f>
        <v>0.63426927849695613</v>
      </c>
      <c r="L800" s="23">
        <v>25684.789473684199</v>
      </c>
    </row>
    <row r="801" spans="1:16" x14ac:dyDescent="0.3">
      <c r="A801">
        <v>491.54300000000268</v>
      </c>
      <c r="B801">
        <v>364.77800000000002</v>
      </c>
      <c r="C801">
        <f>A801/10</f>
        <v>49.154300000000269</v>
      </c>
      <c r="E801">
        <f>LN(B801)</f>
        <v>5.8992889493640916</v>
      </c>
      <c r="G801" s="15">
        <f>(0.0905*EXP(0.0013*B801))/D$2</f>
        <v>0.59109987346047665</v>
      </c>
      <c r="L801" s="23">
        <v>25678.368421052601</v>
      </c>
    </row>
    <row r="802" spans="1:16" x14ac:dyDescent="0.3">
      <c r="A802">
        <v>492.15800000000269</v>
      </c>
      <c r="B802">
        <v>361.55599999999998</v>
      </c>
      <c r="C802">
        <f>A802/10</f>
        <v>49.215800000000272</v>
      </c>
      <c r="E802">
        <f>LN(B802)</f>
        <v>5.8904169396983077</v>
      </c>
      <c r="G802" s="15">
        <f>(0.0905*EXP(0.0013*B802))/D$2</f>
        <v>0.58862917053587782</v>
      </c>
      <c r="L802" s="23">
        <v>25671.947368420999</v>
      </c>
    </row>
    <row r="803" spans="1:16" x14ac:dyDescent="0.3">
      <c r="A803">
        <v>492.7730000000027</v>
      </c>
      <c r="B803">
        <v>378</v>
      </c>
      <c r="C803">
        <f>A803/10</f>
        <v>49.277300000000267</v>
      </c>
      <c r="E803">
        <f>LN(B803)</f>
        <v>5.934894195619588</v>
      </c>
      <c r="G803" s="15">
        <f>(0.0905*EXP(0.0013*B803))/D$2</f>
        <v>0.60134787483227126</v>
      </c>
      <c r="L803" s="23">
        <v>25665.526315789401</v>
      </c>
    </row>
    <row r="804" spans="1:16" x14ac:dyDescent="0.3">
      <c r="A804">
        <v>493.38800000000271</v>
      </c>
      <c r="B804">
        <v>393.88900000000001</v>
      </c>
      <c r="C804">
        <f>A804/10</f>
        <v>49.338800000000269</v>
      </c>
      <c r="E804">
        <f>LN(B804)</f>
        <v>5.9760691437174156</v>
      </c>
      <c r="G804" s="15">
        <f>(0.0905*EXP(0.0013*B804))/D$2</f>
        <v>0.61389830890563035</v>
      </c>
      <c r="L804" s="23">
        <v>25659.105263157799</v>
      </c>
    </row>
    <row r="805" spans="1:16" x14ac:dyDescent="0.3">
      <c r="A805">
        <v>494.00300000000271</v>
      </c>
      <c r="B805">
        <v>410.33300000000003</v>
      </c>
      <c r="C805">
        <f>A805/10</f>
        <v>49.400300000000271</v>
      </c>
      <c r="E805">
        <f>LN(B805)</f>
        <v>6.0169690251683292</v>
      </c>
      <c r="G805" s="15">
        <f>(0.0905*EXP(0.0013*B805))/D$2</f>
        <v>0.62716301179474887</v>
      </c>
      <c r="L805" s="23">
        <v>25652.684210526299</v>
      </c>
    </row>
    <row r="806" spans="1:16" x14ac:dyDescent="0.3">
      <c r="A806">
        <v>494.61800000000272</v>
      </c>
      <c r="B806">
        <v>402.44400000000002</v>
      </c>
      <c r="C806">
        <f>A806/10</f>
        <v>49.461800000000274</v>
      </c>
      <c r="E806">
        <f>LN(B806)</f>
        <v>5.9975559567442991</v>
      </c>
      <c r="G806" s="15">
        <f>(0.0905*EXP(0.0013*B806))/D$2</f>
        <v>0.62076388594010956</v>
      </c>
      <c r="L806" s="23">
        <v>25646.2631578947</v>
      </c>
    </row>
    <row r="807" spans="1:16" x14ac:dyDescent="0.3">
      <c r="A807">
        <v>495.23300000000273</v>
      </c>
      <c r="B807">
        <v>384.66699999999997</v>
      </c>
      <c r="C807">
        <f>A807/10</f>
        <v>49.523300000000276</v>
      </c>
      <c r="E807">
        <f>LN(B807)</f>
        <v>5.9523780249506864</v>
      </c>
      <c r="G807" s="15">
        <f>(0.0905*EXP(0.0013*B807))/D$2</f>
        <v>0.6065824686041551</v>
      </c>
      <c r="L807" s="23">
        <v>25639.842105263098</v>
      </c>
    </row>
    <row r="808" spans="1:16" x14ac:dyDescent="0.3">
      <c r="A808">
        <v>495.84800000000274</v>
      </c>
      <c r="B808">
        <v>367.11099999999999</v>
      </c>
      <c r="C808">
        <f>A808/10</f>
        <v>49.584800000000271</v>
      </c>
      <c r="E808">
        <f>LN(B808)</f>
        <v>5.9056642546411648</v>
      </c>
      <c r="G808" s="15">
        <f>(0.0905*EXP(0.0013*B808))/D$2</f>
        <v>0.59289534162809931</v>
      </c>
      <c r="L808" s="23">
        <v>25633.4210526315</v>
      </c>
    </row>
    <row r="809" spans="1:16" x14ac:dyDescent="0.3">
      <c r="A809">
        <v>496.46300000000275</v>
      </c>
      <c r="B809">
        <v>349.22199999999998</v>
      </c>
      <c r="C809">
        <f>A809/10</f>
        <v>49.646300000000274</v>
      </c>
      <c r="E809">
        <f>LN(B809)</f>
        <v>5.8557078231264335</v>
      </c>
      <c r="G809" s="16">
        <f>(0.0905*EXP(0.0013*B809))/D$2</f>
        <v>0.57926623686176781</v>
      </c>
      <c r="L809" s="23">
        <v>25627</v>
      </c>
    </row>
    <row r="810" spans="1:16" s="24" customFormat="1" x14ac:dyDescent="0.3">
      <c r="A810" s="24">
        <v>497.07800000000276</v>
      </c>
      <c r="B810" s="24">
        <v>376.22199999999998</v>
      </c>
      <c r="C810" s="24">
        <f>A810/10</f>
        <v>49.707800000000276</v>
      </c>
      <c r="E810" s="24">
        <f>LN(B810)</f>
        <v>5.9301793946892323</v>
      </c>
      <c r="G810" s="25">
        <f>(0.0905*EXP(0.0013*B810))/D$2</f>
        <v>0.59995952448898882</v>
      </c>
      <c r="L810" s="26">
        <v>25566.25</v>
      </c>
    </row>
    <row r="811" spans="1:16" x14ac:dyDescent="0.3">
      <c r="A811">
        <v>497.69300000000277</v>
      </c>
      <c r="B811">
        <v>421.44400000000002</v>
      </c>
      <c r="C811">
        <f>A811/10</f>
        <v>49.769300000000278</v>
      </c>
      <c r="E811">
        <f>LN(B811)</f>
        <v>6.0436869097779082</v>
      </c>
      <c r="G811" s="15">
        <f>(0.0905*EXP(0.0013*B811))/D$2</f>
        <v>0.63628768358901022</v>
      </c>
      <c r="L811" s="23">
        <v>25505.5</v>
      </c>
      <c r="M811">
        <v>1969</v>
      </c>
      <c r="N811" s="15">
        <f>AVERAGE(G810:G823)</f>
        <v>0.59112805601698415</v>
      </c>
      <c r="O811">
        <f>C823-C810</f>
        <v>0.79950000000000898</v>
      </c>
      <c r="P811">
        <f>N811*O811</f>
        <v>0.47260688078558416</v>
      </c>
    </row>
    <row r="812" spans="1:16" x14ac:dyDescent="0.3">
      <c r="A812">
        <v>498.30800000000278</v>
      </c>
      <c r="B812">
        <v>466.66699999999997</v>
      </c>
      <c r="C812">
        <f>A812/10</f>
        <v>49.830800000000281</v>
      </c>
      <c r="E812">
        <f>LN(B812)</f>
        <v>6.145615941220699</v>
      </c>
      <c r="G812" s="15">
        <f>(0.0905*EXP(0.0013*B812))/D$2</f>
        <v>0.67481642691291621</v>
      </c>
      <c r="L812" s="23">
        <v>25444.75</v>
      </c>
    </row>
    <row r="813" spans="1:16" x14ac:dyDescent="0.3">
      <c r="A813">
        <v>498.92300000000279</v>
      </c>
      <c r="B813">
        <v>511.88900000000001</v>
      </c>
      <c r="C813">
        <f>A813/10</f>
        <v>49.892300000000276</v>
      </c>
      <c r="E813">
        <f>LN(B813)</f>
        <v>6.2381078046606682</v>
      </c>
      <c r="G813" s="15">
        <f>(0.0905*EXP(0.0013*B813))/D$2</f>
        <v>0.71567724755090967</v>
      </c>
      <c r="H813">
        <v>1968</v>
      </c>
      <c r="I813">
        <f>AVERAGE(G813:G833)</f>
        <v>0.67899923705637333</v>
      </c>
      <c r="J813">
        <f>C833-C813</f>
        <v>1.2300000000000182</v>
      </c>
      <c r="K813">
        <f>I813*J813</f>
        <v>0.83516906157935156</v>
      </c>
      <c r="L813" s="23">
        <v>25384</v>
      </c>
    </row>
    <row r="814" spans="1:16" x14ac:dyDescent="0.3">
      <c r="A814">
        <v>499.5380000000028</v>
      </c>
      <c r="B814">
        <v>487.77800000000002</v>
      </c>
      <c r="C814">
        <f>A814/10</f>
        <v>49.953800000000278</v>
      </c>
      <c r="E814">
        <f>LN(B814)</f>
        <v>6.1898603843137598</v>
      </c>
      <c r="G814" s="15">
        <f>(0.0905*EXP(0.0013*B814))/D$2</f>
        <v>0.69359276460321295</v>
      </c>
      <c r="L814" s="23">
        <v>25368.75</v>
      </c>
    </row>
    <row r="815" spans="1:16" x14ac:dyDescent="0.3">
      <c r="A815">
        <v>500.15300000000281</v>
      </c>
      <c r="B815">
        <v>434.44400000000002</v>
      </c>
      <c r="C815">
        <f>A815/10</f>
        <v>50.015300000000281</v>
      </c>
      <c r="E815">
        <f>LN(B815)</f>
        <v>6.0740670526247662</v>
      </c>
      <c r="G815" s="15">
        <f>(0.0905*EXP(0.0013*B815))/D$2</f>
        <v>0.64713232454750047</v>
      </c>
      <c r="L815" s="23">
        <v>25353.5</v>
      </c>
    </row>
    <row r="816" spans="1:16" x14ac:dyDescent="0.3">
      <c r="A816">
        <v>500.76800000000281</v>
      </c>
      <c r="B816">
        <v>381.22199999999998</v>
      </c>
      <c r="C816">
        <f>A816/10</f>
        <v>50.076800000000283</v>
      </c>
      <c r="E816">
        <f>LN(B816)</f>
        <v>5.9433818826016287</v>
      </c>
      <c r="G816" s="15">
        <f>(0.0905*EXP(0.0013*B816))/D$2</f>
        <v>0.60387196304845114</v>
      </c>
      <c r="L816" s="23">
        <v>25338.25</v>
      </c>
    </row>
    <row r="817" spans="1:16" x14ac:dyDescent="0.3">
      <c r="A817">
        <v>501.38300000000282</v>
      </c>
      <c r="B817">
        <v>327.88900000000001</v>
      </c>
      <c r="C817">
        <f>A817/10</f>
        <v>50.138300000000285</v>
      </c>
      <c r="E817">
        <f>LN(B817)</f>
        <v>5.792675136474843</v>
      </c>
      <c r="G817" s="15">
        <f>(0.0905*EXP(0.0013*B817))/D$2</f>
        <v>0.56342221998391606</v>
      </c>
      <c r="L817" s="23">
        <v>25323</v>
      </c>
    </row>
    <row r="818" spans="1:16" x14ac:dyDescent="0.3">
      <c r="A818">
        <v>501.99800000000283</v>
      </c>
      <c r="B818">
        <v>296.55599999999998</v>
      </c>
      <c r="C818">
        <f>A818/10</f>
        <v>50.19980000000028</v>
      </c>
      <c r="E818">
        <f>LN(B818)</f>
        <v>5.692236070755829</v>
      </c>
      <c r="G818" s="15">
        <f>(0.0905*EXP(0.0013*B818))/D$2</f>
        <v>0.54093352325044708</v>
      </c>
      <c r="L818" s="23">
        <v>25307.75</v>
      </c>
    </row>
    <row r="819" spans="1:16" x14ac:dyDescent="0.3">
      <c r="A819">
        <v>502.61300000000284</v>
      </c>
      <c r="B819">
        <v>275</v>
      </c>
      <c r="C819">
        <f>A819/10</f>
        <v>50.261300000000283</v>
      </c>
      <c r="E819">
        <f>LN(B819)</f>
        <v>5.6167710976665717</v>
      </c>
      <c r="G819" s="15">
        <f>(0.0905*EXP(0.0013*B819))/D$2</f>
        <v>0.52598547261605566</v>
      </c>
      <c r="L819" s="23">
        <v>25292.5</v>
      </c>
    </row>
    <row r="820" spans="1:16" x14ac:dyDescent="0.3">
      <c r="A820">
        <v>503.22800000000285</v>
      </c>
      <c r="B820">
        <v>253.55600000000001</v>
      </c>
      <c r="C820">
        <f>A820/10</f>
        <v>50.322800000000285</v>
      </c>
      <c r="E820">
        <f>LN(B820)</f>
        <v>5.535584705932644</v>
      </c>
      <c r="G820" s="15">
        <f>(0.0905*EXP(0.0013*B820))/D$2</f>
        <v>0.51152496608744435</v>
      </c>
      <c r="L820" s="23">
        <v>25277.25</v>
      </c>
    </row>
    <row r="821" spans="1:16" x14ac:dyDescent="0.3">
      <c r="A821">
        <v>503.84300000000286</v>
      </c>
      <c r="B821">
        <v>232.11099999999999</v>
      </c>
      <c r="C821">
        <f>A821/10</f>
        <v>50.384300000000287</v>
      </c>
      <c r="E821">
        <f>LN(B821)</f>
        <v>5.4472157055222903</v>
      </c>
      <c r="G821" s="16">
        <f>(0.0905*EXP(0.0013*B821))/D$2</f>
        <v>0.49746136423591214</v>
      </c>
      <c r="L821" s="23">
        <v>25262</v>
      </c>
    </row>
    <row r="822" spans="1:16" x14ac:dyDescent="0.3">
      <c r="A822">
        <v>504.45800000000287</v>
      </c>
      <c r="B822">
        <v>259.55599999999998</v>
      </c>
      <c r="C822">
        <f>A822/10</f>
        <v>50.44580000000029</v>
      </c>
      <c r="E822">
        <f>LN(B822)</f>
        <v>5.5589724789391992</v>
      </c>
      <c r="G822" s="15">
        <f>(0.0905*EXP(0.0013*B822))/D$2</f>
        <v>0.51553046194894292</v>
      </c>
      <c r="L822" s="23">
        <v>25241.75</v>
      </c>
    </row>
    <row r="823" spans="1:16" x14ac:dyDescent="0.3">
      <c r="A823">
        <v>505.07300000000288</v>
      </c>
      <c r="B823">
        <v>308.77800000000002</v>
      </c>
      <c r="C823">
        <f>A823/10</f>
        <v>50.507300000000285</v>
      </c>
      <c r="E823">
        <f>LN(B823)</f>
        <v>5.7326225720893644</v>
      </c>
      <c r="G823" s="15">
        <f>(0.0905*EXP(0.0013*B823))/D$2</f>
        <v>0.54959684137407094</v>
      </c>
      <c r="L823" s="23">
        <v>25221.5</v>
      </c>
    </row>
    <row r="824" spans="1:16" s="24" customFormat="1" x14ac:dyDescent="0.3">
      <c r="A824" s="24">
        <v>505.68800000000289</v>
      </c>
      <c r="B824" s="24">
        <v>357.55599999999998</v>
      </c>
      <c r="C824" s="24">
        <f>A824/10</f>
        <v>50.568800000000287</v>
      </c>
      <c r="E824" s="24">
        <f>LN(B824)</f>
        <v>5.8792919932234158</v>
      </c>
      <c r="G824" s="25">
        <f>(0.0905*EXP(0.0013*B824))/D$2</f>
        <v>0.58557624333906244</v>
      </c>
      <c r="L824" s="26">
        <v>25201.25</v>
      </c>
    </row>
    <row r="825" spans="1:16" x14ac:dyDescent="0.3">
      <c r="A825">
        <v>506.3030000000029</v>
      </c>
      <c r="B825">
        <v>406.55599999999998</v>
      </c>
      <c r="C825">
        <f>A825/10</f>
        <v>50.63030000000029</v>
      </c>
      <c r="E825">
        <f>LN(B825)</f>
        <v>6.0077216808772516</v>
      </c>
      <c r="G825" s="15">
        <f>(0.0905*EXP(0.0013*B825))/D$2</f>
        <v>0.62409112649423448</v>
      </c>
      <c r="L825" s="23">
        <v>25181</v>
      </c>
    </row>
    <row r="826" spans="1:16" x14ac:dyDescent="0.3">
      <c r="A826">
        <v>506.91800000000291</v>
      </c>
      <c r="B826">
        <v>455.66699999999997</v>
      </c>
      <c r="C826">
        <f>A826/10</f>
        <v>50.691800000000292</v>
      </c>
      <c r="E826">
        <f>LN(B826)</f>
        <v>6.1217622795844679</v>
      </c>
      <c r="G826" s="15">
        <f>(0.0905*EXP(0.0013*B826))/D$2</f>
        <v>0.66523522090221632</v>
      </c>
      <c r="L826" s="23">
        <v>25160.75</v>
      </c>
    </row>
    <row r="827" spans="1:16" x14ac:dyDescent="0.3">
      <c r="A827">
        <v>507.53300000000291</v>
      </c>
      <c r="B827">
        <v>505.11099999999999</v>
      </c>
      <c r="C827">
        <f>A827/10</f>
        <v>50.753300000000294</v>
      </c>
      <c r="E827">
        <f>LN(B827)</f>
        <v>6.2247782071026414</v>
      </c>
      <c r="G827" s="15">
        <f>(0.0905*EXP(0.0013*B827))/D$2</f>
        <v>0.70939883049556884</v>
      </c>
      <c r="L827" s="23">
        <v>25140.5</v>
      </c>
      <c r="M827">
        <v>1968</v>
      </c>
      <c r="N827" s="15">
        <f>AVERAGE(G824:G844)</f>
        <v>0.72803886336085022</v>
      </c>
      <c r="O827">
        <f>C844-C824</f>
        <v>1.2300000000000111</v>
      </c>
      <c r="P827">
        <f>N827*O827</f>
        <v>0.8954878019338538</v>
      </c>
    </row>
    <row r="828" spans="1:16" x14ac:dyDescent="0.3">
      <c r="A828">
        <v>508.14800000000292</v>
      </c>
      <c r="B828">
        <v>554.44399999999996</v>
      </c>
      <c r="C828">
        <f>A828/10</f>
        <v>50.81480000000029</v>
      </c>
      <c r="E828">
        <f>LN(B828)</f>
        <v>6.3179658098058171</v>
      </c>
      <c r="G828" s="15">
        <f>(0.0905*EXP(0.0013*B828))/D$2</f>
        <v>0.75638521779757573</v>
      </c>
      <c r="L828" s="23">
        <v>25120.25</v>
      </c>
    </row>
    <row r="829" spans="1:16" x14ac:dyDescent="0.3">
      <c r="A829">
        <v>508.76300000000293</v>
      </c>
      <c r="B829">
        <v>603.77800000000002</v>
      </c>
      <c r="C829">
        <f>A829/10</f>
        <v>50.876300000000292</v>
      </c>
      <c r="E829">
        <f>LN(B829)</f>
        <v>6.4032065807030056</v>
      </c>
      <c r="G829" s="15">
        <f>(0.0905*EXP(0.0013*B829))/D$2</f>
        <v>0.80648475422165267</v>
      </c>
      <c r="L829" s="23">
        <v>25100</v>
      </c>
    </row>
    <row r="830" spans="1:16" x14ac:dyDescent="0.3">
      <c r="A830">
        <v>509.37800000000294</v>
      </c>
      <c r="B830">
        <v>649.88900000000001</v>
      </c>
      <c r="C830">
        <f>A830/10</f>
        <v>50.937800000000294</v>
      </c>
      <c r="E830">
        <f>LN(B830)</f>
        <v>6.4768015790761879</v>
      </c>
      <c r="G830" s="15">
        <f>(0.0905*EXP(0.0013*B830))/D$2</f>
        <v>0.85630728861985939</v>
      </c>
      <c r="L830" s="23">
        <v>25079.75</v>
      </c>
    </row>
    <row r="831" spans="1:16" x14ac:dyDescent="0.3">
      <c r="A831">
        <v>509.99300000000295</v>
      </c>
      <c r="B831">
        <v>695</v>
      </c>
      <c r="C831">
        <f>A831/10</f>
        <v>50.999300000000297</v>
      </c>
      <c r="E831">
        <f>LN(B831)</f>
        <v>6.543911845564792</v>
      </c>
      <c r="G831" s="15">
        <f>(0.0905*EXP(0.0013*B831))/D$2</f>
        <v>0.90802652774766435</v>
      </c>
      <c r="L831" s="23">
        <v>25059.5</v>
      </c>
    </row>
    <row r="832" spans="1:16" x14ac:dyDescent="0.3">
      <c r="A832">
        <v>510.60800000000296</v>
      </c>
      <c r="B832">
        <v>739.66700000000003</v>
      </c>
      <c r="C832">
        <f>A832/10</f>
        <v>51.060800000000299</v>
      </c>
      <c r="E832">
        <f>LN(B832)</f>
        <v>6.6062000849178304</v>
      </c>
      <c r="G832" s="15">
        <f>(0.0905*EXP(0.0013*B832))/D$2</f>
        <v>0.96231389705311832</v>
      </c>
      <c r="L832" s="23">
        <v>25039.25</v>
      </c>
    </row>
    <row r="833" spans="1:16" x14ac:dyDescent="0.3">
      <c r="A833">
        <v>511.22300000000297</v>
      </c>
      <c r="B833">
        <v>784.77800000000002</v>
      </c>
      <c r="C833">
        <f>A833/10</f>
        <v>51.122300000000294</v>
      </c>
      <c r="E833">
        <f>LN(B833)</f>
        <v>6.6654008752384568</v>
      </c>
      <c r="G833" s="15">
        <f>(0.0905*EXP(0.0013*B833))/D$2</f>
        <v>1.0204357222660234</v>
      </c>
      <c r="H833">
        <v>1967</v>
      </c>
      <c r="I833">
        <f>AVERAGE(G833:G853)</f>
        <v>0.71235328970844858</v>
      </c>
      <c r="J833">
        <f>C853-C833</f>
        <v>1.2300000000000182</v>
      </c>
      <c r="K833">
        <f>I833*J833</f>
        <v>0.8761945463414047</v>
      </c>
      <c r="L833" s="23">
        <v>25019</v>
      </c>
    </row>
    <row r="834" spans="1:16" x14ac:dyDescent="0.3">
      <c r="A834">
        <v>511.83800000000298</v>
      </c>
      <c r="B834">
        <v>739.22199999999998</v>
      </c>
      <c r="C834">
        <f>A834/10</f>
        <v>51.183800000000296</v>
      </c>
      <c r="E834">
        <f>LN(B834)</f>
        <v>6.6055982817893595</v>
      </c>
      <c r="G834" s="15">
        <f>(0.0905*EXP(0.0013*B834))/D$2</f>
        <v>0.96175735945769358</v>
      </c>
      <c r="L834" s="23">
        <v>25005.333333333299</v>
      </c>
    </row>
    <row r="835" spans="1:16" x14ac:dyDescent="0.3">
      <c r="A835">
        <v>512.45300000000293</v>
      </c>
      <c r="B835">
        <v>649.88900000000001</v>
      </c>
      <c r="C835">
        <f>A835/10</f>
        <v>51.245300000000292</v>
      </c>
      <c r="E835">
        <f>LN(B835)</f>
        <v>6.4768015790761879</v>
      </c>
      <c r="G835" s="15">
        <f>(0.0905*EXP(0.0013*B835))/D$2</f>
        <v>0.85630728861985939</v>
      </c>
      <c r="L835" s="23">
        <v>24991.666666666599</v>
      </c>
    </row>
    <row r="836" spans="1:16" x14ac:dyDescent="0.3">
      <c r="A836">
        <v>513.06800000000294</v>
      </c>
      <c r="B836">
        <v>560.66700000000003</v>
      </c>
      <c r="C836">
        <f>A836/10</f>
        <v>51.306800000000294</v>
      </c>
      <c r="E836">
        <f>LN(B836)</f>
        <v>6.3291271463949279</v>
      </c>
      <c r="G836" s="15">
        <f>(0.0905*EXP(0.0013*B836))/D$2</f>
        <v>0.76252911682740554</v>
      </c>
      <c r="L836" s="23">
        <v>24978</v>
      </c>
    </row>
    <row r="837" spans="1:16" x14ac:dyDescent="0.3">
      <c r="A837">
        <v>513.68300000000295</v>
      </c>
      <c r="B837">
        <v>471.22199999999998</v>
      </c>
      <c r="C837">
        <f>A837/10</f>
        <v>51.368300000000296</v>
      </c>
      <c r="E837">
        <f>LN(B837)</f>
        <v>6.1553293205513704</v>
      </c>
      <c r="G837" s="15">
        <f>(0.0905*EXP(0.0013*B837))/D$2</f>
        <v>0.67882420670812982</v>
      </c>
      <c r="L837" s="23">
        <v>24964.333333333299</v>
      </c>
    </row>
    <row r="838" spans="1:16" x14ac:dyDescent="0.3">
      <c r="A838">
        <v>514.29800000000296</v>
      </c>
      <c r="B838">
        <v>422.88900000000001</v>
      </c>
      <c r="C838">
        <f>A838/10</f>
        <v>51.429800000000299</v>
      </c>
      <c r="E838">
        <f>LN(B838)</f>
        <v>6.0471097332628778</v>
      </c>
      <c r="G838" s="15">
        <f>(0.0905*EXP(0.0013*B838))/D$2</f>
        <v>0.63748407335990986</v>
      </c>
      <c r="L838" s="23">
        <v>24950.666666666599</v>
      </c>
    </row>
    <row r="839" spans="1:16" x14ac:dyDescent="0.3">
      <c r="A839">
        <v>514.91300000000297</v>
      </c>
      <c r="B839">
        <v>394.77800000000002</v>
      </c>
      <c r="C839">
        <f>A839/10</f>
        <v>51.491300000000294</v>
      </c>
      <c r="E839">
        <f>LN(B839)</f>
        <v>5.9783235815892368</v>
      </c>
      <c r="G839" s="15">
        <f>(0.0905*EXP(0.0013*B839))/D$2</f>
        <v>0.61460820131354676</v>
      </c>
      <c r="L839" s="23">
        <v>24937</v>
      </c>
    </row>
    <row r="840" spans="1:16" x14ac:dyDescent="0.3">
      <c r="A840">
        <v>515.52800000000298</v>
      </c>
      <c r="B840">
        <v>366.77800000000002</v>
      </c>
      <c r="C840">
        <f>A840/10</f>
        <v>51.552800000000296</v>
      </c>
      <c r="E840">
        <f>LN(B840)</f>
        <v>5.9047567603937967</v>
      </c>
      <c r="G840" s="15">
        <f>(0.0905*EXP(0.0013*B840))/D$2</f>
        <v>0.59263873278170076</v>
      </c>
      <c r="L840" s="23">
        <v>24923.333333333299</v>
      </c>
    </row>
    <row r="841" spans="1:16" x14ac:dyDescent="0.3">
      <c r="A841">
        <v>516.14300000000298</v>
      </c>
      <c r="B841">
        <v>338.77800000000002</v>
      </c>
      <c r="C841">
        <f>A841/10</f>
        <v>51.614300000000298</v>
      </c>
      <c r="E841">
        <f>LN(B841)</f>
        <v>5.8253450256045918</v>
      </c>
      <c r="G841" s="15">
        <f>(0.0905*EXP(0.0013*B841))/D$2</f>
        <v>0.57145457356811669</v>
      </c>
      <c r="L841" s="23">
        <v>24909.666666666599</v>
      </c>
    </row>
    <row r="842" spans="1:16" x14ac:dyDescent="0.3">
      <c r="A842">
        <v>516.75800000000299</v>
      </c>
      <c r="B842">
        <v>333.77800000000002</v>
      </c>
      <c r="C842">
        <f>A842/10</f>
        <v>51.675800000000301</v>
      </c>
      <c r="E842">
        <f>LN(B842)</f>
        <v>5.8104761013265458</v>
      </c>
      <c r="G842" s="16">
        <f>(0.0905*EXP(0.0013*B842))/D$2</f>
        <v>0.5677521647042868</v>
      </c>
      <c r="L842" s="23">
        <v>24896</v>
      </c>
    </row>
    <row r="843" spans="1:16" x14ac:dyDescent="0.3">
      <c r="A843">
        <v>517.373000000003</v>
      </c>
      <c r="B843">
        <v>340.77800000000002</v>
      </c>
      <c r="C843">
        <f>A843/10</f>
        <v>51.737300000000303</v>
      </c>
      <c r="E843">
        <f>LN(B843)</f>
        <v>5.8312312388808518</v>
      </c>
      <c r="G843" s="15">
        <f>(0.0905*EXP(0.0013*B843))/D$2</f>
        <v>0.57294228865092212</v>
      </c>
      <c r="L843" s="23">
        <v>24873.909090909001</v>
      </c>
    </row>
    <row r="844" spans="1:16" x14ac:dyDescent="0.3">
      <c r="A844">
        <v>517.98800000000301</v>
      </c>
      <c r="B844">
        <v>347.88900000000001</v>
      </c>
      <c r="C844">
        <f>A844/10</f>
        <v>51.798800000000298</v>
      </c>
      <c r="E844">
        <f>LN(B844)</f>
        <v>5.8518834633769128</v>
      </c>
      <c r="G844" s="15">
        <f>(0.0905*EXP(0.0013*B844))/D$2</f>
        <v>0.5782632956493049</v>
      </c>
      <c r="L844" s="23">
        <v>24851.8181818181</v>
      </c>
    </row>
    <row r="845" spans="1:16" s="24" customFormat="1" x14ac:dyDescent="0.3">
      <c r="A845" s="24">
        <v>518.60300000000302</v>
      </c>
      <c r="B845" s="24">
        <v>354.55599999999998</v>
      </c>
      <c r="C845" s="24">
        <f>A845/10</f>
        <v>51.860300000000301</v>
      </c>
      <c r="E845" s="24">
        <f>LN(B845)</f>
        <v>5.8708663024667791</v>
      </c>
      <c r="G845" s="25">
        <f>(0.0905*EXP(0.0013*B845))/D$2</f>
        <v>0.58329694351371131</v>
      </c>
      <c r="L845" s="26">
        <v>24829.727272727199</v>
      </c>
    </row>
    <row r="846" spans="1:16" x14ac:dyDescent="0.3">
      <c r="A846">
        <v>519.21800000000303</v>
      </c>
      <c r="B846">
        <v>376.88900000000001</v>
      </c>
      <c r="C846">
        <f>A846/10</f>
        <v>51.921800000000303</v>
      </c>
      <c r="E846">
        <f>LN(B846)</f>
        <v>5.9319507143868515</v>
      </c>
      <c r="G846" s="15">
        <f>(0.0905*EXP(0.0013*B846))/D$2</f>
        <v>0.60047997500138395</v>
      </c>
      <c r="L846" s="23">
        <v>24807.636363636298</v>
      </c>
    </row>
    <row r="847" spans="1:16" x14ac:dyDescent="0.3">
      <c r="A847">
        <v>519.83300000000304</v>
      </c>
      <c r="B847">
        <v>407.11099999999999</v>
      </c>
      <c r="C847">
        <f>A847/10</f>
        <v>51.983300000000305</v>
      </c>
      <c r="E847">
        <f>LN(B847)</f>
        <v>6.0090858755320005</v>
      </c>
      <c r="G847" s="15">
        <f>(0.0905*EXP(0.0013*B847))/D$2</f>
        <v>0.62454157072021421</v>
      </c>
      <c r="L847" s="23">
        <v>24785.545454545401</v>
      </c>
    </row>
    <row r="848" spans="1:16" x14ac:dyDescent="0.3">
      <c r="A848">
        <v>520.44800000000305</v>
      </c>
      <c r="B848">
        <v>437.66699999999997</v>
      </c>
      <c r="C848">
        <f>A848/10</f>
        <v>52.044800000000308</v>
      </c>
      <c r="E848">
        <f>LN(B848)</f>
        <v>6.0814583472490193</v>
      </c>
      <c r="G848" s="15">
        <f>(0.0905*EXP(0.0013*B848))/D$2</f>
        <v>0.6498494325044758</v>
      </c>
      <c r="L848" s="23">
        <v>24763.4545454545</v>
      </c>
      <c r="M848">
        <v>1967</v>
      </c>
      <c r="N848" s="15">
        <f>AVERAGE(G845:G865)</f>
        <v>0.69296978652769781</v>
      </c>
      <c r="O848">
        <f>C865-C845</f>
        <v>1.2300000000000182</v>
      </c>
      <c r="P848">
        <f>N848*O848</f>
        <v>0.85235283742908086</v>
      </c>
    </row>
    <row r="849" spans="1:12" x14ac:dyDescent="0.3">
      <c r="A849">
        <v>521.06300000000306</v>
      </c>
      <c r="B849">
        <v>467.88900000000001</v>
      </c>
      <c r="C849">
        <f>A849/10</f>
        <v>52.106300000000303</v>
      </c>
      <c r="E849">
        <f>LN(B849)</f>
        <v>6.1482310882989646</v>
      </c>
      <c r="G849" s="15">
        <f>(0.0905*EXP(0.0013*B849))/D$2</f>
        <v>0.67588929224001126</v>
      </c>
      <c r="L849" s="23">
        <v>24741.3636363636</v>
      </c>
    </row>
    <row r="850" spans="1:12" x14ac:dyDescent="0.3">
      <c r="A850">
        <v>521.67800000000307</v>
      </c>
      <c r="B850">
        <v>527.88900000000001</v>
      </c>
      <c r="C850">
        <f>A850/10</f>
        <v>52.167800000000305</v>
      </c>
      <c r="E850">
        <f>LN(B850)</f>
        <v>6.2688860343326835</v>
      </c>
      <c r="G850" s="15">
        <f>(0.0905*EXP(0.0013*B850))/D$2</f>
        <v>0.73071922859316196</v>
      </c>
      <c r="L850" s="23">
        <v>24719.272727272699</v>
      </c>
    </row>
    <row r="851" spans="1:12" x14ac:dyDescent="0.3">
      <c r="A851">
        <v>522.29300000000308</v>
      </c>
      <c r="B851">
        <v>603.88900000000001</v>
      </c>
      <c r="C851">
        <f>A851/10</f>
        <v>52.229300000000308</v>
      </c>
      <c r="E851">
        <f>LN(B851)</f>
        <v>6.403390406211714</v>
      </c>
      <c r="G851" s="15">
        <f>(0.0905*EXP(0.0013*B851))/D$2</f>
        <v>0.80660113836860092</v>
      </c>
      <c r="L851" s="23">
        <v>24697.181818181802</v>
      </c>
    </row>
    <row r="852" spans="1:12" x14ac:dyDescent="0.3">
      <c r="A852">
        <v>522.90800000000309</v>
      </c>
      <c r="B852">
        <v>679.88900000000001</v>
      </c>
      <c r="C852">
        <f>A852/10</f>
        <v>52.29080000000031</v>
      </c>
      <c r="E852">
        <f>LN(B852)</f>
        <v>6.5219295495517038</v>
      </c>
      <c r="G852" s="15">
        <f>(0.0905*EXP(0.0013*B852))/D$2</f>
        <v>0.8903630436414266</v>
      </c>
      <c r="L852" s="23">
        <v>24675.090909090901</v>
      </c>
    </row>
    <row r="853" spans="1:12" x14ac:dyDescent="0.3">
      <c r="A853">
        <v>523.52300000000309</v>
      </c>
      <c r="B853">
        <v>755.77800000000002</v>
      </c>
      <c r="C853">
        <f>A853/10</f>
        <v>52.352300000000312</v>
      </c>
      <c r="E853">
        <f>LN(B853)</f>
        <v>6.6277476822620454</v>
      </c>
      <c r="G853" s="15">
        <f>(0.0905*EXP(0.0013*B853))/D$2</f>
        <v>0.98268143538753205</v>
      </c>
      <c r="H853">
        <v>1966</v>
      </c>
      <c r="I853">
        <f>AVERAGE(G853:G877)</f>
        <v>0.68555593090666012</v>
      </c>
      <c r="J853">
        <f>C877-C853</f>
        <v>1.4760000000000204</v>
      </c>
      <c r="K853">
        <f>I853*J853</f>
        <v>1.0118805540182443</v>
      </c>
      <c r="L853" s="23">
        <v>24653</v>
      </c>
    </row>
    <row r="854" spans="1:12" x14ac:dyDescent="0.3">
      <c r="A854">
        <v>524.1380000000031</v>
      </c>
      <c r="B854">
        <v>731.55600000000004</v>
      </c>
      <c r="C854">
        <f>A854/10</f>
        <v>52.413800000000307</v>
      </c>
      <c r="E854">
        <f>LN(B854)</f>
        <v>6.5951737725539159</v>
      </c>
      <c r="G854" s="15">
        <f>(0.0905*EXP(0.0013*B854))/D$2</f>
        <v>0.95222027921480634</v>
      </c>
      <c r="L854" s="23">
        <v>24639.444444444402</v>
      </c>
    </row>
    <row r="855" spans="1:12" x14ac:dyDescent="0.3">
      <c r="A855">
        <v>524.75300000000311</v>
      </c>
      <c r="B855">
        <v>651.55600000000004</v>
      </c>
      <c r="C855">
        <f>A855/10</f>
        <v>52.47530000000031</v>
      </c>
      <c r="E855">
        <f>LN(B855)</f>
        <v>6.4793633483582758</v>
      </c>
      <c r="G855" s="15">
        <f>(0.0905*EXP(0.0013*B855))/D$2</f>
        <v>0.8581650043458664</v>
      </c>
      <c r="L855" s="23">
        <v>24625.8888888888</v>
      </c>
    </row>
    <row r="856" spans="1:12" x14ac:dyDescent="0.3">
      <c r="A856">
        <v>525.36800000000312</v>
      </c>
      <c r="B856">
        <v>571.55600000000004</v>
      </c>
      <c r="C856">
        <f>A856/10</f>
        <v>52.536800000000312</v>
      </c>
      <c r="E856">
        <f>LN(B856)</f>
        <v>6.3483624661859102</v>
      </c>
      <c r="G856" s="15">
        <f>(0.0905*EXP(0.0013*B856))/D$2</f>
        <v>0.77340001127807312</v>
      </c>
      <c r="L856" s="23">
        <v>24612.333333333299</v>
      </c>
    </row>
    <row r="857" spans="1:12" x14ac:dyDescent="0.3">
      <c r="A857">
        <v>525.98300000000313</v>
      </c>
      <c r="B857">
        <v>491.77800000000002</v>
      </c>
      <c r="C857">
        <f>A857/10</f>
        <v>52.598300000000314</v>
      </c>
      <c r="E857">
        <f>LN(B857)</f>
        <v>6.198027395149956</v>
      </c>
      <c r="G857" s="15">
        <f>(0.0905*EXP(0.0013*B857))/D$2</f>
        <v>0.69720884062859456</v>
      </c>
      <c r="L857" s="23">
        <v>24598.777777777701</v>
      </c>
    </row>
    <row r="858" spans="1:12" x14ac:dyDescent="0.3">
      <c r="A858">
        <v>526.59800000000314</v>
      </c>
      <c r="B858">
        <v>439.77800000000002</v>
      </c>
      <c r="C858">
        <f>A858/10</f>
        <v>52.659800000000317</v>
      </c>
      <c r="E858">
        <f>LN(B858)</f>
        <v>6.0862700541318739</v>
      </c>
      <c r="G858" s="15">
        <f>(0.0905*EXP(0.0013*B858))/D$2</f>
        <v>0.65163526360946367</v>
      </c>
      <c r="L858" s="23">
        <v>24585.222222222201</v>
      </c>
    </row>
    <row r="859" spans="1:12" x14ac:dyDescent="0.3">
      <c r="A859">
        <v>527.21300000000315</v>
      </c>
      <c r="B859">
        <v>403.55599999999998</v>
      </c>
      <c r="C859">
        <f>A859/10</f>
        <v>52.721300000000312</v>
      </c>
      <c r="E859">
        <f>LN(B859)</f>
        <v>6.0003152637059438</v>
      </c>
      <c r="G859" s="15">
        <f>(0.0905*EXP(0.0013*B859))/D$2</f>
        <v>0.62166191114985814</v>
      </c>
      <c r="L859" s="23">
        <v>24571.666666666599</v>
      </c>
    </row>
    <row r="860" spans="1:12" x14ac:dyDescent="0.3">
      <c r="A860">
        <v>527.82800000000316</v>
      </c>
      <c r="B860">
        <v>367.44400000000002</v>
      </c>
      <c r="C860">
        <f>A860/10</f>
        <v>52.782800000000314</v>
      </c>
      <c r="E860">
        <f>LN(B860)</f>
        <v>5.906570926089354</v>
      </c>
      <c r="G860" s="15">
        <f>(0.0905*EXP(0.0013*B860))/D$2</f>
        <v>0.5931520615845155</v>
      </c>
      <c r="L860" s="23">
        <v>24558.111111111099</v>
      </c>
    </row>
    <row r="861" spans="1:12" x14ac:dyDescent="0.3">
      <c r="A861">
        <v>528.44300000000317</v>
      </c>
      <c r="B861">
        <v>331.22199999999998</v>
      </c>
      <c r="C861">
        <f>A861/10</f>
        <v>52.844300000000317</v>
      </c>
      <c r="E861">
        <f>LN(B861)</f>
        <v>5.8027888454258267</v>
      </c>
      <c r="G861" s="15">
        <f>(0.0905*EXP(0.0013*B861))/D$2</f>
        <v>0.56586876861854518</v>
      </c>
      <c r="L861" s="23">
        <v>24544.5555555555</v>
      </c>
    </row>
    <row r="862" spans="1:12" x14ac:dyDescent="0.3">
      <c r="A862">
        <v>529.05800000000318</v>
      </c>
      <c r="B862">
        <v>325.22199999999998</v>
      </c>
      <c r="C862">
        <f>A862/10</f>
        <v>52.905800000000319</v>
      </c>
      <c r="E862">
        <f>LN(B862)</f>
        <v>5.7845080260619586</v>
      </c>
      <c r="G862" s="16">
        <f>(0.0905*EXP(0.0013*B862))/D$2</f>
        <v>0.56147216128270694</v>
      </c>
      <c r="L862" s="23">
        <v>24531</v>
      </c>
    </row>
    <row r="863" spans="1:12" x14ac:dyDescent="0.3">
      <c r="A863">
        <v>529.67300000000319</v>
      </c>
      <c r="B863">
        <v>335.88900000000001</v>
      </c>
      <c r="C863">
        <f>A863/10</f>
        <v>52.967300000000321</v>
      </c>
      <c r="E863">
        <f>LN(B863)</f>
        <v>5.8167807482404053</v>
      </c>
      <c r="G863" s="15">
        <f>(0.0905*EXP(0.0013*B863))/D$2</f>
        <v>0.56931238684950825</v>
      </c>
      <c r="L863" s="23">
        <v>24514.799999999999</v>
      </c>
    </row>
    <row r="864" spans="1:12" x14ac:dyDescent="0.3">
      <c r="A864">
        <v>530.28800000000319</v>
      </c>
      <c r="B864">
        <v>347.11099999999999</v>
      </c>
      <c r="C864">
        <f>A864/10</f>
        <v>53.028800000000317</v>
      </c>
      <c r="E864">
        <f>LN(B864)</f>
        <v>5.8496446135208728</v>
      </c>
      <c r="G864" s="15">
        <f>(0.0905*EXP(0.0013*B864))/D$2</f>
        <v>0.57767873581382423</v>
      </c>
      <c r="L864" s="23">
        <v>24498.6</v>
      </c>
    </row>
    <row r="865" spans="1:16" x14ac:dyDescent="0.3">
      <c r="A865">
        <v>530.9030000000032</v>
      </c>
      <c r="B865">
        <v>358.33300000000003</v>
      </c>
      <c r="C865">
        <f>A865/10</f>
        <v>53.090300000000319</v>
      </c>
      <c r="E865">
        <f>LN(B865)</f>
        <v>5.8814627216606628</v>
      </c>
      <c r="G865" s="15">
        <f>(0.0905*EXP(0.0013*B865))/D$2</f>
        <v>0.58616803273537688</v>
      </c>
      <c r="L865" s="23">
        <v>24482.400000000001</v>
      </c>
    </row>
    <row r="866" spans="1:16" s="24" customFormat="1" x14ac:dyDescent="0.3">
      <c r="A866" s="24">
        <v>531.51800000000321</v>
      </c>
      <c r="B866" s="24">
        <v>369.44400000000002</v>
      </c>
      <c r="C866" s="24">
        <f>A866/10</f>
        <v>53.151800000000321</v>
      </c>
      <c r="E866" s="24">
        <f>LN(B866)</f>
        <v>5.9119991727454924</v>
      </c>
      <c r="G866" s="25">
        <f>(0.0905*EXP(0.0013*B866))/D$2</f>
        <v>0.59469626353727356</v>
      </c>
      <c r="L866" s="26">
        <v>24466.2</v>
      </c>
    </row>
    <row r="867" spans="1:16" x14ac:dyDescent="0.3">
      <c r="A867">
        <v>532.13300000000322</v>
      </c>
      <c r="B867">
        <v>381.22199999999998</v>
      </c>
      <c r="C867">
        <f>A867/10</f>
        <v>53.213300000000324</v>
      </c>
      <c r="E867">
        <f>LN(B867)</f>
        <v>5.9433818826016287</v>
      </c>
      <c r="G867" s="15">
        <f>(0.0905*EXP(0.0013*B867))/D$2</f>
        <v>0.60387196304845114</v>
      </c>
      <c r="L867" s="23">
        <v>24450</v>
      </c>
    </row>
    <row r="868" spans="1:16" x14ac:dyDescent="0.3">
      <c r="A868">
        <v>532.74800000000323</v>
      </c>
      <c r="B868">
        <v>392.88900000000001</v>
      </c>
      <c r="C868">
        <f>A868/10</f>
        <v>53.274800000000326</v>
      </c>
      <c r="E868">
        <f>LN(B868)</f>
        <v>5.9735271292267047</v>
      </c>
      <c r="G868" s="15">
        <f>(0.0905*EXP(0.0013*B868))/D$2</f>
        <v>0.61310075962340793</v>
      </c>
      <c r="L868" s="23">
        <v>24433.8</v>
      </c>
    </row>
    <row r="869" spans="1:16" x14ac:dyDescent="0.3">
      <c r="A869">
        <v>533.36300000000324</v>
      </c>
      <c r="B869">
        <v>404.22199999999998</v>
      </c>
      <c r="C869">
        <f>A869/10</f>
        <v>53.336300000000321</v>
      </c>
      <c r="E869">
        <f>LN(B869)</f>
        <v>6.0019642319890858</v>
      </c>
      <c r="G869" s="15">
        <f>(0.0905*EXP(0.0013*B869))/D$2</f>
        <v>0.62220037910167136</v>
      </c>
      <c r="L869" s="23">
        <v>24417.599999999999</v>
      </c>
    </row>
    <row r="870" spans="1:16" x14ac:dyDescent="0.3">
      <c r="A870">
        <v>533.97800000000325</v>
      </c>
      <c r="B870">
        <v>420.11099999999999</v>
      </c>
      <c r="C870">
        <f>A870/10</f>
        <v>53.397800000000323</v>
      </c>
      <c r="E870">
        <f>LN(B870)</f>
        <v>6.0405189620743824</v>
      </c>
      <c r="G870" s="15">
        <f>(0.0905*EXP(0.0013*B870))/D$2</f>
        <v>0.63518601547814069</v>
      </c>
      <c r="L870" s="23">
        <v>24401.4</v>
      </c>
      <c r="M870">
        <v>1966</v>
      </c>
      <c r="N870" s="15">
        <f>AVERAGE(G866:G889)</f>
        <v>0.65417387481686073</v>
      </c>
      <c r="O870">
        <f>C889-C866</f>
        <v>1.4145000000000181</v>
      </c>
      <c r="P870">
        <f>N870*O870</f>
        <v>0.92532894592846138</v>
      </c>
    </row>
    <row r="871" spans="1:16" x14ac:dyDescent="0.3">
      <c r="A871">
        <v>534.59300000000326</v>
      </c>
      <c r="B871">
        <v>438.22199999999998</v>
      </c>
      <c r="C871">
        <f>A871/10</f>
        <v>53.459300000000326</v>
      </c>
      <c r="E871">
        <f>LN(B871)</f>
        <v>6.0827256312867863</v>
      </c>
      <c r="G871" s="15">
        <f>(0.0905*EXP(0.0013*B871))/D$2</f>
        <v>0.65031846805425553</v>
      </c>
      <c r="L871" s="23">
        <v>24385.200000000001</v>
      </c>
    </row>
    <row r="872" spans="1:16" x14ac:dyDescent="0.3">
      <c r="A872">
        <v>535.20800000000327</v>
      </c>
      <c r="B872">
        <v>456.55599999999998</v>
      </c>
      <c r="C872">
        <f>A872/10</f>
        <v>53.520800000000328</v>
      </c>
      <c r="E872">
        <f>LN(B872)</f>
        <v>6.1237113650195809</v>
      </c>
      <c r="G872" s="15">
        <f>(0.0905*EXP(0.0013*B872))/D$2</f>
        <v>0.6660044776764189</v>
      </c>
      <c r="L872" s="23">
        <v>24369</v>
      </c>
    </row>
    <row r="873" spans="1:16" x14ac:dyDescent="0.3">
      <c r="A873">
        <v>535.82300000000328</v>
      </c>
      <c r="B873">
        <v>474.77800000000002</v>
      </c>
      <c r="C873">
        <f>A873/10</f>
        <v>53.58230000000033</v>
      </c>
      <c r="E873">
        <f>LN(B873)</f>
        <v>6.1628473263629262</v>
      </c>
      <c r="G873" s="15">
        <f>(0.0905*EXP(0.0013*B873))/D$2</f>
        <v>0.68196953977235952</v>
      </c>
      <c r="L873" s="23">
        <v>24352.799999999999</v>
      </c>
    </row>
    <row r="874" spans="1:16" x14ac:dyDescent="0.3">
      <c r="A874">
        <v>536.43800000000329</v>
      </c>
      <c r="B874">
        <v>506.77800000000002</v>
      </c>
      <c r="C874">
        <f>A874/10</f>
        <v>53.643800000000326</v>
      </c>
      <c r="E874">
        <f>LN(B874)</f>
        <v>6.2280730378757134</v>
      </c>
      <c r="G874" s="15">
        <f>(0.0905*EXP(0.0013*B874))/D$2</f>
        <v>0.71093783568790681</v>
      </c>
      <c r="L874" s="23">
        <v>24336.6</v>
      </c>
    </row>
    <row r="875" spans="1:16" x14ac:dyDescent="0.3">
      <c r="A875">
        <v>537.05300000000329</v>
      </c>
      <c r="B875">
        <v>546.88900000000001</v>
      </c>
      <c r="C875">
        <f>A875/10</f>
        <v>53.705300000000328</v>
      </c>
      <c r="E875">
        <f>LN(B875)</f>
        <v>6.3042458567842043</v>
      </c>
      <c r="G875" s="15">
        <f>(0.0905*EXP(0.0013*B875))/D$2</f>
        <v>0.74899274240375013</v>
      </c>
      <c r="L875" s="23">
        <v>24320.400000000001</v>
      </c>
    </row>
    <row r="876" spans="1:16" x14ac:dyDescent="0.3">
      <c r="A876">
        <v>537.6680000000033</v>
      </c>
      <c r="B876">
        <v>587.22199999999998</v>
      </c>
      <c r="C876">
        <f>A876/10</f>
        <v>53.76680000000033</v>
      </c>
      <c r="E876">
        <f>LN(B876)</f>
        <v>6.3754029425385292</v>
      </c>
      <c r="G876" s="15">
        <f>(0.0905*EXP(0.0013*B876))/D$2</f>
        <v>0.78931240555818549</v>
      </c>
      <c r="L876" s="23">
        <v>24304.2</v>
      </c>
    </row>
    <row r="877" spans="1:16" x14ac:dyDescent="0.3">
      <c r="A877">
        <v>538.28300000000331</v>
      </c>
      <c r="B877">
        <v>627.44399999999996</v>
      </c>
      <c r="C877">
        <f>A877/10</f>
        <v>53.828300000000333</v>
      </c>
      <c r="E877">
        <f>LN(B877)</f>
        <v>6.4416544239956544</v>
      </c>
      <c r="G877" s="15">
        <f>(0.0905*EXP(0.0013*B877))/D$2</f>
        <v>0.83168253022601635</v>
      </c>
      <c r="H877">
        <v>1965</v>
      </c>
      <c r="I877">
        <f>AVERAGE(G877:G893)</f>
        <v>0.64853969898248809</v>
      </c>
      <c r="J877">
        <f>C893-C877</f>
        <v>0.98400000000001597</v>
      </c>
      <c r="K877">
        <f>I877*J877</f>
        <v>0.63816306379877863</v>
      </c>
      <c r="L877" s="23">
        <v>24288</v>
      </c>
    </row>
    <row r="878" spans="1:16" x14ac:dyDescent="0.3">
      <c r="A878">
        <v>538.89800000000332</v>
      </c>
      <c r="B878">
        <v>602.44399999999996</v>
      </c>
      <c r="C878">
        <f>A878/10</f>
        <v>53.889800000000335</v>
      </c>
      <c r="E878">
        <f>LN(B878)</f>
        <v>6.4009947149869664</v>
      </c>
      <c r="G878" s="15">
        <f>(0.0905*EXP(0.0013*B878))/D$2</f>
        <v>0.80508736039128748</v>
      </c>
      <c r="L878" s="23">
        <v>24277.833333333299</v>
      </c>
    </row>
    <row r="879" spans="1:16" x14ac:dyDescent="0.3">
      <c r="A879">
        <v>539.51300000000333</v>
      </c>
      <c r="B879">
        <v>535.77800000000002</v>
      </c>
      <c r="C879">
        <f>A879/10</f>
        <v>53.95130000000033</v>
      </c>
      <c r="E879">
        <f>LN(B879)</f>
        <v>6.2837198961704681</v>
      </c>
      <c r="G879" s="15">
        <f>(0.0905*EXP(0.0013*B879))/D$2</f>
        <v>0.73825182579167803</v>
      </c>
      <c r="L879" s="23">
        <v>24267.666666666599</v>
      </c>
    </row>
    <row r="880" spans="1:16" x14ac:dyDescent="0.3">
      <c r="A880">
        <v>540.12800000000334</v>
      </c>
      <c r="B880">
        <v>468.88900000000001</v>
      </c>
      <c r="C880">
        <f>A880/10</f>
        <v>54.012800000000333</v>
      </c>
      <c r="E880">
        <f>LN(B880)</f>
        <v>6.1503660666606343</v>
      </c>
      <c r="G880" s="15">
        <f>(0.0905*EXP(0.0013*B880))/D$2</f>
        <v>0.67676851969394392</v>
      </c>
      <c r="L880" s="23">
        <v>24257.5</v>
      </c>
    </row>
    <row r="881" spans="1:16" x14ac:dyDescent="0.3">
      <c r="A881">
        <v>540.74300000000335</v>
      </c>
      <c r="B881">
        <v>402.22199999999998</v>
      </c>
      <c r="C881">
        <f>A881/10</f>
        <v>54.074300000000335</v>
      </c>
      <c r="E881">
        <f>LN(B881)</f>
        <v>5.9970041749972571</v>
      </c>
      <c r="G881" s="15">
        <f>(0.0905*EXP(0.0013*B881))/D$2</f>
        <v>0.6205847593318401</v>
      </c>
      <c r="L881" s="23">
        <v>24247.333333333299</v>
      </c>
    </row>
    <row r="882" spans="1:16" x14ac:dyDescent="0.3">
      <c r="A882">
        <v>541.35800000000336</v>
      </c>
      <c r="B882">
        <v>375.44400000000002</v>
      </c>
      <c r="C882">
        <f>A882/10</f>
        <v>54.135800000000337</v>
      </c>
      <c r="E882">
        <f>LN(B882)</f>
        <v>5.9281093255951856</v>
      </c>
      <c r="G882" s="15">
        <f>(0.0905*EXP(0.0013*B882))/D$2</f>
        <v>0.59935303218078095</v>
      </c>
      <c r="L882" s="23">
        <v>24237.166666666599</v>
      </c>
    </row>
    <row r="883" spans="1:16" x14ac:dyDescent="0.3">
      <c r="A883">
        <v>541.97300000000337</v>
      </c>
      <c r="B883">
        <v>375.33300000000003</v>
      </c>
      <c r="C883">
        <f>A883/10</f>
        <v>54.19730000000034</v>
      </c>
      <c r="E883">
        <f>LN(B883)</f>
        <v>5.9278136319316648</v>
      </c>
      <c r="G883" s="15">
        <f>(0.0905*EXP(0.0013*B883))/D$2</f>
        <v>0.59926655177794841</v>
      </c>
      <c r="L883" s="23">
        <v>24227</v>
      </c>
    </row>
    <row r="884" spans="1:16" x14ac:dyDescent="0.3">
      <c r="A884">
        <v>542.58800000000338</v>
      </c>
      <c r="B884">
        <v>375.33300000000003</v>
      </c>
      <c r="C884">
        <f>A884/10</f>
        <v>54.258800000000335</v>
      </c>
      <c r="E884">
        <f>LN(B884)</f>
        <v>5.9278136319316648</v>
      </c>
      <c r="G884" s="15">
        <f>(0.0905*EXP(0.0013*B884))/D$2</f>
        <v>0.59926655177794841</v>
      </c>
      <c r="L884" s="23">
        <v>24216.833333333299</v>
      </c>
    </row>
    <row r="885" spans="1:16" x14ac:dyDescent="0.3">
      <c r="A885">
        <v>543.20300000000339</v>
      </c>
      <c r="B885">
        <v>375.55599999999998</v>
      </c>
      <c r="C885">
        <f>A885/10</f>
        <v>54.320300000000337</v>
      </c>
      <c r="E885">
        <f>LN(B885)</f>
        <v>5.9284075945720973</v>
      </c>
      <c r="G885" s="15">
        <f>(0.0905*EXP(0.0013*B885))/D$2</f>
        <v>0.5994403043355252</v>
      </c>
      <c r="L885" s="23">
        <v>24206.666666666599</v>
      </c>
    </row>
    <row r="886" spans="1:16" x14ac:dyDescent="0.3">
      <c r="A886">
        <v>543.81800000000339</v>
      </c>
      <c r="B886">
        <v>367.55599999999998</v>
      </c>
      <c r="C886">
        <f>A886/10</f>
        <v>54.381800000000339</v>
      </c>
      <c r="E886">
        <f>LN(B886)</f>
        <v>5.9068756879964743</v>
      </c>
      <c r="G886" s="15">
        <f>(0.0905*EXP(0.0013*B886))/D$2</f>
        <v>0.59323843081220939</v>
      </c>
      <c r="L886" s="23">
        <v>24196.5</v>
      </c>
    </row>
    <row r="887" spans="1:16" x14ac:dyDescent="0.3">
      <c r="A887">
        <v>544.4330000000034</v>
      </c>
      <c r="B887">
        <v>354.33300000000003</v>
      </c>
      <c r="C887">
        <f>A887/10</f>
        <v>54.443300000000342</v>
      </c>
      <c r="E887">
        <f>LN(B887)</f>
        <v>5.8702371489396237</v>
      </c>
      <c r="G887" s="15">
        <f>(0.0905*EXP(0.0013*B887))/D$2</f>
        <v>0.58312787023814217</v>
      </c>
      <c r="L887" s="23">
        <v>24186.333333333299</v>
      </c>
    </row>
    <row r="888" spans="1:16" x14ac:dyDescent="0.3">
      <c r="A888">
        <v>545.04800000000341</v>
      </c>
      <c r="B888">
        <v>341.55599999999998</v>
      </c>
      <c r="C888">
        <f>A888/10</f>
        <v>54.504800000000344</v>
      </c>
      <c r="E888">
        <f>LN(B888)</f>
        <v>5.8335116479976499</v>
      </c>
      <c r="G888" s="15">
        <f>(0.0905*EXP(0.0013*B888))/D$2</f>
        <v>0.57352205562039826</v>
      </c>
      <c r="L888" s="23">
        <v>24176.166666666599</v>
      </c>
    </row>
    <row r="889" spans="1:16" x14ac:dyDescent="0.3">
      <c r="A889">
        <v>545.66300000000342</v>
      </c>
      <c r="B889">
        <v>328.66699999999997</v>
      </c>
      <c r="C889">
        <f>A889/10</f>
        <v>54.566300000000339</v>
      </c>
      <c r="E889">
        <f>LN(B889)</f>
        <v>5.7950450801327946</v>
      </c>
      <c r="G889" s="16">
        <f>(0.0905*EXP(0.0013*B889))/D$2</f>
        <v>0.56399235348511889</v>
      </c>
      <c r="L889" s="23">
        <v>24166</v>
      </c>
    </row>
    <row r="890" spans="1:16" s="24" customFormat="1" x14ac:dyDescent="0.3">
      <c r="A890" s="24">
        <v>546.27800000000343</v>
      </c>
      <c r="B890" s="24">
        <v>358.22199999999998</v>
      </c>
      <c r="C890" s="24">
        <f>A890/10</f>
        <v>54.627800000000342</v>
      </c>
      <c r="E890" s="24">
        <f>LN(B890)</f>
        <v>5.8811529059427121</v>
      </c>
      <c r="G890" s="25">
        <f>(0.0905*EXP(0.0013*B890))/D$2</f>
        <v>0.58608345479069868</v>
      </c>
      <c r="L890" s="26">
        <v>24105.25</v>
      </c>
    </row>
    <row r="891" spans="1:16" x14ac:dyDescent="0.3">
      <c r="A891">
        <v>546.89300000000344</v>
      </c>
      <c r="B891">
        <v>417.44400000000002</v>
      </c>
      <c r="C891">
        <f>A891/10</f>
        <v>54.689300000000344</v>
      </c>
      <c r="E891">
        <f>LN(B891)</f>
        <v>6.0341504035579172</v>
      </c>
      <c r="G891" s="15">
        <f>(0.0905*EXP(0.0013*B891))/D$2</f>
        <v>0.63298757535200412</v>
      </c>
      <c r="L891" s="23">
        <v>24044.5</v>
      </c>
      <c r="M891">
        <v>1965</v>
      </c>
      <c r="N891" s="15">
        <f>AVERAGE(G890:G906)</f>
        <v>0.55881870269480927</v>
      </c>
      <c r="O891">
        <f>C906-C890</f>
        <v>0.98400000000001597</v>
      </c>
      <c r="P891">
        <f>N891*O891</f>
        <v>0.54987760345170122</v>
      </c>
    </row>
    <row r="892" spans="1:16" x14ac:dyDescent="0.3">
      <c r="A892">
        <v>547.50800000000345</v>
      </c>
      <c r="B892">
        <v>476.88900000000001</v>
      </c>
      <c r="C892">
        <f>A892/10</f>
        <v>54.750800000000346</v>
      </c>
      <c r="E892">
        <f>LN(B892)</f>
        <v>6.1672837594059553</v>
      </c>
      <c r="G892" s="15">
        <f>(0.0905*EXP(0.0013*B892))/D$2</f>
        <v>0.68384363914963553</v>
      </c>
      <c r="L892" s="23">
        <v>23983.75</v>
      </c>
    </row>
    <row r="893" spans="1:16" x14ac:dyDescent="0.3">
      <c r="A893">
        <v>548.12300000000346</v>
      </c>
      <c r="B893" s="6">
        <v>536.22199999999998</v>
      </c>
      <c r="C893" s="6">
        <f>A893/10</f>
        <v>54.812300000000349</v>
      </c>
      <c r="E893">
        <f>LN(B893)</f>
        <v>6.2845482544267899</v>
      </c>
      <c r="G893" s="15">
        <f>(0.0905*EXP(0.0013*B893))/D$2</f>
        <v>0.73867806774711942</v>
      </c>
      <c r="H893">
        <v>1964</v>
      </c>
      <c r="I893">
        <f>AVERAGE(G893:G918)</f>
        <v>0.57415073870954469</v>
      </c>
      <c r="J893">
        <f>C918-C893</f>
        <v>1.5375000000000227</v>
      </c>
      <c r="K893">
        <f>I893*J893</f>
        <v>0.88275676076593801</v>
      </c>
      <c r="L893" s="23">
        <v>23923</v>
      </c>
    </row>
    <row r="894" spans="1:16" x14ac:dyDescent="0.3">
      <c r="A894">
        <v>548.73800000000347</v>
      </c>
      <c r="B894" s="7">
        <v>445</v>
      </c>
      <c r="C894">
        <f>A894/10</f>
        <v>54.873800000000344</v>
      </c>
      <c r="E894">
        <f>LN(B894)</f>
        <v>6.0980742821662401</v>
      </c>
      <c r="G894" s="15">
        <f>(0.0905*EXP(0.0013*B894))/D$2</f>
        <v>0.65607400413031958</v>
      </c>
      <c r="L894" s="23">
        <v>23910.799999999999</v>
      </c>
    </row>
    <row r="895" spans="1:16" x14ac:dyDescent="0.3">
      <c r="A895">
        <v>549.35300000000348</v>
      </c>
      <c r="B895">
        <v>441.55599999999998</v>
      </c>
      <c r="C895">
        <f>A895/10</f>
        <v>54.935300000000346</v>
      </c>
      <c r="E895">
        <f>LN(B895)</f>
        <v>6.0903048523175629</v>
      </c>
      <c r="G895" s="15">
        <f>(0.0905*EXP(0.0013*B895))/D$2</f>
        <v>0.6531431954031921</v>
      </c>
      <c r="L895" s="23">
        <v>23898.6</v>
      </c>
    </row>
    <row r="896" spans="1:16" x14ac:dyDescent="0.3">
      <c r="A896">
        <v>549.96800000000349</v>
      </c>
      <c r="B896">
        <v>412.33300000000003</v>
      </c>
      <c r="C896">
        <f>A896/10</f>
        <v>54.996800000000349</v>
      </c>
      <c r="E896">
        <f>LN(B896)</f>
        <v>6.0218312753166146</v>
      </c>
      <c r="G896" s="15">
        <f>(0.0905*EXP(0.0013*B896))/D$2</f>
        <v>0.62879575727475923</v>
      </c>
      <c r="L896" s="23">
        <v>23886.400000000001</v>
      </c>
    </row>
    <row r="897" spans="1:16" x14ac:dyDescent="0.3">
      <c r="A897">
        <v>550.58300000000349</v>
      </c>
      <c r="B897">
        <v>383.22199999999998</v>
      </c>
      <c r="C897">
        <f>A897/10</f>
        <v>55.058300000000351</v>
      </c>
      <c r="E897">
        <f>LN(B897)</f>
        <v>5.948614455722228</v>
      </c>
      <c r="G897" s="15">
        <f>(0.0905*EXP(0.0013*B897))/D$2</f>
        <v>0.60544407300970482</v>
      </c>
      <c r="L897" s="23">
        <v>23874.2</v>
      </c>
    </row>
    <row r="898" spans="1:16" x14ac:dyDescent="0.3">
      <c r="A898">
        <v>551.1980000000035</v>
      </c>
      <c r="B898">
        <v>354.22199999999998</v>
      </c>
      <c r="C898">
        <f>A898/10</f>
        <v>55.119800000000353</v>
      </c>
      <c r="E898">
        <f>LN(B898)</f>
        <v>5.8699238352211172</v>
      </c>
      <c r="G898" s="15">
        <f>(0.0905*EXP(0.0013*B898))/D$2</f>
        <v>0.58304373095726192</v>
      </c>
      <c r="L898" s="23">
        <v>23862</v>
      </c>
    </row>
    <row r="899" spans="1:16" x14ac:dyDescent="0.3">
      <c r="A899">
        <v>551.81300000000351</v>
      </c>
      <c r="B899">
        <v>308</v>
      </c>
      <c r="C899">
        <f>A899/10</f>
        <v>55.181300000000348</v>
      </c>
      <c r="E899">
        <f>LN(B899)</f>
        <v>5.730099782973574</v>
      </c>
      <c r="G899" s="15">
        <f>(0.0905*EXP(0.0013*B899))/D$2</f>
        <v>0.54904126013349852</v>
      </c>
      <c r="L899" s="23">
        <v>23849.8</v>
      </c>
    </row>
    <row r="900" spans="1:16" x14ac:dyDescent="0.3">
      <c r="A900">
        <v>552.42800000000352</v>
      </c>
      <c r="B900">
        <v>243.44399999999999</v>
      </c>
      <c r="C900">
        <f>A900/10</f>
        <v>55.242800000000351</v>
      </c>
      <c r="E900">
        <f>LN(B900)</f>
        <v>5.4948869366071929</v>
      </c>
      <c r="G900" s="15">
        <f>(0.0905*EXP(0.0013*B900))/D$2</f>
        <v>0.50484466795660088</v>
      </c>
      <c r="L900" s="23">
        <v>23837.599999999999</v>
      </c>
    </row>
    <row r="901" spans="1:16" x14ac:dyDescent="0.3">
      <c r="A901">
        <v>553.04300000000353</v>
      </c>
      <c r="B901">
        <v>178.77799999999999</v>
      </c>
      <c r="C901">
        <f>A901/10</f>
        <v>55.304300000000353</v>
      </c>
      <c r="E901">
        <f>LN(B901)</f>
        <v>5.1861448126634704</v>
      </c>
      <c r="G901" s="15">
        <f>(0.0905*EXP(0.0013*B901))/D$2</f>
        <v>0.4641394258132448</v>
      </c>
      <c r="L901" s="23">
        <v>23825.4</v>
      </c>
    </row>
    <row r="902" spans="1:16" x14ac:dyDescent="0.3">
      <c r="A902">
        <v>553.65800000000354</v>
      </c>
      <c r="B902">
        <v>114.556</v>
      </c>
      <c r="C902">
        <f>A902/10</f>
        <v>55.365800000000355</v>
      </c>
      <c r="E902">
        <f>LN(B902)</f>
        <v>4.7410637864016332</v>
      </c>
      <c r="G902" s="15">
        <f>(0.0905*EXP(0.0013*B902))/D$2</f>
        <v>0.42696258812407017</v>
      </c>
      <c r="L902" s="23">
        <v>23813.200000000001</v>
      </c>
    </row>
    <row r="903" spans="1:16" x14ac:dyDescent="0.3">
      <c r="A903">
        <v>554.27300000000355</v>
      </c>
      <c r="B903">
        <v>97.221999999999994</v>
      </c>
      <c r="C903">
        <f>A903/10</f>
        <v>55.427300000000358</v>
      </c>
      <c r="E903">
        <f>LN(B903)</f>
        <v>4.5769970233044974</v>
      </c>
      <c r="G903" s="16">
        <f>(0.0905*EXP(0.0013*B903))/D$2</f>
        <v>0.41744892177631859</v>
      </c>
      <c r="L903" s="23">
        <v>23801</v>
      </c>
    </row>
    <row r="904" spans="1:16" x14ac:dyDescent="0.3">
      <c r="A904">
        <v>554.88800000000356</v>
      </c>
      <c r="B904">
        <v>131.333</v>
      </c>
      <c r="C904">
        <f>A904/10</f>
        <v>55.488800000000353</v>
      </c>
      <c r="E904">
        <f>LN(B904)</f>
        <v>4.8777360825555371</v>
      </c>
      <c r="G904" s="15">
        <f>(0.0905*EXP(0.0013*B904))/D$2</f>
        <v>0.43637697605467624</v>
      </c>
      <c r="L904" s="23">
        <v>23784.799999999999</v>
      </c>
    </row>
    <row r="905" spans="1:16" x14ac:dyDescent="0.3">
      <c r="A905">
        <v>555.50300000000357</v>
      </c>
      <c r="B905">
        <v>165.44399999999999</v>
      </c>
      <c r="C905">
        <f>A905/10</f>
        <v>55.550300000000355</v>
      </c>
      <c r="E905">
        <f>LN(B905)</f>
        <v>5.1086327689774924</v>
      </c>
      <c r="G905" s="15">
        <f>(0.0905*EXP(0.0013*B905))/D$2</f>
        <v>0.4561632700363249</v>
      </c>
      <c r="L905" s="23">
        <v>23768.6</v>
      </c>
    </row>
    <row r="906" spans="1:16" x14ac:dyDescent="0.3">
      <c r="A906">
        <v>556.11800000000358</v>
      </c>
      <c r="B906">
        <v>199.55600000000001</v>
      </c>
      <c r="C906">
        <f>A906/10</f>
        <v>55.611800000000358</v>
      </c>
      <c r="E906">
        <f>LN(B906)</f>
        <v>5.2960948986949372</v>
      </c>
      <c r="G906" s="15">
        <f>(0.0905*EXP(0.0013*B906))/D$2</f>
        <v>0.47684733810232988</v>
      </c>
      <c r="L906" s="23">
        <v>23752.400000000001</v>
      </c>
    </row>
    <row r="907" spans="1:16" s="24" customFormat="1" x14ac:dyDescent="0.3">
      <c r="A907" s="24">
        <v>556.73300000000359</v>
      </c>
      <c r="B907" s="24">
        <v>237</v>
      </c>
      <c r="C907" s="24">
        <f>A907/10</f>
        <v>55.67330000000036</v>
      </c>
      <c r="E907" s="24">
        <f>LN(B907)</f>
        <v>5.4680601411351315</v>
      </c>
      <c r="G907" s="25">
        <f>(0.0905*EXP(0.0013*B907))/D$2</f>
        <v>0.50063314820528326</v>
      </c>
      <c r="L907" s="26">
        <v>23736.2</v>
      </c>
    </row>
    <row r="908" spans="1:16" x14ac:dyDescent="0.3">
      <c r="A908">
        <v>557.34800000000359</v>
      </c>
      <c r="B908">
        <v>278.11099999999999</v>
      </c>
      <c r="C908">
        <f>A908/10</f>
        <v>55.734800000000362</v>
      </c>
      <c r="E908">
        <f>LN(B908)</f>
        <v>5.6280203145748997</v>
      </c>
      <c r="G908" s="15">
        <f>(0.0905*EXP(0.0013*B908))/D$2</f>
        <v>0.52811702307234509</v>
      </c>
      <c r="L908" s="23">
        <v>23720</v>
      </c>
    </row>
    <row r="909" spans="1:16" x14ac:dyDescent="0.3">
      <c r="A909">
        <v>557.9630000000036</v>
      </c>
      <c r="B909">
        <v>319.11099999999999</v>
      </c>
      <c r="C909">
        <f>A909/10</f>
        <v>55.796300000000357</v>
      </c>
      <c r="E909">
        <f>LN(B909)</f>
        <v>5.7655390046424193</v>
      </c>
      <c r="G909" s="15">
        <f>(0.0905*EXP(0.0013*B909))/D$2</f>
        <v>0.5570293289545365</v>
      </c>
      <c r="L909" s="23">
        <v>23703.8</v>
      </c>
    </row>
    <row r="910" spans="1:16" x14ac:dyDescent="0.3">
      <c r="A910">
        <v>558.57800000000361</v>
      </c>
      <c r="B910">
        <v>360.22199999999998</v>
      </c>
      <c r="C910">
        <f>A910/10</f>
        <v>55.85780000000036</v>
      </c>
      <c r="E910">
        <f>LN(B910)</f>
        <v>5.8867205080560652</v>
      </c>
      <c r="G910" s="15">
        <f>(0.0905*EXP(0.0013*B910))/D$2</f>
        <v>0.58760925445318202</v>
      </c>
      <c r="L910" s="23">
        <v>23687.599999999999</v>
      </c>
    </row>
    <row r="911" spans="1:16" x14ac:dyDescent="0.3">
      <c r="A911">
        <v>559.19300000000362</v>
      </c>
      <c r="B911">
        <v>389.55599999999998</v>
      </c>
      <c r="C911">
        <f>A911/10</f>
        <v>55.919300000000362</v>
      </c>
      <c r="E911">
        <f>LN(B911)</f>
        <v>5.9650076290456218</v>
      </c>
      <c r="G911" s="15">
        <f>(0.0905*EXP(0.0013*B911))/D$2</f>
        <v>0.61045000222252033</v>
      </c>
      <c r="L911" s="23">
        <v>23671.4</v>
      </c>
      <c r="M911">
        <v>1964</v>
      </c>
      <c r="N911" s="15">
        <f>AVERAGE(G907:G930)</f>
        <v>0.61052230806961461</v>
      </c>
      <c r="O911">
        <f>C930-C907</f>
        <v>1.4145000000000181</v>
      </c>
      <c r="P911">
        <f>N911*O911</f>
        <v>0.86358380476448093</v>
      </c>
    </row>
    <row r="912" spans="1:16" x14ac:dyDescent="0.3">
      <c r="A912">
        <v>559.80800000000363</v>
      </c>
      <c r="B912">
        <v>405.88900000000001</v>
      </c>
      <c r="C912">
        <f>A912/10</f>
        <v>55.980800000000364</v>
      </c>
      <c r="E912">
        <f>LN(B912)</f>
        <v>6.0060797232066303</v>
      </c>
      <c r="G912" s="15">
        <f>(0.0905*EXP(0.0013*B912))/D$2</f>
        <v>0.62355021162598345</v>
      </c>
      <c r="L912" s="23">
        <v>23655.200000000001</v>
      </c>
    </row>
    <row r="913" spans="1:12" x14ac:dyDescent="0.3">
      <c r="A913">
        <v>560.42300000000364</v>
      </c>
      <c r="B913">
        <v>421.88900000000001</v>
      </c>
      <c r="C913">
        <f>A913/10</f>
        <v>56.042300000000367</v>
      </c>
      <c r="E913">
        <f>LN(B913)</f>
        <v>6.0447422462613636</v>
      </c>
      <c r="G913" s="15">
        <f>(0.0905*EXP(0.0013*B913))/D$2</f>
        <v>0.63665588250523453</v>
      </c>
      <c r="L913" s="23">
        <v>23639</v>
      </c>
    </row>
    <row r="914" spans="1:12" x14ac:dyDescent="0.3">
      <c r="A914">
        <v>561.03800000000365</v>
      </c>
      <c r="B914">
        <v>438.11099999999999</v>
      </c>
      <c r="C914">
        <f>A914/10</f>
        <v>56.103800000000362</v>
      </c>
      <c r="E914">
        <f>LN(B914)</f>
        <v>6.0824723029273757</v>
      </c>
      <c r="G914" s="15">
        <f>(0.0905*EXP(0.0013*B914))/D$2</f>
        <v>0.65022463386961449</v>
      </c>
      <c r="L914" s="23">
        <v>23622.799999999999</v>
      </c>
    </row>
    <row r="915" spans="1:12" x14ac:dyDescent="0.3">
      <c r="A915">
        <v>561.65300000000366</v>
      </c>
      <c r="B915">
        <v>447.33300000000003</v>
      </c>
      <c r="C915">
        <f>A915/10</f>
        <v>56.165300000000364</v>
      </c>
      <c r="E915">
        <f>LN(B915)</f>
        <v>6.1033032837067571</v>
      </c>
      <c r="G915" s="15">
        <f>(0.0905*EXP(0.0013*B915))/D$2</f>
        <v>0.65806683147288803</v>
      </c>
      <c r="L915" s="23">
        <v>23606.6</v>
      </c>
    </row>
    <row r="916" spans="1:12" x14ac:dyDescent="0.3">
      <c r="A916">
        <v>562.26800000000367</v>
      </c>
      <c r="B916">
        <v>448</v>
      </c>
      <c r="C916">
        <f>A916/10</f>
        <v>56.226800000000367</v>
      </c>
      <c r="E916">
        <f>LN(B916)</f>
        <v>6.1047932324149849</v>
      </c>
      <c r="G916" s="15">
        <f>(0.0905*EXP(0.0013*B916))/D$2</f>
        <v>0.65863768868183392</v>
      </c>
      <c r="L916" s="23">
        <v>23590.400000000001</v>
      </c>
    </row>
    <row r="917" spans="1:12" x14ac:dyDescent="0.3">
      <c r="A917">
        <v>562.88300000000368</v>
      </c>
      <c r="B917">
        <v>449.22199999999998</v>
      </c>
      <c r="C917">
        <f>A917/10</f>
        <v>56.288300000000369</v>
      </c>
      <c r="E917">
        <f>LN(B917)</f>
        <v>6.1075171976222622</v>
      </c>
      <c r="G917" s="15">
        <f>(0.0905*EXP(0.0013*B917))/D$2</f>
        <v>0.65968483203982453</v>
      </c>
      <c r="L917" s="23">
        <v>23574.2</v>
      </c>
    </row>
    <row r="918" spans="1:12" x14ac:dyDescent="0.3">
      <c r="A918">
        <v>563.49800000000369</v>
      </c>
      <c r="B918">
        <v>449.88900000000001</v>
      </c>
      <c r="C918">
        <f>A918/10</f>
        <v>56.349800000000371</v>
      </c>
      <c r="E918">
        <f>LN(B918)</f>
        <v>6.1090008856704729</v>
      </c>
      <c r="G918" s="15">
        <f>(0.0905*EXP(0.0013*B918))/D$2</f>
        <v>0.66025709282549472</v>
      </c>
      <c r="H918">
        <v>1963</v>
      </c>
      <c r="I918">
        <f>AVERAGE(G918:G942)</f>
        <v>0.72103789083675462</v>
      </c>
      <c r="J918">
        <f>C942-C918</f>
        <v>1.4760000000000204</v>
      </c>
      <c r="K918">
        <f>I918*J918</f>
        <v>1.0642519268750645</v>
      </c>
      <c r="L918" s="23">
        <v>23558</v>
      </c>
    </row>
    <row r="919" spans="1:12" x14ac:dyDescent="0.3">
      <c r="A919">
        <v>564.11300000000369</v>
      </c>
      <c r="B919">
        <v>449.66699999999997</v>
      </c>
      <c r="C919">
        <f>A919/10</f>
        <v>56.411300000000367</v>
      </c>
      <c r="E919">
        <f>LN(B919)</f>
        <v>6.1085073088292159</v>
      </c>
      <c r="G919" s="15">
        <f>(0.0905*EXP(0.0013*B919))/D$2</f>
        <v>0.66006657012225378</v>
      </c>
      <c r="L919" s="23">
        <v>23544.333333333299</v>
      </c>
    </row>
    <row r="920" spans="1:12" x14ac:dyDescent="0.3">
      <c r="A920">
        <v>564.7280000000037</v>
      </c>
      <c r="B920">
        <v>448.33300000000003</v>
      </c>
      <c r="C920">
        <f>A920/10</f>
        <v>56.472800000000369</v>
      </c>
      <c r="E920">
        <f>LN(B920)</f>
        <v>6.10553625987313</v>
      </c>
      <c r="G920" s="15">
        <f>(0.0905*EXP(0.0013*B920))/D$2</f>
        <v>0.65892287466131583</v>
      </c>
      <c r="L920" s="23">
        <v>23530.666666666599</v>
      </c>
    </row>
    <row r="921" spans="1:12" x14ac:dyDescent="0.3">
      <c r="A921">
        <v>565.34300000000371</v>
      </c>
      <c r="B921">
        <v>447.11099999999999</v>
      </c>
      <c r="C921">
        <f>A921/10</f>
        <v>56.534300000000371</v>
      </c>
      <c r="E921">
        <f>LN(B921)</f>
        <v>6.1028068859343785</v>
      </c>
      <c r="G921" s="15">
        <f>(0.0905*EXP(0.0013*B921))/D$2</f>
        <v>0.65787694078786874</v>
      </c>
      <c r="L921" s="23">
        <v>23517</v>
      </c>
    </row>
    <row r="922" spans="1:12" x14ac:dyDescent="0.3">
      <c r="A922">
        <v>565.95800000000372</v>
      </c>
      <c r="B922">
        <v>445.55599999999998</v>
      </c>
      <c r="C922">
        <f>A922/10</f>
        <v>56.595800000000374</v>
      </c>
      <c r="E922">
        <f>LN(B922)</f>
        <v>6.0993229404701328</v>
      </c>
      <c r="G922" s="15">
        <f>(0.0905*EXP(0.0013*B922))/D$2</f>
        <v>0.65654838584140229</v>
      </c>
      <c r="L922" s="23">
        <v>23503.333333333299</v>
      </c>
    </row>
    <row r="923" spans="1:12" x14ac:dyDescent="0.3">
      <c r="A923">
        <v>566.57300000000373</v>
      </c>
      <c r="B923">
        <v>428.33300000000003</v>
      </c>
      <c r="C923">
        <f>A923/10</f>
        <v>56.657300000000376</v>
      </c>
      <c r="E923">
        <f>LN(B923)</f>
        <v>6.0599009304507909</v>
      </c>
      <c r="G923" s="15">
        <f>(0.0905*EXP(0.0013*B923))/D$2</f>
        <v>0.64201167812838789</v>
      </c>
      <c r="L923" s="23">
        <v>23489.666666666599</v>
      </c>
    </row>
    <row r="924" spans="1:12" x14ac:dyDescent="0.3">
      <c r="A924">
        <v>567.18800000000374</v>
      </c>
      <c r="B924">
        <v>391.66699999999997</v>
      </c>
      <c r="C924">
        <f>A924/10</f>
        <v>56.718800000000371</v>
      </c>
      <c r="E924">
        <f>LN(B924)</f>
        <v>5.9704119889736171</v>
      </c>
      <c r="G924" s="15">
        <f>(0.0905*EXP(0.0013*B924))/D$2</f>
        <v>0.6121275609730259</v>
      </c>
      <c r="L924" s="23">
        <v>23476</v>
      </c>
    </row>
    <row r="925" spans="1:12" x14ac:dyDescent="0.3">
      <c r="A925">
        <v>567.80300000000375</v>
      </c>
      <c r="B925">
        <v>355</v>
      </c>
      <c r="C925">
        <f>A925/10</f>
        <v>56.780300000000373</v>
      </c>
      <c r="E925">
        <f>LN(B925)</f>
        <v>5.872117789475416</v>
      </c>
      <c r="G925" s="15">
        <f>(0.0905*EXP(0.0013*B925))/D$2</f>
        <v>0.58363371969376299</v>
      </c>
      <c r="L925" s="23">
        <v>23462.333333333299</v>
      </c>
    </row>
    <row r="926" spans="1:12" x14ac:dyDescent="0.3">
      <c r="A926">
        <v>568.41800000000376</v>
      </c>
      <c r="B926">
        <v>318.33300000000003</v>
      </c>
      <c r="C926">
        <f>A926/10</f>
        <v>56.841800000000376</v>
      </c>
      <c r="E926">
        <f>LN(B926)</f>
        <v>5.7630980046916536</v>
      </c>
      <c r="G926" s="15">
        <f>(0.0905*EXP(0.0013*B926))/D$2</f>
        <v>0.55646623429620112</v>
      </c>
      <c r="L926" s="23">
        <v>23448.666666666599</v>
      </c>
    </row>
    <row r="927" spans="1:12" x14ac:dyDescent="0.3">
      <c r="A927">
        <v>569.03300000000377</v>
      </c>
      <c r="B927">
        <v>307.66699999999997</v>
      </c>
      <c r="C927">
        <f>A927/10</f>
        <v>56.903300000000378</v>
      </c>
      <c r="E927">
        <f>LN(B927)</f>
        <v>5.7290180292577739</v>
      </c>
      <c r="G927" s="16">
        <f>(0.0905*EXP(0.0013*B927))/D$2</f>
        <v>0.54880363161039158</v>
      </c>
      <c r="L927" s="23">
        <v>23435</v>
      </c>
    </row>
    <row r="928" spans="1:12" x14ac:dyDescent="0.3">
      <c r="A928">
        <v>569.64800000000378</v>
      </c>
      <c r="B928">
        <v>330</v>
      </c>
      <c r="C928">
        <f>A928/10</f>
        <v>56.96480000000038</v>
      </c>
      <c r="E928">
        <f>LN(B928)</f>
        <v>5.7990926544605257</v>
      </c>
      <c r="G928" s="15">
        <f>(0.0905*EXP(0.0013*B928))/D$2</f>
        <v>0.56497054314211426</v>
      </c>
      <c r="L928" s="23">
        <v>23418.799999999999</v>
      </c>
    </row>
    <row r="929" spans="1:16" x14ac:dyDescent="0.3">
      <c r="A929">
        <v>570.26300000000379</v>
      </c>
      <c r="B929">
        <v>352.22199999999998</v>
      </c>
      <c r="C929">
        <f>A929/10</f>
        <v>57.026300000000376</v>
      </c>
      <c r="E929">
        <f>LN(B929)</f>
        <v>5.8642616586200811</v>
      </c>
      <c r="G929" s="15">
        <f>(0.0905*EXP(0.0013*B929))/D$2</f>
        <v>0.58152978623776386</v>
      </c>
      <c r="L929" s="23">
        <v>23402.6</v>
      </c>
    </row>
    <row r="930" spans="1:16" x14ac:dyDescent="0.3">
      <c r="A930">
        <v>570.87800000000379</v>
      </c>
      <c r="B930">
        <v>374.55599999999998</v>
      </c>
      <c r="C930">
        <f>A930/10</f>
        <v>57.087800000000378</v>
      </c>
      <c r="E930">
        <f>LN(B930)</f>
        <v>5.9257413244886532</v>
      </c>
      <c r="G930" s="15">
        <f>(0.0905*EXP(0.0013*B930))/D$2</f>
        <v>0.59866153824752233</v>
      </c>
      <c r="L930" s="23">
        <v>23386.400000000001</v>
      </c>
    </row>
    <row r="931" spans="1:16" s="24" customFormat="1" x14ac:dyDescent="0.3">
      <c r="A931" s="24">
        <v>571.4930000000038</v>
      </c>
      <c r="B931" s="24">
        <v>410.88900000000001</v>
      </c>
      <c r="C931" s="24">
        <f>A931/10</f>
        <v>57.14930000000038</v>
      </c>
      <c r="E931" s="24">
        <f>LN(B931)</f>
        <v>6.0183231050272559</v>
      </c>
      <c r="G931" s="25">
        <f>(0.0905*EXP(0.0013*B931))/D$2</f>
        <v>0.62761648908662437</v>
      </c>
      <c r="L931" s="26">
        <v>23370.2</v>
      </c>
    </row>
    <row r="932" spans="1:16" x14ac:dyDescent="0.3">
      <c r="A932">
        <v>572.10800000000381</v>
      </c>
      <c r="B932">
        <v>465.22199999999998</v>
      </c>
      <c r="C932">
        <f>A932/10</f>
        <v>57.210800000000383</v>
      </c>
      <c r="E932">
        <f>LN(B932)</f>
        <v>6.1425147110138347</v>
      </c>
      <c r="G932" s="15">
        <f>(0.0905*EXP(0.0013*B932))/D$2</f>
        <v>0.67354997414314188</v>
      </c>
      <c r="L932" s="23">
        <v>23354</v>
      </c>
    </row>
    <row r="933" spans="1:16" x14ac:dyDescent="0.3">
      <c r="A933">
        <v>572.72300000000382</v>
      </c>
      <c r="B933">
        <v>519.77800000000002</v>
      </c>
      <c r="C933">
        <f>A933/10</f>
        <v>57.272300000000385</v>
      </c>
      <c r="E933">
        <f>LN(B933)</f>
        <v>6.2534017973409473</v>
      </c>
      <c r="G933" s="15">
        <f>(0.0905*EXP(0.0013*B933))/D$2</f>
        <v>0.72305478494009645</v>
      </c>
      <c r="L933" s="23">
        <v>23337.8</v>
      </c>
    </row>
    <row r="934" spans="1:16" x14ac:dyDescent="0.3">
      <c r="A934">
        <v>573.33800000000383</v>
      </c>
      <c r="B934">
        <v>574.11099999999999</v>
      </c>
      <c r="C934">
        <f>A934/10</f>
        <v>57.33380000000038</v>
      </c>
      <c r="E934">
        <f>LN(B934)</f>
        <v>6.352822757415046</v>
      </c>
      <c r="G934" s="15">
        <f>(0.0905*EXP(0.0013*B934))/D$2</f>
        <v>0.77597313035741278</v>
      </c>
      <c r="L934" s="23">
        <v>23321.599999999999</v>
      </c>
    </row>
    <row r="935" spans="1:16" x14ac:dyDescent="0.3">
      <c r="A935">
        <v>573.95300000000384</v>
      </c>
      <c r="B935">
        <v>616.77800000000002</v>
      </c>
      <c r="C935">
        <f>A935/10</f>
        <v>57.395300000000383</v>
      </c>
      <c r="E935">
        <f>LN(B935)</f>
        <v>6.4245091536493195</v>
      </c>
      <c r="G935" s="15">
        <f>(0.0905*EXP(0.0013*B935))/D$2</f>
        <v>0.82023016816507111</v>
      </c>
      <c r="L935" s="23">
        <v>23305.4</v>
      </c>
      <c r="M935">
        <v>1963</v>
      </c>
      <c r="N935" s="15">
        <f>AVERAGE(G931:G953)</f>
        <v>0.76998375005227182</v>
      </c>
      <c r="O935">
        <f>C953-C931</f>
        <v>1.3530000000000229</v>
      </c>
      <c r="P935">
        <f>N935*O935</f>
        <v>1.0417880138207414</v>
      </c>
    </row>
    <row r="936" spans="1:16" x14ac:dyDescent="0.3">
      <c r="A936">
        <v>574.56800000000385</v>
      </c>
      <c r="B936">
        <v>644.11099999999999</v>
      </c>
      <c r="C936">
        <f>A936/10</f>
        <v>57.456800000000385</v>
      </c>
      <c r="E936">
        <f>LN(B936)</f>
        <v>6.4678710715004799</v>
      </c>
      <c r="G936" s="15">
        <f>(0.0905*EXP(0.0013*B936))/D$2</f>
        <v>0.84989931859386092</v>
      </c>
      <c r="L936" s="23">
        <v>23289.200000000001</v>
      </c>
    </row>
    <row r="937" spans="1:16" x14ac:dyDescent="0.3">
      <c r="A937">
        <v>575.18300000000386</v>
      </c>
      <c r="B937">
        <v>671.66700000000003</v>
      </c>
      <c r="C937">
        <f>A937/10</f>
        <v>57.518300000000387</v>
      </c>
      <c r="E937">
        <f>LN(B937)</f>
        <v>6.5097626819904661</v>
      </c>
      <c r="G937" s="15">
        <f>(0.0905*EXP(0.0013*B937))/D$2</f>
        <v>0.88089698877173872</v>
      </c>
      <c r="L937" s="23">
        <v>23273</v>
      </c>
    </row>
    <row r="938" spans="1:16" x14ac:dyDescent="0.3">
      <c r="A938">
        <v>575.79800000000387</v>
      </c>
      <c r="B938">
        <v>699.11099999999999</v>
      </c>
      <c r="C938">
        <f>A938/10</f>
        <v>57.57980000000039</v>
      </c>
      <c r="E938">
        <f>LN(B938)</f>
        <v>6.5498095279099591</v>
      </c>
      <c r="G938" s="15">
        <f>(0.0905*EXP(0.0013*B938))/D$2</f>
        <v>0.91289228437034486</v>
      </c>
      <c r="L938" s="23">
        <v>23256.799999999999</v>
      </c>
    </row>
    <row r="939" spans="1:16" x14ac:dyDescent="0.3">
      <c r="A939">
        <v>576.41300000000388</v>
      </c>
      <c r="B939">
        <v>717.22199999999998</v>
      </c>
      <c r="C939">
        <f>A939/10</f>
        <v>57.641300000000385</v>
      </c>
      <c r="E939">
        <f>LN(B939)</f>
        <v>6.5753854161071397</v>
      </c>
      <c r="G939" s="15">
        <f>(0.0905*EXP(0.0013*B939))/D$2</f>
        <v>0.93464071532397108</v>
      </c>
      <c r="L939" s="23">
        <v>23240.6</v>
      </c>
    </row>
    <row r="940" spans="1:16" x14ac:dyDescent="0.3">
      <c r="A940">
        <v>577.02800000000389</v>
      </c>
      <c r="B940">
        <v>722.88900000000001</v>
      </c>
      <c r="C940">
        <f>A940/10</f>
        <v>57.702800000000387</v>
      </c>
      <c r="E940">
        <f>LN(B940)</f>
        <v>6.5832556834013385</v>
      </c>
      <c r="G940" s="15">
        <f>(0.0905*EXP(0.0013*B940))/D$2</f>
        <v>0.94155173275866066</v>
      </c>
      <c r="L940" s="23">
        <v>23224.400000000001</v>
      </c>
    </row>
    <row r="941" spans="1:16" x14ac:dyDescent="0.3">
      <c r="A941">
        <v>577.64300000000389</v>
      </c>
      <c r="B941">
        <v>728.33299999999997</v>
      </c>
      <c r="C941">
        <f>A941/10</f>
        <v>57.764300000000389</v>
      </c>
      <c r="E941">
        <f>LN(B941)</f>
        <v>6.5907583611955722</v>
      </c>
      <c r="G941" s="15">
        <f>(0.0905*EXP(0.0013*B941))/D$2</f>
        <v>0.94823891804399374</v>
      </c>
      <c r="L941" s="23">
        <v>23208.2</v>
      </c>
    </row>
    <row r="942" spans="1:16" x14ac:dyDescent="0.3">
      <c r="A942">
        <v>578.2580000000039</v>
      </c>
      <c r="B942">
        <v>734.22199999999998</v>
      </c>
      <c r="C942">
        <f>A942/10</f>
        <v>57.825800000000392</v>
      </c>
      <c r="E942">
        <f>LN(B942)</f>
        <v>6.5988114352011102</v>
      </c>
      <c r="G942" s="15">
        <f>(0.0905*EXP(0.0013*B942))/D$2</f>
        <v>0.95552620979644143</v>
      </c>
      <c r="H942">
        <v>1962</v>
      </c>
      <c r="I942">
        <f>AVERAGE(G942:G962)</f>
        <v>0.70293068147009907</v>
      </c>
      <c r="J942">
        <f>C962-C942</f>
        <v>1.2300000000000182</v>
      </c>
      <c r="K942">
        <f>I942*J942</f>
        <v>0.86460473820823469</v>
      </c>
      <c r="L942" s="23">
        <v>23192</v>
      </c>
    </row>
    <row r="943" spans="1:16" x14ac:dyDescent="0.3">
      <c r="A943">
        <v>578.87300000000391</v>
      </c>
      <c r="B943">
        <v>719.88900000000001</v>
      </c>
      <c r="C943">
        <f>A943/10</f>
        <v>57.887300000000394</v>
      </c>
      <c r="E943">
        <f>LN(B943)</f>
        <v>6.5790970334585319</v>
      </c>
      <c r="G943" s="15">
        <f>(0.0905*EXP(0.0013*B943))/D$2</f>
        <v>0.93788683220224722</v>
      </c>
      <c r="L943" s="23">
        <v>23178.444444444402</v>
      </c>
    </row>
    <row r="944" spans="1:16" x14ac:dyDescent="0.3">
      <c r="A944">
        <v>579.48800000000392</v>
      </c>
      <c r="B944">
        <v>678</v>
      </c>
      <c r="C944">
        <f>A944/10</f>
        <v>57.948800000000389</v>
      </c>
      <c r="E944">
        <f>LN(B944)</f>
        <v>6.5191472879403953</v>
      </c>
      <c r="G944" s="15">
        <f>(0.0905*EXP(0.0013*B944))/D$2</f>
        <v>0.88817926156940796</v>
      </c>
      <c r="L944" s="23">
        <v>23164.8888888888</v>
      </c>
    </row>
    <row r="945" spans="1:16" x14ac:dyDescent="0.3">
      <c r="A945">
        <v>580.10300000000393</v>
      </c>
      <c r="B945">
        <v>636.22199999999998</v>
      </c>
      <c r="C945">
        <f>A945/10</f>
        <v>58.010300000000392</v>
      </c>
      <c r="E945">
        <f>LN(B945)</f>
        <v>6.4555475590378117</v>
      </c>
      <c r="G945" s="15">
        <f>(0.0905*EXP(0.0013*B945))/D$2</f>
        <v>0.84122754968980751</v>
      </c>
      <c r="L945" s="23">
        <v>23151.333333333299</v>
      </c>
    </row>
    <row r="946" spans="1:16" x14ac:dyDescent="0.3">
      <c r="A946">
        <v>580.71800000000394</v>
      </c>
      <c r="B946">
        <v>594.22199999999998</v>
      </c>
      <c r="C946">
        <f>A946/10</f>
        <v>58.071800000000394</v>
      </c>
      <c r="E946">
        <f>LN(B946)</f>
        <v>6.3872529869139667</v>
      </c>
      <c r="G946" s="15">
        <f>(0.0905*EXP(0.0013*B946))/D$2</f>
        <v>0.79652792928868066</v>
      </c>
      <c r="L946" s="23">
        <v>23137.777777777701</v>
      </c>
    </row>
    <row r="947" spans="1:16" x14ac:dyDescent="0.3">
      <c r="A947">
        <v>581.33300000000395</v>
      </c>
      <c r="B947">
        <v>539.55600000000004</v>
      </c>
      <c r="C947">
        <f>A947/10</f>
        <v>58.133300000000396</v>
      </c>
      <c r="E947">
        <f>LN(B947)</f>
        <v>6.2907465791260044</v>
      </c>
      <c r="G947" s="15">
        <f>(0.0905*EXP(0.0013*B947))/D$2</f>
        <v>0.74188659440370963</v>
      </c>
      <c r="L947" s="23">
        <v>23124.222222222201</v>
      </c>
    </row>
    <row r="948" spans="1:16" x14ac:dyDescent="0.3">
      <c r="A948">
        <v>581.94800000000396</v>
      </c>
      <c r="B948">
        <v>467</v>
      </c>
      <c r="C948">
        <f>A948/10</f>
        <v>58.194800000000399</v>
      </c>
      <c r="E948">
        <f>LN(B948)</f>
        <v>6.1463292576688975</v>
      </c>
      <c r="G948" s="15">
        <f>(0.0905*EXP(0.0013*B948))/D$2</f>
        <v>0.67510861818436441</v>
      </c>
      <c r="L948" s="23">
        <v>23110.666666666599</v>
      </c>
    </row>
    <row r="949" spans="1:16" x14ac:dyDescent="0.3">
      <c r="A949">
        <v>582.56300000000397</v>
      </c>
      <c r="B949">
        <v>394.55599999999998</v>
      </c>
      <c r="C949">
        <f>A949/10</f>
        <v>58.256300000000394</v>
      </c>
      <c r="E949">
        <f>LN(B949)</f>
        <v>5.9777610820494891</v>
      </c>
      <c r="G949" s="15">
        <f>(0.0905*EXP(0.0013*B949))/D$2</f>
        <v>0.61443085097953187</v>
      </c>
      <c r="L949" s="23">
        <v>23097.111111111099</v>
      </c>
    </row>
    <row r="950" spans="1:16" x14ac:dyDescent="0.3">
      <c r="A950">
        <v>583.17800000000398</v>
      </c>
      <c r="B950">
        <v>321.77800000000002</v>
      </c>
      <c r="C950">
        <f>A950/10</f>
        <v>58.317800000000396</v>
      </c>
      <c r="E950">
        <f>LN(B950)</f>
        <v>5.7738618667768842</v>
      </c>
      <c r="G950" s="15">
        <f>(0.0905*EXP(0.0013*B950))/D$2</f>
        <v>0.55896395717773284</v>
      </c>
      <c r="L950" s="23">
        <v>23083.5555555555</v>
      </c>
    </row>
    <row r="951" spans="1:16" x14ac:dyDescent="0.3">
      <c r="A951">
        <v>583.79300000000399</v>
      </c>
      <c r="B951">
        <v>282.44400000000002</v>
      </c>
      <c r="C951">
        <f>A951/10</f>
        <v>58.379300000000399</v>
      </c>
      <c r="E951">
        <f>LN(B951)</f>
        <v>5.6434803008478189</v>
      </c>
      <c r="G951" s="16">
        <f>(0.0905*EXP(0.0013*B951))/D$2</f>
        <v>0.53110024766648745</v>
      </c>
      <c r="L951" s="23">
        <v>23070</v>
      </c>
    </row>
    <row r="952" spans="1:16" x14ac:dyDescent="0.3">
      <c r="A952">
        <v>584.40800000000399</v>
      </c>
      <c r="B952">
        <v>291.11099999999999</v>
      </c>
      <c r="C952">
        <f>A952/10</f>
        <v>58.440800000000401</v>
      </c>
      <c r="E952">
        <f>LN(B952)</f>
        <v>5.6737046377394611</v>
      </c>
      <c r="G952" s="15">
        <f>(0.0905*EXP(0.0013*B952))/D$2</f>
        <v>0.53711804516817052</v>
      </c>
      <c r="L952" s="23">
        <v>23047.909090909001</v>
      </c>
    </row>
    <row r="953" spans="1:16" x14ac:dyDescent="0.3">
      <c r="A953">
        <v>585.023000000004</v>
      </c>
      <c r="B953">
        <v>299.66699999999997</v>
      </c>
      <c r="C953">
        <f>A953/10</f>
        <v>58.502300000000403</v>
      </c>
      <c r="E953">
        <f>LN(B953)</f>
        <v>5.7026718581499445</v>
      </c>
      <c r="G953" s="15">
        <f>(0.0905*EXP(0.0013*B953))/D$2</f>
        <v>0.54312565052075357</v>
      </c>
      <c r="L953" s="23">
        <v>23025.8181818181</v>
      </c>
    </row>
    <row r="954" spans="1:16" s="24" customFormat="1" x14ac:dyDescent="0.3">
      <c r="A954" s="24">
        <v>585.63800000000401</v>
      </c>
      <c r="B954" s="24">
        <v>308.11099999999999</v>
      </c>
      <c r="C954" s="24">
        <f>A954/10</f>
        <v>58.563800000000398</v>
      </c>
      <c r="E954" s="24">
        <f>LN(B954)</f>
        <v>5.7304601076592263</v>
      </c>
      <c r="G954" s="25">
        <f>(0.0905*EXP(0.0013*B954))/D$2</f>
        <v>0.54912049250381378</v>
      </c>
      <c r="L954" s="26">
        <v>23003.727272727199</v>
      </c>
    </row>
    <row r="955" spans="1:16" x14ac:dyDescent="0.3">
      <c r="A955">
        <v>586.25300000000402</v>
      </c>
      <c r="B955">
        <v>332.88900000000001</v>
      </c>
      <c r="C955">
        <f>A955/10</f>
        <v>58.625300000000401</v>
      </c>
      <c r="E955">
        <f>LN(B955)</f>
        <v>5.8078091010792061</v>
      </c>
      <c r="G955" s="15">
        <f>(0.0905*EXP(0.0013*B955))/D$2</f>
        <v>0.56709639253847377</v>
      </c>
      <c r="L955" s="23">
        <v>22981.636363636298</v>
      </c>
    </row>
    <row r="956" spans="1:16" x14ac:dyDescent="0.3">
      <c r="A956">
        <v>586.86800000000403</v>
      </c>
      <c r="B956">
        <v>381.88900000000001</v>
      </c>
      <c r="C956">
        <f>A956/10</f>
        <v>58.686800000000403</v>
      </c>
      <c r="E956">
        <f>LN(B956)</f>
        <v>5.9451299904649835</v>
      </c>
      <c r="G956" s="15">
        <f>(0.0905*EXP(0.0013*B956))/D$2</f>
        <v>0.60439580750755417</v>
      </c>
      <c r="L956" s="23">
        <v>22959.545454545401</v>
      </c>
    </row>
    <row r="957" spans="1:16" x14ac:dyDescent="0.3">
      <c r="A957">
        <v>587.48300000000404</v>
      </c>
      <c r="B957">
        <v>430.66699999999997</v>
      </c>
      <c r="C957">
        <f>A957/10</f>
        <v>58.748300000000405</v>
      </c>
      <c r="E957">
        <f>LN(B957)</f>
        <v>6.0653351696679456</v>
      </c>
      <c r="G957" s="15">
        <f>(0.0905*EXP(0.0013*B957))/D$2</f>
        <v>0.64396262825183359</v>
      </c>
      <c r="L957" s="23">
        <v>22937.4545454545</v>
      </c>
      <c r="M957">
        <v>1962</v>
      </c>
      <c r="N957" s="15">
        <f>AVERAGE(G954:G976)</f>
        <v>0.7979610263599668</v>
      </c>
      <c r="O957">
        <f>C976-C954</f>
        <v>1.3530000000000229</v>
      </c>
      <c r="P957">
        <f>N957*O957</f>
        <v>1.0796412686650534</v>
      </c>
    </row>
    <row r="958" spans="1:16" x14ac:dyDescent="0.3">
      <c r="A958">
        <v>588.09800000000405</v>
      </c>
      <c r="B958">
        <v>479.66699999999997</v>
      </c>
      <c r="C958">
        <f>A958/10</f>
        <v>58.809800000000408</v>
      </c>
      <c r="E958">
        <f>LN(B958)</f>
        <v>6.1730921131460494</v>
      </c>
      <c r="G958" s="15">
        <f>(0.0905*EXP(0.0013*B958))/D$2</f>
        <v>0.68631773685731656</v>
      </c>
      <c r="L958" s="23">
        <v>22915.3636363636</v>
      </c>
    </row>
    <row r="959" spans="1:16" x14ac:dyDescent="0.3">
      <c r="A959">
        <v>588.71300000000406</v>
      </c>
      <c r="B959">
        <v>521.77800000000002</v>
      </c>
      <c r="C959">
        <f>A959/10</f>
        <v>58.871300000000403</v>
      </c>
      <c r="E959">
        <f>LN(B959)</f>
        <v>6.2572422100660008</v>
      </c>
      <c r="G959" s="15">
        <f>(0.0905*EXP(0.0013*B959))/D$2</f>
        <v>0.72493717342555974</v>
      </c>
      <c r="L959" s="23">
        <v>22893.272727272699</v>
      </c>
    </row>
    <row r="960" spans="1:16" x14ac:dyDescent="0.3">
      <c r="A960">
        <v>589.32800000000407</v>
      </c>
      <c r="B960">
        <v>553.66700000000003</v>
      </c>
      <c r="C960">
        <f>A960/10</f>
        <v>58.932800000000405</v>
      </c>
      <c r="E960">
        <f>LN(B960)</f>
        <v>6.3165634229919636</v>
      </c>
      <c r="G960" s="15">
        <f>(0.0905*EXP(0.0013*B960))/D$2</f>
        <v>0.75562157882986758</v>
      </c>
      <c r="L960" s="23">
        <v>22871.181818181802</v>
      </c>
    </row>
    <row r="961" spans="1:12" x14ac:dyDescent="0.3">
      <c r="A961">
        <v>589.94300000000408</v>
      </c>
      <c r="B961">
        <v>585.77800000000002</v>
      </c>
      <c r="C961">
        <f>A961/10</f>
        <v>58.994300000000408</v>
      </c>
      <c r="E961">
        <f>LN(B961)</f>
        <v>6.3729408782087225</v>
      </c>
      <c r="G961" s="15">
        <f>(0.0905*EXP(0.0013*B961))/D$2</f>
        <v>0.78783209816169608</v>
      </c>
      <c r="L961" s="23">
        <v>22849.090909090901</v>
      </c>
    </row>
    <row r="962" spans="1:12" x14ac:dyDescent="0.3">
      <c r="A962">
        <v>590.55800000000409</v>
      </c>
      <c r="B962">
        <v>617.66700000000003</v>
      </c>
      <c r="C962">
        <f>A962/10</f>
        <v>59.05580000000041</v>
      </c>
      <c r="E962">
        <f>LN(B962)</f>
        <v>6.4259494772825123</v>
      </c>
      <c r="G962" s="15">
        <f>(0.0905*EXP(0.0013*B962))/D$2</f>
        <v>0.82117865614863095</v>
      </c>
      <c r="H962">
        <v>1961</v>
      </c>
      <c r="I962">
        <f>AVERAGE(G962:G982)</f>
        <v>0.92158750779186083</v>
      </c>
      <c r="J962">
        <f>C982-C962</f>
        <v>1.2300000000000182</v>
      </c>
      <c r="K962">
        <f>I962*J962</f>
        <v>1.1335526345840057</v>
      </c>
      <c r="L962" s="23">
        <v>22827</v>
      </c>
    </row>
    <row r="963" spans="1:12" x14ac:dyDescent="0.3">
      <c r="A963">
        <v>591.17300000000409</v>
      </c>
      <c r="B963">
        <v>615.33299999999997</v>
      </c>
      <c r="C963">
        <f>A963/10</f>
        <v>59.117300000000412</v>
      </c>
      <c r="E963">
        <f>LN(B963)</f>
        <v>6.4221635846827319</v>
      </c>
      <c r="G963" s="15">
        <f>(0.0905*EXP(0.0013*B963))/D$2</f>
        <v>0.81869081208703798</v>
      </c>
      <c r="L963" s="23">
        <v>22817.615384615299</v>
      </c>
    </row>
    <row r="964" spans="1:12" x14ac:dyDescent="0.3">
      <c r="A964">
        <v>591.7880000000041</v>
      </c>
      <c r="B964">
        <v>560.22199999999998</v>
      </c>
      <c r="C964">
        <f>A964/10</f>
        <v>59.178800000000408</v>
      </c>
      <c r="E964">
        <f>LN(B964)</f>
        <v>6.3283331337435778</v>
      </c>
      <c r="G964" s="15">
        <f>(0.0905*EXP(0.0013*B964))/D$2</f>
        <v>0.76208812130357473</v>
      </c>
      <c r="L964" s="23">
        <v>22808.2307692307</v>
      </c>
    </row>
    <row r="965" spans="1:12" x14ac:dyDescent="0.3">
      <c r="A965">
        <v>592.40300000000411</v>
      </c>
      <c r="B965">
        <v>504.88900000000001</v>
      </c>
      <c r="C965">
        <f>A965/10</f>
        <v>59.24030000000041</v>
      </c>
      <c r="E965">
        <f>LN(B965)</f>
        <v>6.2243386031351662</v>
      </c>
      <c r="G965" s="15">
        <f>(0.0905*EXP(0.0013*B965))/D$2</f>
        <v>0.70919412753314615</v>
      </c>
      <c r="L965" s="23">
        <v>22798.846153846102</v>
      </c>
    </row>
    <row r="966" spans="1:12" x14ac:dyDescent="0.3">
      <c r="A966">
        <v>593.01800000000412</v>
      </c>
      <c r="B966">
        <v>449.44400000000002</v>
      </c>
      <c r="C966">
        <f>A966/10</f>
        <v>59.301800000000412</v>
      </c>
      <c r="E966">
        <f>LN(B966)</f>
        <v>6.1080112632807291</v>
      </c>
      <c r="G966" s="15">
        <f>(0.0905*EXP(0.0013*B966))/D$2</f>
        <v>0.65987524455755586</v>
      </c>
      <c r="L966" s="23">
        <v>22789.461538461499</v>
      </c>
    </row>
    <row r="967" spans="1:12" x14ac:dyDescent="0.3">
      <c r="A967">
        <v>593.63300000000413</v>
      </c>
      <c r="B967">
        <v>451.11099999999999</v>
      </c>
      <c r="C967">
        <f>A967/10</f>
        <v>59.363300000000415</v>
      </c>
      <c r="E967">
        <f>LN(B967)</f>
        <v>6.1117134289541095</v>
      </c>
      <c r="G967" s="15">
        <f>(0.0905*EXP(0.0013*B967))/D$2</f>
        <v>0.66130681081339504</v>
      </c>
      <c r="L967" s="23">
        <v>22780.0769230769</v>
      </c>
    </row>
    <row r="968" spans="1:12" x14ac:dyDescent="0.3">
      <c r="A968">
        <v>594.24800000000414</v>
      </c>
      <c r="B968">
        <v>544.11099999999999</v>
      </c>
      <c r="C968">
        <f>A968/10</f>
        <v>59.424800000000417</v>
      </c>
      <c r="E968">
        <f>LN(B968)</f>
        <v>6.2991532701594197</v>
      </c>
      <c r="G968" s="15">
        <f>(0.0905*EXP(0.0013*B968))/D$2</f>
        <v>0.74629270839976791</v>
      </c>
      <c r="L968" s="23">
        <v>22770.692307692301</v>
      </c>
    </row>
    <row r="969" spans="1:12" x14ac:dyDescent="0.3">
      <c r="A969">
        <v>594.86300000000415</v>
      </c>
      <c r="B969">
        <v>636.88900000000001</v>
      </c>
      <c r="C969">
        <f>A969/10</f>
        <v>59.486300000000412</v>
      </c>
      <c r="E969">
        <f>LN(B969)</f>
        <v>6.4565953860710046</v>
      </c>
      <c r="G969" s="15">
        <f>(0.0905*EXP(0.0013*B969))/D$2</f>
        <v>0.84195729443325484</v>
      </c>
      <c r="L969" s="23">
        <v>22761.307692307601</v>
      </c>
    </row>
    <row r="970" spans="1:12" x14ac:dyDescent="0.3">
      <c r="A970">
        <v>595.47800000000416</v>
      </c>
      <c r="B970">
        <v>729.55600000000004</v>
      </c>
      <c r="C970">
        <f>A970/10</f>
        <v>59.547800000000414</v>
      </c>
      <c r="E970">
        <f>LN(B970)</f>
        <v>6.5924361299240362</v>
      </c>
      <c r="G970" s="15">
        <f>(0.0905*EXP(0.0013*B970))/D$2</f>
        <v>0.94974772220583303</v>
      </c>
      <c r="L970" s="23">
        <v>22751.923076923002</v>
      </c>
    </row>
    <row r="971" spans="1:12" x14ac:dyDescent="0.3">
      <c r="A971">
        <v>596.09300000000417</v>
      </c>
      <c r="B971">
        <v>785.88900000000001</v>
      </c>
      <c r="C971">
        <f>A971/10</f>
        <v>59.609300000000417</v>
      </c>
      <c r="E971">
        <f>LN(B971)</f>
        <v>6.6668155610824833</v>
      </c>
      <c r="G971" s="15">
        <f>(0.0905*EXP(0.0013*B971))/D$2</f>
        <v>1.0219106024080029</v>
      </c>
      <c r="L971" s="23">
        <v>22742.538461538399</v>
      </c>
    </row>
    <row r="972" spans="1:12" x14ac:dyDescent="0.3">
      <c r="A972">
        <v>596.70800000000418</v>
      </c>
      <c r="B972">
        <v>781.77800000000002</v>
      </c>
      <c r="C972">
        <f>A972/10</f>
        <v>59.670800000000419</v>
      </c>
      <c r="E972">
        <f>LN(B972)</f>
        <v>6.6615708127736051</v>
      </c>
      <c r="G972" s="15">
        <f>(0.0905*EXP(0.0013*B972))/D$2</f>
        <v>1.0164637732841444</v>
      </c>
      <c r="L972" s="23">
        <v>22733.1538461538</v>
      </c>
    </row>
    <row r="973" spans="1:12" x14ac:dyDescent="0.3">
      <c r="A973">
        <v>597.32300000000419</v>
      </c>
      <c r="B973">
        <v>777.77800000000002</v>
      </c>
      <c r="C973">
        <f>A973/10</f>
        <v>59.732300000000421</v>
      </c>
      <c r="E973">
        <f>LN(B973)</f>
        <v>6.6564411364154763</v>
      </c>
      <c r="G973" s="15">
        <f>(0.0905*EXP(0.0013*B973))/D$2</f>
        <v>1.0111918804637263</v>
      </c>
      <c r="L973" s="23">
        <v>22723.769230769201</v>
      </c>
    </row>
    <row r="974" spans="1:12" x14ac:dyDescent="0.3">
      <c r="A974">
        <v>597.93800000000419</v>
      </c>
      <c r="B974">
        <v>773.44399999999996</v>
      </c>
      <c r="C974">
        <f>A974/10</f>
        <v>59.793800000000417</v>
      </c>
      <c r="E974">
        <f>LN(B974)</f>
        <v>6.6508532692021998</v>
      </c>
      <c r="G974" s="15">
        <f>(0.0905*EXP(0.0013*B974))/D$2</f>
        <v>1.0055106428142586</v>
      </c>
      <c r="L974" s="23">
        <v>22714.384615384599</v>
      </c>
    </row>
    <row r="975" spans="1:12" x14ac:dyDescent="0.3">
      <c r="A975">
        <v>598.5530000000042</v>
      </c>
      <c r="B975">
        <v>771.55600000000004</v>
      </c>
      <c r="C975">
        <f>A975/10</f>
        <v>59.855300000000419</v>
      </c>
      <c r="E975">
        <f>LN(B975)</f>
        <v>6.6484092550406668</v>
      </c>
      <c r="G975" s="16">
        <f>(0.0905*EXP(0.0013*B975))/D$2</f>
        <v>1.0030457436541804</v>
      </c>
      <c r="L975" s="23">
        <v>22705</v>
      </c>
    </row>
    <row r="976" spans="1:12" x14ac:dyDescent="0.3">
      <c r="A976">
        <v>599.16800000000421</v>
      </c>
      <c r="B976">
        <v>773.33299999999997</v>
      </c>
      <c r="C976">
        <f>A976/10</f>
        <v>59.916800000000421</v>
      </c>
      <c r="E976">
        <f>LN(B976)</f>
        <v>6.6507097449576706</v>
      </c>
      <c r="G976" s="15">
        <f>(0.0905*EXP(0.0013*B976))/D$2</f>
        <v>1.0053655580966148</v>
      </c>
      <c r="L976" s="23">
        <v>22670.285714285699</v>
      </c>
    </row>
    <row r="977" spans="1:16" s="24" customFormat="1" x14ac:dyDescent="0.3">
      <c r="A977" s="24">
        <v>599.78300000000422</v>
      </c>
      <c r="B977" s="24">
        <v>774.77800000000002</v>
      </c>
      <c r="C977" s="24">
        <f>A977/10</f>
        <v>59.978300000000424</v>
      </c>
      <c r="E977" s="24">
        <f>LN(B977)</f>
        <v>6.652576536705344</v>
      </c>
      <c r="G977" s="25">
        <f>(0.0905*EXP(0.0013*B977))/D$2</f>
        <v>1.0072559122567601</v>
      </c>
      <c r="L977" s="26">
        <v>22635.571428571398</v>
      </c>
    </row>
    <row r="978" spans="1:16" x14ac:dyDescent="0.3">
      <c r="A978">
        <v>600.39800000000423</v>
      </c>
      <c r="B978">
        <v>776.55600000000004</v>
      </c>
      <c r="C978">
        <f>A978/10</f>
        <v>60.039800000000426</v>
      </c>
      <c r="E978">
        <f>LN(B978)</f>
        <v>6.6548687584686901</v>
      </c>
      <c r="G978" s="15">
        <f>(0.0905*EXP(0.0013*B978))/D$2</f>
        <v>1.0095867763142079</v>
      </c>
      <c r="L978" s="23">
        <v>22600.857142857101</v>
      </c>
    </row>
    <row r="979" spans="1:16" x14ac:dyDescent="0.3">
      <c r="A979">
        <v>601.01300000000424</v>
      </c>
      <c r="B979">
        <v>786.77800000000002</v>
      </c>
      <c r="C979">
        <f>A979/10</f>
        <v>60.101300000000421</v>
      </c>
      <c r="E979">
        <f>LN(B979)</f>
        <v>6.6679461247614968</v>
      </c>
      <c r="G979" s="15">
        <f>(0.0905*EXP(0.0013*B979))/D$2</f>
        <v>1.0230923072077966</v>
      </c>
      <c r="L979" s="23">
        <v>22566.1428571428</v>
      </c>
      <c r="M979">
        <v>1961</v>
      </c>
      <c r="N979" s="15">
        <f>AVERAGE(G977:G1004)</f>
        <v>0.96589989407749521</v>
      </c>
      <c r="O979">
        <f>C1004-C977</f>
        <v>1.6605000000000203</v>
      </c>
      <c r="P979">
        <f>N979*O979</f>
        <v>1.6038767741157005</v>
      </c>
    </row>
    <row r="980" spans="1:16" x14ac:dyDescent="0.3">
      <c r="A980">
        <v>601.62800000000425</v>
      </c>
      <c r="B980">
        <v>812.22199999999998</v>
      </c>
      <c r="C980">
        <f>A980/10</f>
        <v>60.162800000000423</v>
      </c>
      <c r="E980">
        <f>LN(B980)</f>
        <v>6.6997737018097565</v>
      </c>
      <c r="G980" s="15">
        <f>(0.0905*EXP(0.0013*B980))/D$2</f>
        <v>1.0574992415985187</v>
      </c>
      <c r="L980" s="23">
        <v>22531.4285714285</v>
      </c>
    </row>
    <row r="981" spans="1:16" x14ac:dyDescent="0.3">
      <c r="A981">
        <v>602.24300000000426</v>
      </c>
      <c r="B981">
        <v>837.44399999999996</v>
      </c>
      <c r="C981">
        <f>A981/10</f>
        <v>60.224300000000426</v>
      </c>
      <c r="E981">
        <f>LN(B981)</f>
        <v>6.7303543957919709</v>
      </c>
      <c r="G981" s="15">
        <f>(0.0905*EXP(0.0013*B981))/D$2</f>
        <v>1.0927478800804211</v>
      </c>
      <c r="L981" s="23">
        <v>22496.714285714199</v>
      </c>
    </row>
    <row r="982" spans="1:16" x14ac:dyDescent="0.3">
      <c r="A982">
        <v>602.85800000000427</v>
      </c>
      <c r="B982">
        <v>862.77800000000002</v>
      </c>
      <c r="C982">
        <f>A982/10</f>
        <v>60.285800000000428</v>
      </c>
      <c r="E982">
        <f>LN(B982)</f>
        <v>6.7601574158125359</v>
      </c>
      <c r="G982" s="15">
        <f>(0.0905*EXP(0.0013*B982))/D$2</f>
        <v>1.1293358479682543</v>
      </c>
      <c r="H982">
        <v>1960</v>
      </c>
      <c r="I982">
        <f>AVERAGE(G982:G1010)</f>
        <v>0.97389090579371362</v>
      </c>
      <c r="J982">
        <f>C1010-C982</f>
        <v>1.7220000000000226</v>
      </c>
      <c r="K982">
        <f>I982*J982</f>
        <v>1.6770401397767969</v>
      </c>
      <c r="L982" s="23">
        <v>22462</v>
      </c>
    </row>
    <row r="983" spans="1:16" x14ac:dyDescent="0.3">
      <c r="A983">
        <v>603.47300000000428</v>
      </c>
      <c r="B983">
        <v>859.44399999999996</v>
      </c>
      <c r="C983">
        <f>A983/10</f>
        <v>60.34730000000043</v>
      </c>
      <c r="E983">
        <f>LN(B983)</f>
        <v>6.7562856685408841</v>
      </c>
      <c r="G983" s="15">
        <f>(0.0905*EXP(0.0013*B983))/D$2</f>
        <v>1.1244516726781464</v>
      </c>
      <c r="L983" s="23">
        <v>22456.190476190401</v>
      </c>
    </row>
    <row r="984" spans="1:16" x14ac:dyDescent="0.3">
      <c r="A984">
        <v>604.08800000000429</v>
      </c>
      <c r="B984">
        <v>805</v>
      </c>
      <c r="C984">
        <f>A984/10</f>
        <v>60.408800000000426</v>
      </c>
      <c r="E984">
        <f>LN(B984)</f>
        <v>6.6908422774185636</v>
      </c>
      <c r="G984" s="15">
        <f>(0.0905*EXP(0.0013*B984))/D$2</f>
        <v>1.047617265765789</v>
      </c>
      <c r="L984" s="23">
        <v>22450.3809523809</v>
      </c>
    </row>
    <row r="985" spans="1:16" x14ac:dyDescent="0.3">
      <c r="A985">
        <v>604.70300000000429</v>
      </c>
      <c r="B985">
        <v>750.66700000000003</v>
      </c>
      <c r="C985">
        <f>A985/10</f>
        <v>60.470300000000428</v>
      </c>
      <c r="E985">
        <f>LN(B985)</f>
        <v>6.6209621446411067</v>
      </c>
      <c r="G985" s="15">
        <f>(0.0905*EXP(0.0013*B985))/D$2</f>
        <v>0.97617384824770581</v>
      </c>
      <c r="L985" s="23">
        <v>22444.571428571398</v>
      </c>
    </row>
    <row r="986" spans="1:16" x14ac:dyDescent="0.3">
      <c r="A986">
        <v>605.3180000000043</v>
      </c>
      <c r="B986">
        <v>696.22199999999998</v>
      </c>
      <c r="C986">
        <f>A986/10</f>
        <v>60.53180000000043</v>
      </c>
      <c r="E986">
        <f>LN(B986)</f>
        <v>6.5456685749929751</v>
      </c>
      <c r="G986" s="15">
        <f>(0.0905*EXP(0.0013*B986))/D$2</f>
        <v>0.90947016506716416</v>
      </c>
      <c r="L986" s="23">
        <v>22438.761904761901</v>
      </c>
    </row>
    <row r="987" spans="1:16" x14ac:dyDescent="0.3">
      <c r="A987">
        <v>605.93300000000431</v>
      </c>
      <c r="B987">
        <v>648.22199999999998</v>
      </c>
      <c r="C987">
        <f>A987/10</f>
        <v>60.593300000000433</v>
      </c>
      <c r="E987">
        <f>LN(B987)</f>
        <v>6.4742332302734251</v>
      </c>
      <c r="G987" s="15">
        <f>(0.0905*EXP(0.0013*B987))/D$2</f>
        <v>0.85445359439053559</v>
      </c>
      <c r="L987" s="23">
        <v>22432.952380952302</v>
      </c>
    </row>
    <row r="988" spans="1:16" x14ac:dyDescent="0.3">
      <c r="A988">
        <v>606.54800000000432</v>
      </c>
      <c r="B988">
        <v>611</v>
      </c>
      <c r="C988">
        <f>A988/10</f>
        <v>60.654800000000435</v>
      </c>
      <c r="E988">
        <f>LN(B988)</f>
        <v>6.4150969591715956</v>
      </c>
      <c r="G988" s="15">
        <f>(0.0905*EXP(0.0013*B988))/D$2</f>
        <v>0.81409217260918543</v>
      </c>
      <c r="L988" s="23">
        <v>22427.1428571428</v>
      </c>
    </row>
    <row r="989" spans="1:16" x14ac:dyDescent="0.3">
      <c r="A989">
        <v>607.16300000000433</v>
      </c>
      <c r="B989">
        <v>573.88900000000001</v>
      </c>
      <c r="C989">
        <f>A989/10</f>
        <v>60.71630000000043</v>
      </c>
      <c r="E989">
        <f>LN(B989)</f>
        <v>6.3524359978283433</v>
      </c>
      <c r="G989" s="15">
        <f>(0.0905*EXP(0.0013*B989))/D$2</f>
        <v>0.77574921682426867</v>
      </c>
      <c r="L989" s="23">
        <v>22421.333333333299</v>
      </c>
    </row>
    <row r="990" spans="1:16" x14ac:dyDescent="0.3">
      <c r="A990">
        <v>607.77800000000434</v>
      </c>
      <c r="B990">
        <v>536.77800000000002</v>
      </c>
      <c r="C990">
        <f>A990/10</f>
        <v>60.777800000000433</v>
      </c>
      <c r="E990">
        <f>LN(B990)</f>
        <v>6.2855846012110641</v>
      </c>
      <c r="G990" s="15">
        <f>(0.0905*EXP(0.0013*B990))/D$2</f>
        <v>0.73921217725841115</v>
      </c>
      <c r="L990" s="23">
        <v>22415.523809523798</v>
      </c>
    </row>
    <row r="991" spans="1:16" x14ac:dyDescent="0.3">
      <c r="A991">
        <v>608.39300000000435</v>
      </c>
      <c r="B991">
        <v>531</v>
      </c>
      <c r="C991">
        <f>A991/10</f>
        <v>60.839300000000435</v>
      </c>
      <c r="E991">
        <f>LN(B991)</f>
        <v>6.2747620212419388</v>
      </c>
      <c r="G991" s="15">
        <f>(0.0905*EXP(0.0013*B991))/D$2</f>
        <v>0.73368046038798773</v>
      </c>
      <c r="L991" s="23">
        <v>22409.714285714199</v>
      </c>
    </row>
    <row r="992" spans="1:16" x14ac:dyDescent="0.3">
      <c r="A992">
        <v>609.00800000000436</v>
      </c>
      <c r="B992">
        <v>583.88900000000001</v>
      </c>
      <c r="C992">
        <f>A992/10</f>
        <v>60.900800000000437</v>
      </c>
      <c r="E992">
        <f>LN(B992)</f>
        <v>6.3697108962697708</v>
      </c>
      <c r="G992" s="15">
        <f>(0.0905*EXP(0.0013*B992))/D$2</f>
        <v>0.78589979243089003</v>
      </c>
      <c r="L992" s="23">
        <v>22403.904761904701</v>
      </c>
    </row>
    <row r="993" spans="1:16" x14ac:dyDescent="0.3">
      <c r="A993">
        <v>609.62300000000437</v>
      </c>
      <c r="B993">
        <v>636.88900000000001</v>
      </c>
      <c r="C993">
        <f>A993/10</f>
        <v>60.96230000000044</v>
      </c>
      <c r="E993">
        <f>LN(B993)</f>
        <v>6.4565953860710046</v>
      </c>
      <c r="G993" s="15">
        <f>(0.0905*EXP(0.0013*B993))/D$2</f>
        <v>0.84195729443325484</v>
      </c>
      <c r="L993" s="23">
        <v>22398.0952380952</v>
      </c>
    </row>
    <row r="994" spans="1:16" x14ac:dyDescent="0.3">
      <c r="A994">
        <v>610.23800000000438</v>
      </c>
      <c r="B994">
        <v>689.88900000000001</v>
      </c>
      <c r="C994">
        <f>A994/10</f>
        <v>61.023800000000435</v>
      </c>
      <c r="E994">
        <f>LN(B994)</f>
        <v>6.536530715085191</v>
      </c>
      <c r="G994" s="15">
        <f>(0.0905*EXP(0.0013*B994))/D$2</f>
        <v>0.90201332596955042</v>
      </c>
      <c r="L994" s="23">
        <v>22392.285714285699</v>
      </c>
    </row>
    <row r="995" spans="1:16" x14ac:dyDescent="0.3">
      <c r="A995">
        <v>610.85300000000439</v>
      </c>
      <c r="B995">
        <v>735.66700000000003</v>
      </c>
      <c r="C995">
        <f>A995/10</f>
        <v>61.085300000000437</v>
      </c>
      <c r="E995">
        <f>LN(B995)</f>
        <v>6.6007775706922844</v>
      </c>
      <c r="G995" s="15">
        <f>(0.0905*EXP(0.0013*B995))/D$2</f>
        <v>0.95732285275011131</v>
      </c>
      <c r="L995" s="23">
        <v>22386.4761904761</v>
      </c>
    </row>
    <row r="996" spans="1:16" x14ac:dyDescent="0.3">
      <c r="A996">
        <v>611.46800000000439</v>
      </c>
      <c r="B996">
        <v>767.22199999999998</v>
      </c>
      <c r="C996">
        <f>A996/10</f>
        <v>61.146800000000439</v>
      </c>
      <c r="E996">
        <f>LN(B996)</f>
        <v>6.6427761988619469</v>
      </c>
      <c r="G996" s="15">
        <f>(0.0905*EXP(0.0013*B996))/D$2</f>
        <v>0.9974102739148728</v>
      </c>
      <c r="L996" s="23">
        <v>22380.666666666599</v>
      </c>
    </row>
    <row r="997" spans="1:16" x14ac:dyDescent="0.3">
      <c r="A997">
        <v>612.0830000000044</v>
      </c>
      <c r="B997">
        <v>798.77800000000002</v>
      </c>
      <c r="C997">
        <f>A997/10</f>
        <v>61.208300000000442</v>
      </c>
      <c r="E997">
        <f>LN(B997)</f>
        <v>6.6830830598504232</v>
      </c>
      <c r="G997" s="15">
        <f>(0.0905*EXP(0.0013*B997))/D$2</f>
        <v>1.0391776869520655</v>
      </c>
      <c r="L997" s="23">
        <v>22374.857142857101</v>
      </c>
    </row>
    <row r="998" spans="1:16" x14ac:dyDescent="0.3">
      <c r="A998">
        <v>612.69800000000441</v>
      </c>
      <c r="B998">
        <v>830.22199999999998</v>
      </c>
      <c r="C998">
        <f>A998/10</f>
        <v>61.269800000000444</v>
      </c>
      <c r="E998">
        <f>LN(B998)</f>
        <v>6.7216931349064701</v>
      </c>
      <c r="G998" s="15">
        <f>(0.0905*EXP(0.0013*B998))/D$2</f>
        <v>1.0825365175399637</v>
      </c>
      <c r="L998" s="23">
        <v>22369.0476190476</v>
      </c>
    </row>
    <row r="999" spans="1:16" x14ac:dyDescent="0.3">
      <c r="A999">
        <v>613.31300000000442</v>
      </c>
      <c r="B999">
        <v>842.33299999999997</v>
      </c>
      <c r="C999">
        <f>A999/10</f>
        <v>61.331300000000439</v>
      </c>
      <c r="E999">
        <f>LN(B999)</f>
        <v>6.7361754229938491</v>
      </c>
      <c r="G999" s="15">
        <f>(0.0905*EXP(0.0013*B999))/D$2</f>
        <v>1.0997151753475161</v>
      </c>
      <c r="L999" s="23">
        <v>22363.238095238001</v>
      </c>
    </row>
    <row r="1000" spans="1:16" x14ac:dyDescent="0.3">
      <c r="A1000">
        <v>613.92800000000443</v>
      </c>
      <c r="B1000">
        <v>816</v>
      </c>
      <c r="C1000">
        <f>A1000/10</f>
        <v>61.392800000000442</v>
      </c>
      <c r="E1000">
        <f>LN(B1000)</f>
        <v>6.7044143549641069</v>
      </c>
      <c r="G1000" s="15">
        <f>(0.0905*EXP(0.0013*B1000))/D$2</f>
        <v>1.0627058186990732</v>
      </c>
      <c r="L1000" s="23">
        <v>22357.4285714285</v>
      </c>
    </row>
    <row r="1001" spans="1:16" x14ac:dyDescent="0.3">
      <c r="A1001">
        <v>614.54300000000444</v>
      </c>
      <c r="B1001">
        <v>789.66700000000003</v>
      </c>
      <c r="C1001">
        <f>A1001/10</f>
        <v>61.454300000000444</v>
      </c>
      <c r="E1001">
        <f>LN(B1001)</f>
        <v>6.6716113376096242</v>
      </c>
      <c r="G1001" s="15">
        <f>(0.0905*EXP(0.0013*B1001))/D$2</f>
        <v>1.0269419595305562</v>
      </c>
      <c r="L1001" s="23">
        <v>22351.619047618999</v>
      </c>
    </row>
    <row r="1002" spans="1:16" x14ac:dyDescent="0.3">
      <c r="A1002">
        <v>615.15800000000445</v>
      </c>
      <c r="B1002">
        <v>763.55600000000004</v>
      </c>
      <c r="C1002">
        <f>A1002/10</f>
        <v>61.515800000000446</v>
      </c>
      <c r="E1002">
        <f>LN(B1002)</f>
        <v>6.6379864683998795</v>
      </c>
      <c r="G1002" s="15">
        <f>(0.0905*EXP(0.0013*B1002))/D$2</f>
        <v>0.99266812507356272</v>
      </c>
      <c r="L1002" s="23">
        <v>22345.809523809501</v>
      </c>
    </row>
    <row r="1003" spans="1:16" x14ac:dyDescent="0.3">
      <c r="A1003">
        <v>615.77300000000446</v>
      </c>
      <c r="B1003">
        <v>749.33299999999997</v>
      </c>
      <c r="C1003">
        <f>A1003/10</f>
        <v>61.577300000000449</v>
      </c>
      <c r="E1003">
        <f>LN(B1003)</f>
        <v>6.6191834775055156</v>
      </c>
      <c r="G1003" s="16">
        <f>(0.0905*EXP(0.0013*B1003))/D$2</f>
        <v>0.97448243460874429</v>
      </c>
      <c r="L1003" s="23">
        <v>22340</v>
      </c>
    </row>
    <row r="1004" spans="1:16" x14ac:dyDescent="0.3">
      <c r="A1004">
        <v>616.38800000000447</v>
      </c>
      <c r="B1004">
        <v>759.88900000000001</v>
      </c>
      <c r="C1004">
        <f>A1004/10</f>
        <v>61.638800000000444</v>
      </c>
      <c r="E1004">
        <f>LN(B1004)</f>
        <v>6.6331723699820735</v>
      </c>
      <c r="G1004" s="15">
        <f>(0.0905*EXP(0.0013*B1004))/D$2</f>
        <v>0.98794723826454967</v>
      </c>
      <c r="L1004" s="23">
        <v>22305.285714285699</v>
      </c>
    </row>
    <row r="1005" spans="1:16" s="24" customFormat="1" x14ac:dyDescent="0.3">
      <c r="A1005" s="24">
        <v>617.00300000000448</v>
      </c>
      <c r="B1005" s="24">
        <v>770.22199999999998</v>
      </c>
      <c r="C1005" s="24">
        <f>A1005/10</f>
        <v>61.700300000000446</v>
      </c>
      <c r="E1005" s="24">
        <f>LN(B1005)</f>
        <v>6.6466787849822131</v>
      </c>
      <c r="G1005" s="25">
        <f>(0.0905*EXP(0.0013*B1005))/D$2</f>
        <v>1.0013077691587926</v>
      </c>
      <c r="L1005" s="26">
        <v>22270.571428571398</v>
      </c>
    </row>
    <row r="1006" spans="1:16" x14ac:dyDescent="0.3">
      <c r="A1006">
        <v>617.61800000000449</v>
      </c>
      <c r="B1006">
        <v>780.66700000000003</v>
      </c>
      <c r="C1006">
        <f>A1006/10</f>
        <v>61.761800000000449</v>
      </c>
      <c r="E1006">
        <f>LN(B1006)</f>
        <v>6.6601486824749445</v>
      </c>
      <c r="G1006" s="15">
        <f>(0.0905*EXP(0.0013*B1006))/D$2</f>
        <v>1.0149967543191529</v>
      </c>
      <c r="L1006" s="23">
        <v>22235.857142857101</v>
      </c>
    </row>
    <row r="1007" spans="1:16" x14ac:dyDescent="0.3">
      <c r="A1007">
        <v>618.23300000000449</v>
      </c>
      <c r="B1007">
        <v>796.44399999999996</v>
      </c>
      <c r="C1007">
        <f>A1007/10</f>
        <v>61.823300000000451</v>
      </c>
      <c r="E1007">
        <f>LN(B1007)</f>
        <v>6.6801568192826766</v>
      </c>
      <c r="G1007" s="15">
        <f>(0.0905*EXP(0.0013*B1007))/D$2</f>
        <v>1.0360293927068775</v>
      </c>
      <c r="L1007" s="23">
        <v>22201.1428571428</v>
      </c>
      <c r="M1007">
        <v>1960</v>
      </c>
      <c r="N1007" s="15">
        <f>AVERAGE(G1005:G1022)</f>
        <v>0.9088884697183387</v>
      </c>
      <c r="O1007">
        <f>C1022-C1005</f>
        <v>1.0455000000000183</v>
      </c>
      <c r="P1007">
        <f>N1007*O1007</f>
        <v>0.95024289509053972</v>
      </c>
    </row>
    <row r="1008" spans="1:16" x14ac:dyDescent="0.3">
      <c r="A1008">
        <v>618.8480000000045</v>
      </c>
      <c r="B1008">
        <v>823.33299999999997</v>
      </c>
      <c r="C1008">
        <f>A1008/10</f>
        <v>61.884800000000453</v>
      </c>
      <c r="E1008">
        <f>LN(B1008)</f>
        <v>6.7133607360955319</v>
      </c>
      <c r="G1008" s="15">
        <f>(0.0905*EXP(0.0013*B1008))/D$2</f>
        <v>1.0728849281278525</v>
      </c>
      <c r="L1008" s="23">
        <v>22166.4285714285</v>
      </c>
    </row>
    <row r="1009" spans="1:12" x14ac:dyDescent="0.3">
      <c r="A1009">
        <v>619.46300000000451</v>
      </c>
      <c r="B1009">
        <v>850.66700000000003</v>
      </c>
      <c r="C1009">
        <f>A1009/10</f>
        <v>61.946300000000448</v>
      </c>
      <c r="E1009">
        <f>LN(B1009)</f>
        <v>6.7460207476460239</v>
      </c>
      <c r="G1009" s="15">
        <f>(0.0905*EXP(0.0013*B1009))/D$2</f>
        <v>1.1116944854437094</v>
      </c>
      <c r="L1009" s="23">
        <v>22131.714285714199</v>
      </c>
    </row>
    <row r="1010" spans="1:12" x14ac:dyDescent="0.3">
      <c r="A1010">
        <v>620.07800000000452</v>
      </c>
      <c r="B1010">
        <v>877.33299999999997</v>
      </c>
      <c r="C1010">
        <f>A1010/10</f>
        <v>62.007800000000451</v>
      </c>
      <c r="E1010">
        <f>LN(B1010)</f>
        <v>6.7768866238378163</v>
      </c>
      <c r="G1010" s="15">
        <f>(0.0905*EXP(0.0013*B1010))/D$2</f>
        <v>1.1509080215491478</v>
      </c>
      <c r="H1010">
        <v>1959</v>
      </c>
      <c r="I1010">
        <f>AVERAGE(G1010:G1032)</f>
        <v>0.90423859372625204</v>
      </c>
      <c r="J1010">
        <f>C1032-C1010</f>
        <v>1.3530000000000229</v>
      </c>
      <c r="K1010">
        <f>I1010*J1010</f>
        <v>1.2234348173116396</v>
      </c>
      <c r="L1010" s="23">
        <v>22097</v>
      </c>
    </row>
    <row r="1011" spans="1:12" x14ac:dyDescent="0.3">
      <c r="A1011">
        <v>620.69300000000453</v>
      </c>
      <c r="B1011">
        <v>872.55600000000004</v>
      </c>
      <c r="C1011">
        <f>A1011/10</f>
        <v>62.069300000000453</v>
      </c>
      <c r="E1011">
        <f>LN(B1011)</f>
        <v>6.7714268353980058</v>
      </c>
      <c r="G1011" s="15">
        <f>(0.0905*EXP(0.0013*B1011))/D$2</f>
        <v>1.1437829143571139</v>
      </c>
      <c r="L1011" s="23">
        <v>22083.333333333299</v>
      </c>
    </row>
    <row r="1012" spans="1:12" x14ac:dyDescent="0.3">
      <c r="A1012">
        <v>621.30800000000454</v>
      </c>
      <c r="B1012">
        <v>800.22199999999998</v>
      </c>
      <c r="C1012">
        <f>A1012/10</f>
        <v>62.130800000000455</v>
      </c>
      <c r="E1012">
        <f>LN(B1012)</f>
        <v>6.6848891891719235</v>
      </c>
      <c r="G1012" s="15">
        <f>(0.0905*EXP(0.0013*B1012))/D$2</f>
        <v>1.0411302634208983</v>
      </c>
      <c r="L1012" s="23">
        <v>22069.666666666599</v>
      </c>
    </row>
    <row r="1013" spans="1:12" x14ac:dyDescent="0.3">
      <c r="A1013">
        <v>621.92300000000455</v>
      </c>
      <c r="B1013">
        <v>727.66700000000003</v>
      </c>
      <c r="C1013">
        <f>A1013/10</f>
        <v>62.192300000000458</v>
      </c>
      <c r="E1013">
        <f>LN(B1013)</f>
        <v>6.5898435259669332</v>
      </c>
      <c r="G1013" s="15">
        <f>(0.0905*EXP(0.0013*B1013))/D$2</f>
        <v>0.94741828809072093</v>
      </c>
      <c r="L1013" s="23">
        <v>22056</v>
      </c>
    </row>
    <row r="1014" spans="1:12" x14ac:dyDescent="0.3">
      <c r="A1014">
        <v>622.53800000000456</v>
      </c>
      <c r="B1014">
        <v>655</v>
      </c>
      <c r="C1014">
        <f>A1014/10</f>
        <v>62.253800000000453</v>
      </c>
      <c r="E1014">
        <f>LN(B1014)</f>
        <v>6.4846352356352517</v>
      </c>
      <c r="G1014" s="15">
        <f>(0.0905*EXP(0.0013*B1014))/D$2</f>
        <v>0.8620157946499738</v>
      </c>
      <c r="L1014" s="23">
        <v>22042.333333333299</v>
      </c>
    </row>
    <row r="1015" spans="1:12" x14ac:dyDescent="0.3">
      <c r="A1015">
        <v>623.15300000000457</v>
      </c>
      <c r="B1015">
        <v>598.11099999999999</v>
      </c>
      <c r="C1015">
        <f>A1015/10</f>
        <v>62.315300000000455</v>
      </c>
      <c r="E1015">
        <f>LN(B1015)</f>
        <v>6.3937763554547038</v>
      </c>
      <c r="G1015" s="15">
        <f>(0.0905*EXP(0.0013*B1015))/D$2</f>
        <v>0.80056513238536009</v>
      </c>
      <c r="L1015" s="23">
        <v>22028.666666666599</v>
      </c>
    </row>
    <row r="1016" spans="1:12" x14ac:dyDescent="0.3">
      <c r="A1016">
        <v>623.76800000000458</v>
      </c>
      <c r="B1016">
        <v>573.66700000000003</v>
      </c>
      <c r="C1016">
        <f>A1016/10</f>
        <v>62.376800000000458</v>
      </c>
      <c r="E1016">
        <f>LN(B1016)</f>
        <v>6.3520490886007854</v>
      </c>
      <c r="G1016" s="15">
        <f>(0.0905*EXP(0.0013*B1016))/D$2</f>
        <v>0.77552536790324622</v>
      </c>
      <c r="L1016" s="23">
        <v>22015</v>
      </c>
    </row>
    <row r="1017" spans="1:12" x14ac:dyDescent="0.3">
      <c r="A1017">
        <v>624.38300000000459</v>
      </c>
      <c r="B1017">
        <v>549.55600000000004</v>
      </c>
      <c r="C1017">
        <f>A1017/10</f>
        <v>62.43830000000046</v>
      </c>
      <c r="E1017">
        <f>LN(B1017)</f>
        <v>6.3091106794791463</v>
      </c>
      <c r="G1017" s="15">
        <f>(0.0905*EXP(0.0013*B1017))/D$2</f>
        <v>0.75159408208750278</v>
      </c>
      <c r="L1017" s="23">
        <v>22001.333333333299</v>
      </c>
    </row>
    <row r="1018" spans="1:12" x14ac:dyDescent="0.3">
      <c r="A1018">
        <v>624.99800000000459</v>
      </c>
      <c r="B1018">
        <v>525.11099999999999</v>
      </c>
      <c r="C1018">
        <f>A1018/10</f>
        <v>62.499800000000462</v>
      </c>
      <c r="E1018">
        <f>LN(B1018)</f>
        <v>6.2636096688151817</v>
      </c>
      <c r="G1018" s="15">
        <f>(0.0905*EXP(0.0013*B1018))/D$2</f>
        <v>0.72808506853677279</v>
      </c>
      <c r="L1018" s="23">
        <v>21987.666666666599</v>
      </c>
    </row>
    <row r="1019" spans="1:12" x14ac:dyDescent="0.3">
      <c r="A1019">
        <v>625.6130000000046</v>
      </c>
      <c r="B1019">
        <v>511.88900000000001</v>
      </c>
      <c r="C1019">
        <f>A1019/10</f>
        <v>62.561300000000458</v>
      </c>
      <c r="E1019">
        <f>LN(B1019)</f>
        <v>6.2381078046606682</v>
      </c>
      <c r="G1019" s="16">
        <f>(0.0905*EXP(0.0013*B1019))/D$2</f>
        <v>0.71567724755090967</v>
      </c>
      <c r="L1019" s="23">
        <v>21974</v>
      </c>
    </row>
    <row r="1020" spans="1:12" x14ac:dyDescent="0.3">
      <c r="A1020">
        <v>626.22800000000461</v>
      </c>
      <c r="B1020">
        <v>522.33299999999997</v>
      </c>
      <c r="C1020">
        <f>A1020/10</f>
        <v>62.62280000000046</v>
      </c>
      <c r="E1020">
        <f>LN(B1020)</f>
        <v>6.2583053155256145</v>
      </c>
      <c r="G1020" s="15">
        <f>(0.0905*EXP(0.0013*B1020))/D$2</f>
        <v>0.7254604043290368</v>
      </c>
      <c r="L1020" s="23">
        <v>21955.307692307601</v>
      </c>
    </row>
    <row r="1021" spans="1:12" x14ac:dyDescent="0.3">
      <c r="A1021">
        <v>626.84300000000462</v>
      </c>
      <c r="B1021">
        <v>532.77800000000002</v>
      </c>
      <c r="C1021">
        <f>A1021/10</f>
        <v>62.684300000000462</v>
      </c>
      <c r="E1021">
        <f>LN(B1021)</f>
        <v>6.2781048270823794</v>
      </c>
      <c r="G1021" s="15">
        <f>(0.0905*EXP(0.0013*B1021))/D$2</f>
        <v>0.73537825078460972</v>
      </c>
      <c r="L1021" s="23">
        <v>21936.615384615299</v>
      </c>
    </row>
    <row r="1022" spans="1:12" x14ac:dyDescent="0.3">
      <c r="A1022">
        <v>627.45800000000463</v>
      </c>
      <c r="B1022">
        <v>543.33299999999997</v>
      </c>
      <c r="C1022">
        <f>A1022/10</f>
        <v>62.745800000000465</v>
      </c>
      <c r="E1022">
        <f>LN(B1022)</f>
        <v>6.2977223916355776</v>
      </c>
      <c r="G1022" s="15">
        <f>(0.0905*EXP(0.0013*B1022))/D$2</f>
        <v>0.74553828952842527</v>
      </c>
      <c r="L1022" s="23">
        <v>21917.923076923002</v>
      </c>
    </row>
    <row r="1023" spans="1:12" s="24" customFormat="1" x14ac:dyDescent="0.3">
      <c r="A1023" s="24">
        <v>628.07300000000464</v>
      </c>
      <c r="B1023" s="24">
        <v>564</v>
      </c>
      <c r="C1023" s="24">
        <f>A1023/10</f>
        <v>62.807300000000467</v>
      </c>
      <c r="E1023" s="24">
        <f>LN(B1023)</f>
        <v>6.3350542514980592</v>
      </c>
      <c r="G1023" s="25">
        <f>(0.0905*EXP(0.0013*B1023))/D$2</f>
        <v>0.76584024745638979</v>
      </c>
      <c r="L1023" s="26">
        <v>21899.2307692307</v>
      </c>
    </row>
    <row r="1024" spans="1:12" x14ac:dyDescent="0.3">
      <c r="A1024">
        <v>628.68800000000465</v>
      </c>
      <c r="B1024">
        <v>607.66700000000003</v>
      </c>
      <c r="C1024">
        <f>A1024/10</f>
        <v>62.868800000000462</v>
      </c>
      <c r="E1024">
        <f>LN(B1024)</f>
        <v>6.4096270345567552</v>
      </c>
      <c r="G1024" s="15">
        <f>(0.0905*EXP(0.0013*B1024))/D$2</f>
        <v>0.81057242350159353</v>
      </c>
      <c r="L1024" s="23">
        <v>21880.538461538399</v>
      </c>
    </row>
    <row r="1025" spans="1:16" x14ac:dyDescent="0.3">
      <c r="A1025">
        <v>629.30300000000466</v>
      </c>
      <c r="B1025">
        <v>651.66700000000003</v>
      </c>
      <c r="C1025">
        <f>A1025/10</f>
        <v>62.930300000000464</v>
      </c>
      <c r="E1025">
        <f>LN(B1025)</f>
        <v>6.4795336952601774</v>
      </c>
      <c r="G1025" s="15">
        <f>(0.0905*EXP(0.0013*B1025))/D$2</f>
        <v>0.85828884649098947</v>
      </c>
      <c r="L1025" s="23">
        <v>21861.846153846102</v>
      </c>
    </row>
    <row r="1026" spans="1:16" x14ac:dyDescent="0.3">
      <c r="A1026">
        <v>629.91800000000467</v>
      </c>
      <c r="B1026">
        <v>695.44399999999996</v>
      </c>
      <c r="C1026">
        <f>A1026/10</f>
        <v>62.991800000000467</v>
      </c>
      <c r="E1026">
        <f>LN(B1026)</f>
        <v>6.544550490508553</v>
      </c>
      <c r="G1026" s="15">
        <f>(0.0905*EXP(0.0013*B1026))/D$2</f>
        <v>0.90855079194757304</v>
      </c>
      <c r="L1026" s="23">
        <v>21843.1538461538</v>
      </c>
      <c r="M1026">
        <v>1959</v>
      </c>
      <c r="N1026" s="15">
        <f>AVERAGE(G1023:G1049)</f>
        <v>0.88323473635185434</v>
      </c>
      <c r="O1026">
        <f>C1049-C1023</f>
        <v>1.599000000000018</v>
      </c>
      <c r="P1026">
        <f>N1026*O1026</f>
        <v>1.412292343426631</v>
      </c>
    </row>
    <row r="1027" spans="1:16" x14ac:dyDescent="0.3">
      <c r="A1027">
        <v>630.53300000000468</v>
      </c>
      <c r="B1027">
        <v>736</v>
      </c>
      <c r="C1027">
        <f>A1027/10</f>
        <v>63.053300000000469</v>
      </c>
      <c r="E1027">
        <f>LN(B1027)</f>
        <v>6.6012301187288767</v>
      </c>
      <c r="G1027" s="15">
        <f>(0.0905*EXP(0.0013*B1027))/D$2</f>
        <v>0.95773736752831717</v>
      </c>
      <c r="L1027" s="23">
        <v>21824.461538461499</v>
      </c>
    </row>
    <row r="1028" spans="1:16" x14ac:dyDescent="0.3">
      <c r="A1028">
        <v>631.14800000000469</v>
      </c>
      <c r="B1028">
        <v>768.66700000000003</v>
      </c>
      <c r="C1028">
        <f>A1028/10</f>
        <v>63.114800000000471</v>
      </c>
      <c r="E1028">
        <f>LN(B1028)</f>
        <v>6.6446578458121452</v>
      </c>
      <c r="G1028" s="15">
        <f>(0.0905*EXP(0.0013*B1028))/D$2</f>
        <v>0.99928567002873636</v>
      </c>
      <c r="L1028" s="23">
        <v>21805.769230769201</v>
      </c>
    </row>
    <row r="1029" spans="1:16" x14ac:dyDescent="0.3">
      <c r="A1029">
        <v>631.76300000000469</v>
      </c>
      <c r="B1029">
        <v>801.33299999999997</v>
      </c>
      <c r="C1029">
        <f>A1029/10</f>
        <v>63.176300000000467</v>
      </c>
      <c r="E1029">
        <f>LN(B1029)</f>
        <v>6.6862765910135247</v>
      </c>
      <c r="G1029" s="15">
        <f>(0.0905*EXP(0.0013*B1029))/D$2</f>
        <v>1.0426350542834955</v>
      </c>
      <c r="L1029" s="23">
        <v>21787.0769230769</v>
      </c>
    </row>
    <row r="1030" spans="1:16" x14ac:dyDescent="0.3">
      <c r="A1030">
        <v>632.3780000000047</v>
      </c>
      <c r="B1030">
        <v>834</v>
      </c>
      <c r="C1030">
        <f>A1030/10</f>
        <v>63.237800000000469</v>
      </c>
      <c r="E1030">
        <f>LN(B1030)</f>
        <v>6.7262334023587469</v>
      </c>
      <c r="G1030" s="15">
        <f>(0.0905*EXP(0.0013*B1030))/D$2</f>
        <v>1.0878663651852609</v>
      </c>
      <c r="L1030" s="23">
        <v>21768.384615384599</v>
      </c>
    </row>
    <row r="1031" spans="1:16" x14ac:dyDescent="0.3">
      <c r="A1031">
        <v>632.99300000000471</v>
      </c>
      <c r="B1031" s="6">
        <v>842.88900000000001</v>
      </c>
      <c r="C1031" s="6">
        <f>A1031/10</f>
        <v>63.299300000000471</v>
      </c>
      <c r="E1031">
        <f>LN(B1031)</f>
        <v>6.7368352767343929</v>
      </c>
      <c r="G1031" s="15">
        <f>(0.0905*EXP(0.0013*B1031))/D$2</f>
        <v>1.1005103368129925</v>
      </c>
      <c r="L1031" s="23">
        <v>21749.692307692301</v>
      </c>
    </row>
    <row r="1032" spans="1:16" x14ac:dyDescent="0.3">
      <c r="A1032">
        <v>633.60800000000472</v>
      </c>
      <c r="B1032" s="7">
        <v>872.11099999999999</v>
      </c>
      <c r="C1032">
        <f>A1032/10</f>
        <v>63.360800000000474</v>
      </c>
      <c r="E1032">
        <f>LN(B1032)</f>
        <v>6.7709167093858209</v>
      </c>
      <c r="G1032" s="15">
        <f>(0.0905*EXP(0.0013*B1032))/D$2</f>
        <v>1.143121427294739</v>
      </c>
      <c r="H1032">
        <v>1958</v>
      </c>
      <c r="I1032">
        <f>AVERAGE(G1032:G1053)</f>
        <v>0.83013262098080631</v>
      </c>
      <c r="J1032">
        <f>C1053-C1032</f>
        <v>1.2915000000000205</v>
      </c>
      <c r="K1032">
        <f>I1032*J1032</f>
        <v>1.0721162799967283</v>
      </c>
      <c r="L1032" s="23">
        <v>21731</v>
      </c>
    </row>
    <row r="1033" spans="1:16" x14ac:dyDescent="0.3">
      <c r="A1033">
        <v>634.22300000000473</v>
      </c>
      <c r="B1033">
        <v>870.22199999999998</v>
      </c>
      <c r="C1033">
        <f>A1033/10</f>
        <v>63.422300000000476</v>
      </c>
      <c r="E1033">
        <f>LN(B1033)</f>
        <v>6.768748351511479</v>
      </c>
      <c r="G1033" s="15">
        <f>(0.0905*EXP(0.0013*B1033))/D$2</f>
        <v>1.1403177079614915</v>
      </c>
      <c r="L1033" s="23">
        <v>21723.8235294117</v>
      </c>
    </row>
    <row r="1034" spans="1:16" x14ac:dyDescent="0.3">
      <c r="A1034">
        <v>634.83800000000474</v>
      </c>
      <c r="B1034">
        <v>843</v>
      </c>
      <c r="C1034">
        <f>A1034/10</f>
        <v>63.483800000000471</v>
      </c>
      <c r="E1034">
        <f>LN(B1034)</f>
        <v>6.7369669580018554</v>
      </c>
      <c r="G1034" s="15">
        <f>(0.0905*EXP(0.0013*B1034))/D$2</f>
        <v>1.1006691519128282</v>
      </c>
      <c r="L1034" s="23">
        <v>21716.647058823499</v>
      </c>
    </row>
    <row r="1035" spans="1:16" x14ac:dyDescent="0.3">
      <c r="A1035">
        <v>635.45300000000475</v>
      </c>
      <c r="B1035">
        <v>795.66700000000003</v>
      </c>
      <c r="C1035">
        <f>A1035/10</f>
        <v>63.545300000000474</v>
      </c>
      <c r="E1035">
        <f>LN(B1035)</f>
        <v>6.6791807566065353</v>
      </c>
      <c r="G1035" s="15">
        <f>(0.0905*EXP(0.0013*B1035))/D$2</f>
        <v>1.0349834277708292</v>
      </c>
      <c r="L1035" s="23">
        <v>21709.470588235199</v>
      </c>
    </row>
    <row r="1036" spans="1:16" x14ac:dyDescent="0.3">
      <c r="A1036">
        <v>636.06800000000476</v>
      </c>
      <c r="B1036">
        <v>736.77800000000002</v>
      </c>
      <c r="C1036">
        <f>A1036/10</f>
        <v>63.606800000000476</v>
      </c>
      <c r="E1036">
        <f>LN(B1036)</f>
        <v>6.6022866256462356</v>
      </c>
      <c r="G1036" s="15">
        <f>(0.0905*EXP(0.0013*B1036))/D$2</f>
        <v>0.95870651311614496</v>
      </c>
      <c r="L1036" s="23">
        <v>21702.294117647001</v>
      </c>
    </row>
    <row r="1037" spans="1:16" x14ac:dyDescent="0.3">
      <c r="A1037">
        <v>636.68300000000477</v>
      </c>
      <c r="B1037">
        <v>674.55600000000004</v>
      </c>
      <c r="C1037">
        <f>A1037/10</f>
        <v>63.668300000000478</v>
      </c>
      <c r="E1037">
        <f>LN(B1037)</f>
        <v>6.5140546966640356</v>
      </c>
      <c r="G1037" s="15">
        <f>(0.0905*EXP(0.0013*B1037))/D$2</f>
        <v>0.88421159402782956</v>
      </c>
      <c r="L1037" s="23">
        <v>21695.1176470588</v>
      </c>
    </row>
    <row r="1038" spans="1:16" x14ac:dyDescent="0.3">
      <c r="A1038">
        <v>637.29800000000478</v>
      </c>
      <c r="B1038">
        <v>618.88900000000001</v>
      </c>
      <c r="C1038">
        <f>A1038/10</f>
        <v>63.729800000000481</v>
      </c>
      <c r="E1038">
        <f>LN(B1038)</f>
        <v>6.4279259351183082</v>
      </c>
      <c r="G1038" s="15">
        <f>(0.0905*EXP(0.0013*B1038))/D$2</f>
        <v>0.82248421729444177</v>
      </c>
      <c r="L1038" s="23">
        <v>21687.9411764705</v>
      </c>
    </row>
    <row r="1039" spans="1:16" x14ac:dyDescent="0.3">
      <c r="A1039">
        <v>637.91300000000479</v>
      </c>
      <c r="B1039">
        <v>576.22199999999998</v>
      </c>
      <c r="C1039">
        <f>A1039/10</f>
        <v>63.791300000000476</v>
      </c>
      <c r="E1039">
        <f>LN(B1039)</f>
        <v>6.3564930031086329</v>
      </c>
      <c r="G1039" s="15">
        <f>(0.0905*EXP(0.0013*B1039))/D$2</f>
        <v>0.77810555809145954</v>
      </c>
      <c r="L1039" s="23">
        <v>21680.764705882299</v>
      </c>
    </row>
    <row r="1040" spans="1:16" x14ac:dyDescent="0.3">
      <c r="A1040">
        <v>638.52800000000479</v>
      </c>
      <c r="B1040">
        <v>551.11099999999999</v>
      </c>
      <c r="C1040">
        <f>A1040/10</f>
        <v>63.852800000000478</v>
      </c>
      <c r="E1040">
        <f>LN(B1040)</f>
        <v>6.3119362407698301</v>
      </c>
      <c r="G1040" s="15">
        <f>(0.0905*EXP(0.0013*B1040))/D$2</f>
        <v>0.75311496624018026</v>
      </c>
      <c r="L1040" s="23">
        <v>21673.588235294101</v>
      </c>
    </row>
    <row r="1041" spans="1:16" x14ac:dyDescent="0.3">
      <c r="A1041">
        <v>639.1430000000048</v>
      </c>
      <c r="B1041">
        <v>543.44399999999996</v>
      </c>
      <c r="C1041">
        <f>A1041/10</f>
        <v>63.91430000000048</v>
      </c>
      <c r="E1041">
        <f>LN(B1041)</f>
        <v>6.2979266653741384</v>
      </c>
      <c r="G1041" s="15">
        <f>(0.0905*EXP(0.0013*B1041))/D$2</f>
        <v>0.74564587846595942</v>
      </c>
      <c r="L1041" s="23">
        <v>21666.411764705801</v>
      </c>
    </row>
    <row r="1042" spans="1:16" x14ac:dyDescent="0.3">
      <c r="A1042">
        <v>639.75800000000481</v>
      </c>
      <c r="B1042">
        <v>547.44399999999996</v>
      </c>
      <c r="C1042">
        <f>A1042/10</f>
        <v>63.975800000000483</v>
      </c>
      <c r="E1042">
        <f>LN(B1042)</f>
        <v>6.3052601733543598</v>
      </c>
      <c r="G1042" s="15">
        <f>(0.0905*EXP(0.0013*B1042))/D$2</f>
        <v>0.74953333566296154</v>
      </c>
      <c r="L1042" s="23">
        <v>21659.2352941176</v>
      </c>
    </row>
    <row r="1043" spans="1:16" x14ac:dyDescent="0.3">
      <c r="A1043">
        <v>640.37300000000482</v>
      </c>
      <c r="B1043">
        <v>558.66700000000003</v>
      </c>
      <c r="C1043">
        <f>A1043/10</f>
        <v>64.037300000000485</v>
      </c>
      <c r="E1043">
        <f>LN(B1043)</f>
        <v>6.3255535890324524</v>
      </c>
      <c r="G1043" s="15">
        <f>(0.0905*EXP(0.0013*B1043))/D$2</f>
        <v>0.76054911623981858</v>
      </c>
      <c r="L1043" s="23">
        <v>21652.058823529402</v>
      </c>
    </row>
    <row r="1044" spans="1:16" x14ac:dyDescent="0.3">
      <c r="A1044">
        <v>640.98800000000483</v>
      </c>
      <c r="B1044">
        <v>570.66700000000003</v>
      </c>
      <c r="C1044">
        <f>A1044/10</f>
        <v>64.09880000000048</v>
      </c>
      <c r="E1044">
        <f>LN(B1044)</f>
        <v>6.3468058521455566</v>
      </c>
      <c r="G1044" s="15">
        <f>(0.0905*EXP(0.0013*B1044))/D$2</f>
        <v>0.77250670917908448</v>
      </c>
      <c r="L1044" s="23">
        <v>21644.882352941098</v>
      </c>
    </row>
    <row r="1045" spans="1:16" x14ac:dyDescent="0.3">
      <c r="A1045">
        <v>641.60300000000484</v>
      </c>
      <c r="B1045">
        <v>574.88900000000001</v>
      </c>
      <c r="C1045">
        <f>A1045/10</f>
        <v>64.16030000000049</v>
      </c>
      <c r="E1045">
        <f>LN(B1045)</f>
        <v>6.3541769786837987</v>
      </c>
      <c r="G1045" s="15">
        <f>(0.0905*EXP(0.0013*B1045))/D$2</f>
        <v>0.77675834659837428</v>
      </c>
      <c r="L1045" s="23">
        <v>21637.705882352901</v>
      </c>
    </row>
    <row r="1046" spans="1:16" x14ac:dyDescent="0.3">
      <c r="A1046">
        <v>642.21800000000485</v>
      </c>
      <c r="B1046">
        <v>561</v>
      </c>
      <c r="C1046">
        <f>A1046/10</f>
        <v>64.221800000000485</v>
      </c>
      <c r="E1046">
        <f>LN(B1046)</f>
        <v>6.329720905522696</v>
      </c>
      <c r="G1046" s="15">
        <f>(0.0905*EXP(0.0013*B1046))/D$2</f>
        <v>0.76285928714228846</v>
      </c>
      <c r="L1046" s="23">
        <v>21630.529411764699</v>
      </c>
    </row>
    <row r="1047" spans="1:16" x14ac:dyDescent="0.3">
      <c r="A1047">
        <v>642.83300000000486</v>
      </c>
      <c r="B1047">
        <v>532.33299999999997</v>
      </c>
      <c r="C1047">
        <f>A1047/10</f>
        <v>64.28330000000048</v>
      </c>
      <c r="E1047">
        <f>LN(B1047)</f>
        <v>6.2772692333726301</v>
      </c>
      <c r="G1047" s="15">
        <f>(0.0905*EXP(0.0013*B1047))/D$2</f>
        <v>0.73495295749447576</v>
      </c>
      <c r="L1047" s="23">
        <v>21623.352941176399</v>
      </c>
    </row>
    <row r="1048" spans="1:16" x14ac:dyDescent="0.3">
      <c r="A1048">
        <v>643.44800000000487</v>
      </c>
      <c r="B1048">
        <v>502.11099999999999</v>
      </c>
      <c r="C1048">
        <f>A1048/10</f>
        <v>64.34480000000049</v>
      </c>
      <c r="E1048">
        <f>LN(B1048)</f>
        <v>6.2188212107871399</v>
      </c>
      <c r="G1048" s="15">
        <f>(0.0905*EXP(0.0013*B1048))/D$2</f>
        <v>0.70663756302810332</v>
      </c>
      <c r="L1048" s="23">
        <v>21616.176470588201</v>
      </c>
    </row>
    <row r="1049" spans="1:16" x14ac:dyDescent="0.3">
      <c r="A1049">
        <v>644.06300000000488</v>
      </c>
      <c r="B1049">
        <v>484.77800000000002</v>
      </c>
      <c r="C1049">
        <f>A1049/10</f>
        <v>64.406300000000485</v>
      </c>
      <c r="E1049">
        <f>LN(B1049)</f>
        <v>6.1836910541874683</v>
      </c>
      <c r="G1049" s="16">
        <f>(0.0905*EXP(0.0013*B1049))/D$2</f>
        <v>0.69089302074371095</v>
      </c>
      <c r="L1049" s="23">
        <v>21609</v>
      </c>
    </row>
    <row r="1050" spans="1:16" s="24" customFormat="1" x14ac:dyDescent="0.3">
      <c r="A1050" s="24">
        <v>644.67800000000489</v>
      </c>
      <c r="B1050" s="24">
        <v>490.88900000000001</v>
      </c>
      <c r="C1050" s="24">
        <f>A1050/10</f>
        <v>64.467800000000494</v>
      </c>
      <c r="E1050" s="24">
        <f>LN(B1050)</f>
        <v>6.1962180329905809</v>
      </c>
      <c r="G1050" s="25">
        <f>(0.0905*EXP(0.0013*B1050))/D$2</f>
        <v>0.69640354180303921</v>
      </c>
      <c r="L1050" s="26">
        <v>21548.25</v>
      </c>
    </row>
    <row r="1051" spans="1:16" x14ac:dyDescent="0.3">
      <c r="A1051">
        <v>645.29300000000489</v>
      </c>
      <c r="B1051">
        <v>519.33299999999997</v>
      </c>
      <c r="C1051">
        <f>A1051/10</f>
        <v>64.529300000000489</v>
      </c>
      <c r="E1051">
        <f>LN(B1051)</f>
        <v>6.2525452959138539</v>
      </c>
      <c r="G1051" s="15">
        <f>(0.0905*EXP(0.0013*B1051))/D$2</f>
        <v>0.72263661871325169</v>
      </c>
      <c r="L1051" s="23">
        <v>21487.5</v>
      </c>
      <c r="M1051">
        <v>1958</v>
      </c>
      <c r="N1051" s="15">
        <f>AVERAGE(G1050:G1066)</f>
        <v>0.6824855600083275</v>
      </c>
      <c r="O1051">
        <f>C1066-C1050</f>
        <v>0.98400000000000887</v>
      </c>
      <c r="P1051">
        <f>N1051*O1051</f>
        <v>0.67156579104820036</v>
      </c>
    </row>
    <row r="1052" spans="1:16" x14ac:dyDescent="0.3">
      <c r="A1052">
        <v>645.9080000000049</v>
      </c>
      <c r="B1052">
        <v>552.22199999999998</v>
      </c>
      <c r="C1052">
        <f>A1052/10</f>
        <v>64.590800000000485</v>
      </c>
      <c r="E1052">
        <f>LN(B1052)</f>
        <v>6.3139501393398874</v>
      </c>
      <c r="G1052" s="15">
        <f>(0.0905*EXP(0.0013*B1052))/D$2</f>
        <v>0.75420347606407079</v>
      </c>
      <c r="L1052" s="23">
        <v>21426.75</v>
      </c>
    </row>
    <row r="1053" spans="1:16" x14ac:dyDescent="0.3">
      <c r="A1053">
        <v>646.52300000000491</v>
      </c>
      <c r="B1053">
        <v>571.77800000000002</v>
      </c>
      <c r="C1053">
        <f>A1053/10</f>
        <v>64.652300000000494</v>
      </c>
      <c r="E1053">
        <f>LN(B1053)</f>
        <v>6.348750804156774</v>
      </c>
      <c r="G1053" s="15">
        <f>(0.0905*EXP(0.0013*B1053))/D$2</f>
        <v>0.77362324673265459</v>
      </c>
      <c r="H1053">
        <v>1957</v>
      </c>
      <c r="I1053">
        <f>AVERAGE(G1053:G1072)</f>
        <v>0.70915516316907601</v>
      </c>
      <c r="J1053">
        <f>C1072-C1053</f>
        <v>1.1685000000000088</v>
      </c>
      <c r="K1053">
        <f>I1053*J1053</f>
        <v>0.82864780816307149</v>
      </c>
      <c r="L1053" s="23">
        <v>21366</v>
      </c>
    </row>
    <row r="1054" spans="1:16" x14ac:dyDescent="0.3">
      <c r="A1054">
        <v>647.13800000000492</v>
      </c>
      <c r="B1054">
        <v>571.44399999999996</v>
      </c>
      <c r="C1054">
        <f>A1054/10</f>
        <v>64.713800000000489</v>
      </c>
      <c r="E1054">
        <f>LN(B1054)</f>
        <v>6.3481664906822211</v>
      </c>
      <c r="G1054" s="15">
        <f>(0.0905*EXP(0.0013*B1054))/D$2</f>
        <v>0.7732874124338257</v>
      </c>
      <c r="L1054" s="23">
        <v>21355.833333333299</v>
      </c>
    </row>
    <row r="1055" spans="1:16" x14ac:dyDescent="0.3">
      <c r="A1055">
        <v>647.75300000000493</v>
      </c>
      <c r="B1055">
        <v>552.55600000000004</v>
      </c>
      <c r="C1055">
        <f>A1055/10</f>
        <v>64.775300000000499</v>
      </c>
      <c r="E1055">
        <f>LN(B1055)</f>
        <v>6.3145547857216506</v>
      </c>
      <c r="G1055" s="15">
        <f>(0.0905*EXP(0.0013*B1055))/D$2</f>
        <v>0.75453102231852365</v>
      </c>
      <c r="L1055" s="23">
        <v>21345.666666666599</v>
      </c>
    </row>
    <row r="1056" spans="1:16" x14ac:dyDescent="0.3">
      <c r="A1056">
        <v>648.36800000000494</v>
      </c>
      <c r="B1056">
        <v>523.33299999999997</v>
      </c>
      <c r="C1056">
        <f>A1056/10</f>
        <v>64.836800000000494</v>
      </c>
      <c r="E1056">
        <f>LN(B1056)</f>
        <v>6.2602179727313656</v>
      </c>
      <c r="G1056" s="15">
        <f>(0.0905*EXP(0.0013*B1056))/D$2</f>
        <v>0.72640411613443201</v>
      </c>
      <c r="L1056" s="23">
        <v>21335.5</v>
      </c>
    </row>
    <row r="1057" spans="1:16" x14ac:dyDescent="0.3">
      <c r="A1057">
        <v>648.98300000000495</v>
      </c>
      <c r="B1057">
        <v>493.22199999999998</v>
      </c>
      <c r="C1057">
        <f>A1057/10</f>
        <v>64.898300000000489</v>
      </c>
      <c r="E1057">
        <f>LN(B1057)</f>
        <v>6.2009593769457885</v>
      </c>
      <c r="G1057" s="15">
        <f>(0.0905*EXP(0.0013*B1057))/D$2</f>
        <v>0.69851887027334836</v>
      </c>
      <c r="L1057" s="23">
        <v>21325.333333333299</v>
      </c>
    </row>
    <row r="1058" spans="1:16" x14ac:dyDescent="0.3">
      <c r="A1058">
        <v>649.59800000000496</v>
      </c>
      <c r="B1058">
        <v>467.77800000000002</v>
      </c>
      <c r="C1058">
        <f>A1058/10</f>
        <v>64.959800000000499</v>
      </c>
      <c r="E1058">
        <f>LN(B1058)</f>
        <v>6.1479938243994772</v>
      </c>
      <c r="G1058" s="15">
        <f>(0.0905*EXP(0.0013*B1058))/D$2</f>
        <v>0.67579176845165168</v>
      </c>
      <c r="L1058" s="23">
        <v>21315.166666666599</v>
      </c>
    </row>
    <row r="1059" spans="1:16" x14ac:dyDescent="0.3">
      <c r="A1059">
        <v>650.21300000000497</v>
      </c>
      <c r="B1059">
        <v>453.55599999999998</v>
      </c>
      <c r="C1059">
        <f>A1059/10</f>
        <v>65.021300000000494</v>
      </c>
      <c r="E1059">
        <f>LN(B1059)</f>
        <v>6.1171187459448984</v>
      </c>
      <c r="G1059" s="15">
        <f>(0.0905*EXP(0.0013*B1059))/D$2</f>
        <v>0.66341211859949523</v>
      </c>
      <c r="L1059" s="23">
        <v>21305</v>
      </c>
    </row>
    <row r="1060" spans="1:16" x14ac:dyDescent="0.3">
      <c r="A1060">
        <v>650.82800000000498</v>
      </c>
      <c r="B1060">
        <v>446.22199999999998</v>
      </c>
      <c r="C1060">
        <f>A1060/10</f>
        <v>65.082800000000503</v>
      </c>
      <c r="E1060">
        <f>LN(B1060)</f>
        <v>6.1008165860272534</v>
      </c>
      <c r="G1060" s="15">
        <f>(0.0905*EXP(0.0013*B1060))/D$2</f>
        <v>0.65711707158239674</v>
      </c>
      <c r="L1060" s="23">
        <v>21294.833333333299</v>
      </c>
    </row>
    <row r="1061" spans="1:16" x14ac:dyDescent="0.3">
      <c r="A1061">
        <v>651.44300000000499</v>
      </c>
      <c r="B1061">
        <v>437.11099999999999</v>
      </c>
      <c r="C1061">
        <f>A1061/10</f>
        <v>65.144300000000499</v>
      </c>
      <c r="E1061">
        <f>LN(B1061)</f>
        <v>6.0801871674185479</v>
      </c>
      <c r="G1061" s="15">
        <f>(0.0905*EXP(0.0013*B1061))/D$2</f>
        <v>0.64937989104738636</v>
      </c>
      <c r="L1061" s="23">
        <v>21284.666666666599</v>
      </c>
    </row>
    <row r="1062" spans="1:16" x14ac:dyDescent="0.3">
      <c r="A1062">
        <v>652.05800000000499</v>
      </c>
      <c r="B1062">
        <v>419.44400000000002</v>
      </c>
      <c r="C1062">
        <f>A1062/10</f>
        <v>65.205800000000494</v>
      </c>
      <c r="E1062">
        <f>LN(B1062)</f>
        <v>6.0389300247436957</v>
      </c>
      <c r="G1062" s="15">
        <f>(0.0905*EXP(0.0013*B1062))/D$2</f>
        <v>0.63463548440136153</v>
      </c>
      <c r="L1062" s="23">
        <v>21274.5</v>
      </c>
    </row>
    <row r="1063" spans="1:16" x14ac:dyDescent="0.3">
      <c r="A1063">
        <v>652.673000000005</v>
      </c>
      <c r="B1063">
        <v>396.88900000000001</v>
      </c>
      <c r="C1063">
        <f>A1063/10</f>
        <v>65.267300000000503</v>
      </c>
      <c r="E1063">
        <f>LN(B1063)</f>
        <v>5.9836566446153379</v>
      </c>
      <c r="G1063" s="15">
        <f>(0.0905*EXP(0.0013*B1063))/D$2</f>
        <v>0.61629718708222925</v>
      </c>
      <c r="L1063" s="23">
        <v>21264.333333333299</v>
      </c>
    </row>
    <row r="1064" spans="1:16" x14ac:dyDescent="0.3">
      <c r="A1064">
        <v>653.28800000000501</v>
      </c>
      <c r="B1064">
        <v>378.22199999999998</v>
      </c>
      <c r="C1064">
        <f>A1064/10</f>
        <v>65.328800000000498</v>
      </c>
      <c r="E1064">
        <f>LN(B1064)</f>
        <v>5.9354813248128071</v>
      </c>
      <c r="G1064" s="15">
        <f>(0.0905*EXP(0.0013*B1064))/D$2</f>
        <v>0.60152144887447734</v>
      </c>
      <c r="L1064" s="23">
        <v>21254.166666666599</v>
      </c>
    </row>
    <row r="1065" spans="1:16" x14ac:dyDescent="0.3">
      <c r="A1065">
        <v>653.90300000000502</v>
      </c>
      <c r="B1065">
        <v>371.66699999999997</v>
      </c>
      <c r="C1065">
        <f>A1065/10</f>
        <v>65.390300000000508</v>
      </c>
      <c r="E1065">
        <f>LN(B1065)</f>
        <v>5.9179982920866934</v>
      </c>
      <c r="G1065" s="16">
        <f>(0.0905*EXP(0.0013*B1065))/D$2</f>
        <v>0.59641736197263828</v>
      </c>
      <c r="L1065" s="23">
        <v>21244</v>
      </c>
    </row>
    <row r="1066" spans="1:16" x14ac:dyDescent="0.3">
      <c r="A1066">
        <v>654.51800000000503</v>
      </c>
      <c r="B1066">
        <v>386.55599999999998</v>
      </c>
      <c r="C1066">
        <f>A1066/10</f>
        <v>65.451800000000503</v>
      </c>
      <c r="E1066">
        <f>LN(B1066)</f>
        <v>5.9572767475707389</v>
      </c>
      <c r="G1066" s="15">
        <f>(0.0905*EXP(0.0013*B1066))/D$2</f>
        <v>0.60807388365678527</v>
      </c>
      <c r="L1066" s="23">
        <v>21209.285714285699</v>
      </c>
    </row>
    <row r="1067" spans="1:16" s="24" customFormat="1" x14ac:dyDescent="0.3">
      <c r="A1067" s="24">
        <v>655.13300000000504</v>
      </c>
      <c r="B1067" s="24">
        <v>432.55599999999998</v>
      </c>
      <c r="C1067" s="24">
        <f>A1067/10</f>
        <v>65.513300000000498</v>
      </c>
      <c r="E1067" s="24">
        <f>LN(B1067)</f>
        <v>6.0697117977589388</v>
      </c>
      <c r="G1067" s="25">
        <f>(0.0905*EXP(0.0013*B1067))/D$2</f>
        <v>0.64554595056465292</v>
      </c>
      <c r="L1067" s="26">
        <v>21174.571428571398</v>
      </c>
    </row>
    <row r="1068" spans="1:16" x14ac:dyDescent="0.3">
      <c r="A1068">
        <v>655.74800000000505</v>
      </c>
      <c r="B1068">
        <v>502</v>
      </c>
      <c r="C1068">
        <f>A1068/10</f>
        <v>65.574800000000508</v>
      </c>
      <c r="E1068">
        <f>LN(B1068)</f>
        <v>6.2186001196917289</v>
      </c>
      <c r="G1068" s="15">
        <f>(0.0905*EXP(0.0013*B1068))/D$2</f>
        <v>0.70653560258438131</v>
      </c>
      <c r="L1068" s="23">
        <v>21139.857142857101</v>
      </c>
    </row>
    <row r="1069" spans="1:16" x14ac:dyDescent="0.3">
      <c r="A1069">
        <v>656.36300000000506</v>
      </c>
      <c r="B1069">
        <v>576.88900000000001</v>
      </c>
      <c r="C1069">
        <f>A1069/10</f>
        <v>65.636300000000503</v>
      </c>
      <c r="E1069">
        <f>LN(B1069)</f>
        <v>6.3576498736516944</v>
      </c>
      <c r="G1069" s="15">
        <f>(0.0905*EXP(0.0013*B1069))/D$2</f>
        <v>0.77878054601960545</v>
      </c>
      <c r="L1069" s="23">
        <v>21105.1428571428</v>
      </c>
      <c r="M1069">
        <v>1957</v>
      </c>
      <c r="N1069" s="15">
        <f>AVERAGE(G1067:G1081)</f>
        <v>0.7999595352178861</v>
      </c>
      <c r="O1069">
        <f>C1081-C1067</f>
        <v>0.86100000000001842</v>
      </c>
      <c r="P1069">
        <f>N1069*O1069</f>
        <v>0.68876515982261466</v>
      </c>
    </row>
    <row r="1070" spans="1:16" x14ac:dyDescent="0.3">
      <c r="A1070">
        <v>656.97800000000507</v>
      </c>
      <c r="B1070">
        <v>638.77800000000002</v>
      </c>
      <c r="C1070">
        <f>A1070/10</f>
        <v>65.697800000000512</v>
      </c>
      <c r="E1070">
        <f>LN(B1070)</f>
        <v>6.4595569761735998</v>
      </c>
      <c r="G1070" s="15">
        <f>(0.0905*EXP(0.0013*B1070))/D$2</f>
        <v>0.84402742973650413</v>
      </c>
      <c r="L1070" s="23">
        <v>21070.4285714285</v>
      </c>
    </row>
    <row r="1071" spans="1:16" x14ac:dyDescent="0.3">
      <c r="A1071">
        <v>657.59300000000508</v>
      </c>
      <c r="B1071">
        <v>675.66700000000003</v>
      </c>
      <c r="C1071">
        <f>A1071/10</f>
        <v>65.759300000000508</v>
      </c>
      <c r="E1071">
        <f>LN(B1071)</f>
        <v>6.5157003511236802</v>
      </c>
      <c r="G1071" s="15">
        <f>(0.0905*EXP(0.0013*B1071))/D$2</f>
        <v>0.8854895835110318</v>
      </c>
      <c r="L1071" s="23">
        <v>21035.714285714199</v>
      </c>
    </row>
    <row r="1072" spans="1:16" x14ac:dyDescent="0.3">
      <c r="A1072">
        <v>658.20800000000509</v>
      </c>
      <c r="B1072">
        <v>682.77800000000002</v>
      </c>
      <c r="C1072">
        <f>A1072/10</f>
        <v>65.820800000000503</v>
      </c>
      <c r="E1072">
        <f>LN(B1072)</f>
        <v>6.5261697701317232</v>
      </c>
      <c r="G1072" s="15">
        <f>(0.0905*EXP(0.0013*B1072))/D$2</f>
        <v>0.8937132674041367</v>
      </c>
      <c r="H1072">
        <v>1956</v>
      </c>
      <c r="I1072">
        <f>AVERAGE(G1072:G1087)</f>
        <v>0.83518105365014272</v>
      </c>
      <c r="J1072">
        <f>C1087-C1072</f>
        <v>0.92250000000001364</v>
      </c>
      <c r="K1072">
        <f>I1072*J1072</f>
        <v>0.77045452199226805</v>
      </c>
      <c r="L1072" s="23">
        <v>21001</v>
      </c>
    </row>
    <row r="1073" spans="1:16" x14ac:dyDescent="0.3">
      <c r="A1073">
        <v>658.82300000000509</v>
      </c>
      <c r="B1073">
        <v>669.33299999999997</v>
      </c>
      <c r="C1073">
        <f>A1073/10</f>
        <v>65.882300000000512</v>
      </c>
      <c r="E1073">
        <f>LN(B1073)</f>
        <v>6.506281694135418</v>
      </c>
      <c r="G1073" s="15">
        <f>(0.0905*EXP(0.0013*B1073))/D$2</f>
        <v>0.87822822196200534</v>
      </c>
      <c r="L1073" s="23">
        <v>20985.75</v>
      </c>
    </row>
    <row r="1074" spans="1:16" x14ac:dyDescent="0.3">
      <c r="A1074">
        <v>659.4380000000051</v>
      </c>
      <c r="B1074">
        <v>647.11099999999999</v>
      </c>
      <c r="C1074">
        <f>A1074/10</f>
        <v>65.943800000000508</v>
      </c>
      <c r="E1074">
        <f>LN(B1074)</f>
        <v>6.472517840836991</v>
      </c>
      <c r="G1074" s="15">
        <f>(0.0905*EXP(0.0013*B1074))/D$2</f>
        <v>0.85322039783142345</v>
      </c>
      <c r="L1074" s="23">
        <v>20970.5</v>
      </c>
    </row>
    <row r="1075" spans="1:16" x14ac:dyDescent="0.3">
      <c r="A1075">
        <v>660.05300000000511</v>
      </c>
      <c r="B1075">
        <v>627.33299999999997</v>
      </c>
      <c r="C1075">
        <f>A1075/10</f>
        <v>66.005300000000517</v>
      </c>
      <c r="E1075">
        <f>LN(B1075)</f>
        <v>6.441477500127446</v>
      </c>
      <c r="G1075" s="15">
        <f>(0.0905*EXP(0.0013*B1075))/D$2</f>
        <v>0.83156252709533873</v>
      </c>
      <c r="L1075" s="23">
        <v>20955.25</v>
      </c>
    </row>
    <row r="1076" spans="1:16" x14ac:dyDescent="0.3">
      <c r="A1076">
        <v>660.66800000000512</v>
      </c>
      <c r="B1076">
        <v>610.33299999999997</v>
      </c>
      <c r="C1076">
        <f>A1076/10</f>
        <v>66.066800000000512</v>
      </c>
      <c r="E1076">
        <f>LN(B1076)</f>
        <v>6.4140047098566066</v>
      </c>
      <c r="G1076" s="15">
        <f>(0.0905*EXP(0.0013*B1076))/D$2</f>
        <v>0.81338657924052993</v>
      </c>
      <c r="L1076" s="23">
        <v>20940</v>
      </c>
    </row>
    <row r="1077" spans="1:16" x14ac:dyDescent="0.3">
      <c r="A1077">
        <v>661.28300000000513</v>
      </c>
      <c r="B1077">
        <v>595.77800000000002</v>
      </c>
      <c r="C1077">
        <f>A1077/10</f>
        <v>66.128300000000507</v>
      </c>
      <c r="E1077">
        <f>LN(B1077)</f>
        <v>6.3898681144547664</v>
      </c>
      <c r="G1077" s="15">
        <f>(0.0905*EXP(0.0013*B1077))/D$2</f>
        <v>0.79814077666794214</v>
      </c>
      <c r="L1077" s="23">
        <v>20924.75</v>
      </c>
    </row>
    <row r="1078" spans="1:16" x14ac:dyDescent="0.3">
      <c r="A1078">
        <v>661.89800000000514</v>
      </c>
      <c r="B1078">
        <v>579.88900000000001</v>
      </c>
      <c r="C1078">
        <f>A1078/10</f>
        <v>66.189800000000517</v>
      </c>
      <c r="E1078">
        <f>LN(B1078)</f>
        <v>6.3628367059147628</v>
      </c>
      <c r="G1078" s="15">
        <f>(0.0905*EXP(0.0013*B1078))/D$2</f>
        <v>0.78182372048206117</v>
      </c>
      <c r="L1078" s="23">
        <v>20909.5</v>
      </c>
    </row>
    <row r="1079" spans="1:16" x14ac:dyDescent="0.3">
      <c r="A1079">
        <v>662.51300000000515</v>
      </c>
      <c r="B1079">
        <v>564.55600000000004</v>
      </c>
      <c r="C1079">
        <f>A1079/10</f>
        <v>66.251300000000512</v>
      </c>
      <c r="E1079">
        <f>LN(B1079)</f>
        <v>6.3360395815038073</v>
      </c>
      <c r="G1079" s="15">
        <f>(0.0905*EXP(0.0013*B1079))/D$2</f>
        <v>0.76639399688818755</v>
      </c>
      <c r="L1079" s="23">
        <v>20894.25</v>
      </c>
    </row>
    <row r="1080" spans="1:16" x14ac:dyDescent="0.3">
      <c r="A1080">
        <v>663.12800000000516</v>
      </c>
      <c r="B1080">
        <v>555.66700000000003</v>
      </c>
      <c r="C1080">
        <f>A1080/10</f>
        <v>66.312800000000522</v>
      </c>
      <c r="E1080">
        <f>LN(B1080)</f>
        <v>6.3201691939625286</v>
      </c>
      <c r="G1080" s="16">
        <f>(0.0905*EXP(0.0013*B1080))/D$2</f>
        <v>0.75758875115066859</v>
      </c>
      <c r="L1080" s="23">
        <v>20879</v>
      </c>
    </row>
    <row r="1081" spans="1:16" x14ac:dyDescent="0.3">
      <c r="A1081">
        <v>663.74300000000517</v>
      </c>
      <c r="B1081">
        <v>563.11099999999999</v>
      </c>
      <c r="C1081">
        <f>A1081/10</f>
        <v>66.374300000000517</v>
      </c>
      <c r="E1081">
        <f>LN(B1081)</f>
        <v>6.3334767667882952</v>
      </c>
      <c r="G1081" s="15">
        <f>(0.0905*EXP(0.0013*B1081))/D$2</f>
        <v>0.76495567712982349</v>
      </c>
      <c r="L1081" s="23">
        <v>20844.285714285699</v>
      </c>
    </row>
    <row r="1082" spans="1:16" s="24" customFormat="1" x14ac:dyDescent="0.3">
      <c r="A1082" s="24">
        <v>664.35800000000518</v>
      </c>
      <c r="B1082" s="24">
        <v>587.11099999999999</v>
      </c>
      <c r="C1082" s="24">
        <f>A1082/10</f>
        <v>66.435800000000512</v>
      </c>
      <c r="E1082" s="24">
        <f>LN(B1082)</f>
        <v>6.375213899055411</v>
      </c>
      <c r="G1082" s="25">
        <f>(0.0905*EXP(0.0013*B1082))/D$2</f>
        <v>0.78919851599539304</v>
      </c>
      <c r="L1082" s="26">
        <v>20809.571428571398</v>
      </c>
    </row>
    <row r="1083" spans="1:16" x14ac:dyDescent="0.3">
      <c r="A1083">
        <v>664.97300000000519</v>
      </c>
      <c r="B1083">
        <v>619.88900000000001</v>
      </c>
      <c r="C1083">
        <f>A1083/10</f>
        <v>66.497300000000521</v>
      </c>
      <c r="E1083">
        <f>LN(B1083)</f>
        <v>6.4295404297528851</v>
      </c>
      <c r="G1083" s="15">
        <f>(0.0905*EXP(0.0013*B1083))/D$2</f>
        <v>0.82355414207735234</v>
      </c>
      <c r="L1083" s="23">
        <v>20774.857142857101</v>
      </c>
    </row>
    <row r="1084" spans="1:16" x14ac:dyDescent="0.3">
      <c r="A1084">
        <v>665.5880000000052</v>
      </c>
      <c r="B1084">
        <v>654.11099999999999</v>
      </c>
      <c r="C1084">
        <f>A1084/10</f>
        <v>66.558800000000517</v>
      </c>
      <c r="E1084">
        <f>LN(B1084)</f>
        <v>6.4832770618262217</v>
      </c>
      <c r="G1084" s="15">
        <f>(0.0905*EXP(0.0013*B1084))/D$2</f>
        <v>0.86102013844685388</v>
      </c>
      <c r="L1084" s="23">
        <v>20740.1428571428</v>
      </c>
      <c r="M1084">
        <v>1956</v>
      </c>
      <c r="N1084" s="15">
        <f>AVERAGE(G1082:G1104)</f>
        <v>0.80378637953621923</v>
      </c>
      <c r="O1084">
        <f>C1104-C1082</f>
        <v>1.3530000000000229</v>
      </c>
      <c r="P1084">
        <f>N1084*O1084</f>
        <v>1.087522971512523</v>
      </c>
    </row>
    <row r="1085" spans="1:16" x14ac:dyDescent="0.3">
      <c r="A1085">
        <v>666.2030000000052</v>
      </c>
      <c r="B1085">
        <v>683.44399999999996</v>
      </c>
      <c r="C1085">
        <f>A1085/10</f>
        <v>66.620300000000526</v>
      </c>
      <c r="E1085">
        <f>LN(B1085)</f>
        <v>6.5271447215711733</v>
      </c>
      <c r="G1085" s="15">
        <f>(0.0905*EXP(0.0013*B1085))/D$2</f>
        <v>0.89448737941578815</v>
      </c>
      <c r="L1085" s="23">
        <v>20705.4285714285</v>
      </c>
    </row>
    <row r="1086" spans="1:16" x14ac:dyDescent="0.3">
      <c r="A1086">
        <v>666.81800000000521</v>
      </c>
      <c r="B1086">
        <v>705.33299999999997</v>
      </c>
      <c r="C1086">
        <f>A1086/10</f>
        <v>66.681800000000521</v>
      </c>
      <c r="E1086">
        <f>LN(B1086)</f>
        <v>6.5586700317201769</v>
      </c>
      <c r="G1086" s="15">
        <f>(0.0905*EXP(0.0013*B1086))/D$2</f>
        <v>0.92030624877616352</v>
      </c>
      <c r="L1086" s="23">
        <v>20670.714285714199</v>
      </c>
    </row>
    <row r="1087" spans="1:16" x14ac:dyDescent="0.3">
      <c r="A1087">
        <v>667.43300000000522</v>
      </c>
      <c r="B1087">
        <v>717.77800000000002</v>
      </c>
      <c r="C1087">
        <f>A1087/10</f>
        <v>66.743300000000517</v>
      </c>
      <c r="E1087">
        <f>LN(B1087)</f>
        <v>6.5761603290379034</v>
      </c>
      <c r="G1087" s="15">
        <f>(0.0905*EXP(0.0013*B1087))/D$2</f>
        <v>0.93531651783861403</v>
      </c>
      <c r="H1087">
        <v>1955</v>
      </c>
      <c r="I1087">
        <f>AVERAGE(G1087:G1108)</f>
        <v>0.79050519600531632</v>
      </c>
      <c r="J1087">
        <f>C1108-C1087</f>
        <v>1.2915000000000276</v>
      </c>
      <c r="K1087">
        <f>I1087*J1087</f>
        <v>1.0209374606408879</v>
      </c>
      <c r="L1087" s="23">
        <v>20636</v>
      </c>
    </row>
    <row r="1088" spans="1:16" x14ac:dyDescent="0.3">
      <c r="A1088">
        <v>668.04800000000523</v>
      </c>
      <c r="B1088">
        <v>717.66700000000003</v>
      </c>
      <c r="C1088">
        <f>A1088/10</f>
        <v>66.804800000000526</v>
      </c>
      <c r="E1088">
        <f>LN(B1088)</f>
        <v>6.576005673164329</v>
      </c>
      <c r="G1088" s="15">
        <f>(0.0905*EXP(0.0013*B1088))/D$2</f>
        <v>0.93518156140243092</v>
      </c>
      <c r="L1088" s="23">
        <v>20628.764705882299</v>
      </c>
    </row>
    <row r="1089" spans="1:12" x14ac:dyDescent="0.3">
      <c r="A1089">
        <v>668.66300000000524</v>
      </c>
      <c r="B1089">
        <v>705.66700000000003</v>
      </c>
      <c r="C1089">
        <f>A1089/10</f>
        <v>66.866300000000521</v>
      </c>
      <c r="E1089">
        <f>LN(B1089)</f>
        <v>6.5591434548332002</v>
      </c>
      <c r="G1089" s="15">
        <f>(0.0905*EXP(0.0013*B1089))/D$2</f>
        <v>0.92070593251444233</v>
      </c>
      <c r="L1089" s="23">
        <v>20621.529411764699</v>
      </c>
    </row>
    <row r="1090" spans="1:12" x14ac:dyDescent="0.3">
      <c r="A1090">
        <v>669.27800000000525</v>
      </c>
      <c r="B1090">
        <v>684.55600000000004</v>
      </c>
      <c r="C1090">
        <f>A1090/10</f>
        <v>66.927800000000531</v>
      </c>
      <c r="E1090">
        <f>LN(B1090)</f>
        <v>6.5287704529233928</v>
      </c>
      <c r="G1090" s="15">
        <f>(0.0905*EXP(0.0013*B1090))/D$2</f>
        <v>0.89578138545368913</v>
      </c>
      <c r="L1090" s="23">
        <v>20614.294117647001</v>
      </c>
    </row>
    <row r="1091" spans="1:12" x14ac:dyDescent="0.3">
      <c r="A1091">
        <v>669.89300000000526</v>
      </c>
      <c r="B1091">
        <v>656.88900000000001</v>
      </c>
      <c r="C1091">
        <f>A1091/10</f>
        <v>66.989300000000526</v>
      </c>
      <c r="E1091">
        <f>LN(B1091)</f>
        <v>6.4875150544393003</v>
      </c>
      <c r="G1091" s="15">
        <f>(0.0905*EXP(0.0013*B1091))/D$2</f>
        <v>0.86413524814275988</v>
      </c>
      <c r="L1091" s="23">
        <v>20607.058823529402</v>
      </c>
    </row>
    <row r="1092" spans="1:12" x14ac:dyDescent="0.3">
      <c r="A1092">
        <v>670.50800000000527</v>
      </c>
      <c r="B1092">
        <v>624.77800000000002</v>
      </c>
      <c r="C1092">
        <f>A1092/10</f>
        <v>67.050800000000521</v>
      </c>
      <c r="E1092">
        <f>LN(B1092)</f>
        <v>6.4373963866379391</v>
      </c>
      <c r="G1092" s="15">
        <f>(0.0905*EXP(0.0013*B1092))/D$2</f>
        <v>0.82880507413669391</v>
      </c>
      <c r="L1092" s="23">
        <v>20599.8235294117</v>
      </c>
    </row>
    <row r="1093" spans="1:12" x14ac:dyDescent="0.3">
      <c r="A1093">
        <v>671.12300000000528</v>
      </c>
      <c r="B1093">
        <v>586.66700000000003</v>
      </c>
      <c r="C1093">
        <f>A1093/10</f>
        <v>67.112300000000531</v>
      </c>
      <c r="E1093">
        <f>LN(B1093)</f>
        <v>6.3744573675457445</v>
      </c>
      <c r="G1093" s="15">
        <f>(0.0905*EXP(0.0013*B1093))/D$2</f>
        <v>0.78874312205129615</v>
      </c>
      <c r="L1093" s="23">
        <v>20592.588235294101</v>
      </c>
    </row>
    <row r="1094" spans="1:12" x14ac:dyDescent="0.3">
      <c r="A1094">
        <v>671.73800000000529</v>
      </c>
      <c r="B1094">
        <v>547.22199999999998</v>
      </c>
      <c r="C1094">
        <f>A1094/10</f>
        <v>67.173800000000526</v>
      </c>
      <c r="E1094">
        <f>LN(B1094)</f>
        <v>6.3048545701785166</v>
      </c>
      <c r="G1094" s="15">
        <f>(0.0905*EXP(0.0013*B1094))/D$2</f>
        <v>0.74931705155358752</v>
      </c>
      <c r="L1094" s="23">
        <v>20585.352941176399</v>
      </c>
    </row>
    <row r="1095" spans="1:12" x14ac:dyDescent="0.3">
      <c r="A1095">
        <v>672.3530000000053</v>
      </c>
      <c r="B1095">
        <v>514.88900000000001</v>
      </c>
      <c r="C1095">
        <f>A1095/10</f>
        <v>67.235300000000535</v>
      </c>
      <c r="E1095">
        <f>LN(B1095)</f>
        <v>6.243951343452367</v>
      </c>
      <c r="G1095" s="15">
        <f>(0.0905*EXP(0.0013*B1095))/D$2</f>
        <v>0.71847383862427294</v>
      </c>
      <c r="L1095" s="23">
        <v>20578.1176470588</v>
      </c>
    </row>
    <row r="1096" spans="1:12" x14ac:dyDescent="0.3">
      <c r="A1096">
        <v>672.9680000000053</v>
      </c>
      <c r="B1096">
        <v>495.66699999999997</v>
      </c>
      <c r="C1096">
        <f>A1096/10</f>
        <v>67.29680000000053</v>
      </c>
      <c r="E1096">
        <f>LN(B1096)</f>
        <v>6.2059043302867751</v>
      </c>
      <c r="G1096" s="15">
        <f>(0.0905*EXP(0.0013*B1096))/D$2</f>
        <v>0.70074264476391435</v>
      </c>
      <c r="L1096" s="23">
        <v>20570.882352941098</v>
      </c>
    </row>
    <row r="1097" spans="1:12" x14ac:dyDescent="0.3">
      <c r="A1097">
        <v>673.58300000000531</v>
      </c>
      <c r="B1097">
        <v>495.33300000000003</v>
      </c>
      <c r="C1097">
        <f>A1097/10</f>
        <v>67.358300000000526</v>
      </c>
      <c r="E1097">
        <f>LN(B1097)</f>
        <v>6.2052302636618579</v>
      </c>
      <c r="G1097" s="15">
        <f>(0.0905*EXP(0.0013*B1097))/D$2</f>
        <v>0.70043844835337776</v>
      </c>
      <c r="L1097" s="23">
        <v>20563.647058823499</v>
      </c>
    </row>
    <row r="1098" spans="1:12" x14ac:dyDescent="0.3">
      <c r="A1098">
        <v>674.19800000000532</v>
      </c>
      <c r="B1098">
        <v>510.66699999999997</v>
      </c>
      <c r="C1098">
        <f>A1098/10</f>
        <v>67.419800000000535</v>
      </c>
      <c r="E1098">
        <f>LN(B1098)</f>
        <v>6.2357177143737283</v>
      </c>
      <c r="G1098" s="15">
        <f>(0.0905*EXP(0.0013*B1098))/D$2</f>
        <v>0.71454122525686858</v>
      </c>
      <c r="L1098" s="23">
        <v>20556.411764705801</v>
      </c>
    </row>
    <row r="1099" spans="1:12" x14ac:dyDescent="0.3">
      <c r="A1099">
        <v>674.81300000000533</v>
      </c>
      <c r="B1099">
        <v>537.22199999999998</v>
      </c>
      <c r="C1099">
        <f>A1099/10</f>
        <v>67.48130000000053</v>
      </c>
      <c r="E1099">
        <f>LN(B1099)</f>
        <v>6.2864114169006244</v>
      </c>
      <c r="G1099" s="15">
        <f>(0.0905*EXP(0.0013*B1099))/D$2</f>
        <v>0.73963897368872522</v>
      </c>
      <c r="L1099" s="23">
        <v>20549.176470588201</v>
      </c>
    </row>
    <row r="1100" spans="1:12" x14ac:dyDescent="0.3">
      <c r="A1100">
        <v>675.42800000000534</v>
      </c>
      <c r="B1100">
        <v>560.77800000000002</v>
      </c>
      <c r="C1100">
        <f>A1100/10</f>
        <v>67.54280000000054</v>
      </c>
      <c r="E1100">
        <f>LN(B1100)</f>
        <v>6.3293251052789792</v>
      </c>
      <c r="G1100" s="15">
        <f>(0.0905*EXP(0.0013*B1100))/D$2</f>
        <v>0.76263915771822299</v>
      </c>
      <c r="L1100" s="23">
        <v>20541.9411764705</v>
      </c>
    </row>
    <row r="1101" spans="1:12" x14ac:dyDescent="0.3">
      <c r="A1101">
        <v>676.04300000000535</v>
      </c>
      <c r="B1101">
        <v>565</v>
      </c>
      <c r="C1101">
        <f>A1101/10</f>
        <v>67.604300000000535</v>
      </c>
      <c r="E1101">
        <f>LN(B1101)</f>
        <v>6.3368257311464413</v>
      </c>
      <c r="G1101" s="15">
        <f>(0.0905*EXP(0.0013*B1101))/D$2</f>
        <v>0.76683648719360853</v>
      </c>
      <c r="L1101" s="23">
        <v>20534.705882352901</v>
      </c>
    </row>
    <row r="1102" spans="1:12" x14ac:dyDescent="0.3">
      <c r="A1102">
        <v>676.65800000000536</v>
      </c>
      <c r="B1102">
        <v>543.33299999999997</v>
      </c>
      <c r="C1102">
        <f>A1102/10</f>
        <v>67.66580000000053</v>
      </c>
      <c r="E1102">
        <f>LN(B1102)</f>
        <v>6.2977223916355776</v>
      </c>
      <c r="G1102" s="15">
        <f>(0.0905*EXP(0.0013*B1102))/D$2</f>
        <v>0.74553828952842527</v>
      </c>
      <c r="L1102" s="23">
        <v>20527.470588235199</v>
      </c>
    </row>
    <row r="1103" spans="1:12" x14ac:dyDescent="0.3">
      <c r="A1103">
        <v>677.27300000000537</v>
      </c>
      <c r="B1103">
        <v>516.22199999999998</v>
      </c>
      <c r="C1103">
        <f>A1103/10</f>
        <v>67.72730000000054</v>
      </c>
      <c r="E1103">
        <f>LN(B1103)</f>
        <v>6.2465369055162121</v>
      </c>
      <c r="G1103" s="15">
        <f>(0.0905*EXP(0.0013*B1103))/D$2</f>
        <v>0.71971996133040739</v>
      </c>
      <c r="L1103" s="23">
        <v>20520.2352941176</v>
      </c>
    </row>
    <row r="1104" spans="1:12" x14ac:dyDescent="0.3">
      <c r="A1104">
        <v>677.88800000000538</v>
      </c>
      <c r="B1104">
        <v>507.88900000000001</v>
      </c>
      <c r="C1104">
        <f>A1104/10</f>
        <v>67.788800000000535</v>
      </c>
      <c r="E1104">
        <f>LN(B1104)</f>
        <v>6.2302629197660107</v>
      </c>
      <c r="G1104" s="16">
        <f>(0.0905*EXP(0.0013*B1104))/D$2</f>
        <v>0.71196538507015461</v>
      </c>
      <c r="L1104" s="23">
        <v>20513</v>
      </c>
    </row>
    <row r="1105" spans="1:16" s="24" customFormat="1" x14ac:dyDescent="0.3">
      <c r="A1105" s="24">
        <v>678.50300000000539</v>
      </c>
      <c r="B1105" s="24">
        <v>526.33299999999997</v>
      </c>
      <c r="C1105" s="24">
        <f>A1105/10</f>
        <v>67.850300000000544</v>
      </c>
      <c r="E1105" s="24">
        <f>LN(B1105)</f>
        <v>6.265934092275109</v>
      </c>
      <c r="G1105" s="25">
        <f>(0.0905*EXP(0.0013*B1105))/D$2</f>
        <v>0.72924262367926118</v>
      </c>
      <c r="L1105" s="26">
        <v>20452.25</v>
      </c>
    </row>
    <row r="1106" spans="1:16" x14ac:dyDescent="0.3">
      <c r="A1106">
        <v>679.1180000000054</v>
      </c>
      <c r="B1106">
        <v>550.66700000000003</v>
      </c>
      <c r="C1106">
        <f>A1106/10</f>
        <v>67.91180000000054</v>
      </c>
      <c r="E1106">
        <f>LN(B1106)</f>
        <v>6.3111302707395067</v>
      </c>
      <c r="G1106" s="15">
        <f>(0.0905*EXP(0.0013*B1106))/D$2</f>
        <v>0.7526803937113633</v>
      </c>
      <c r="L1106" s="23">
        <v>20391.5</v>
      </c>
      <c r="M1106">
        <v>1955</v>
      </c>
      <c r="N1106" s="15">
        <f>AVERAGE(G1105:G1123)</f>
        <v>0.86106943039945272</v>
      </c>
      <c r="O1106">
        <f>C1123-C1105</f>
        <v>1.1070000000000135</v>
      </c>
      <c r="P1106">
        <f>N1106*O1106</f>
        <v>0.95320385945220576</v>
      </c>
    </row>
    <row r="1107" spans="1:16" x14ac:dyDescent="0.3">
      <c r="A1107">
        <v>679.7330000000054</v>
      </c>
      <c r="B1107" s="6">
        <v>566.33299999999997</v>
      </c>
      <c r="C1107" s="6">
        <f>A1107/10</f>
        <v>67.973300000000535</v>
      </c>
      <c r="E1107">
        <f>LN(B1107)</f>
        <v>6.3391822444221306</v>
      </c>
      <c r="G1107" s="15">
        <f>(0.0905*EXP(0.0013*B1107))/D$2</f>
        <v>0.76816649019053618</v>
      </c>
      <c r="L1107" s="23">
        <v>20330.75</v>
      </c>
    </row>
    <row r="1108" spans="1:16" x14ac:dyDescent="0.3">
      <c r="A1108">
        <v>680.34800000000541</v>
      </c>
      <c r="B1108" s="7">
        <v>723.66700000000003</v>
      </c>
      <c r="C1108">
        <f>A1108/10</f>
        <v>68.034800000000544</v>
      </c>
      <c r="E1108">
        <f>LN(B1108)</f>
        <v>6.5843313418273031</v>
      </c>
      <c r="G1108" s="15">
        <f>(0.0905*EXP(0.0013*B1108))/D$2</f>
        <v>0.94250449991430552</v>
      </c>
      <c r="H1108">
        <v>1954</v>
      </c>
      <c r="I1108">
        <f>AVERAGE(G1108:G1127)</f>
        <v>0.88185930413929903</v>
      </c>
      <c r="J1108">
        <f>C1127-C1108</f>
        <v>1.1685000000000088</v>
      </c>
      <c r="K1108">
        <f>I1108*J1108</f>
        <v>1.0304525968867786</v>
      </c>
      <c r="L1108" s="23">
        <v>20270</v>
      </c>
    </row>
    <row r="1109" spans="1:16" x14ac:dyDescent="0.3">
      <c r="A1109">
        <v>680.96300000000542</v>
      </c>
      <c r="B1109">
        <v>721.11099999999999</v>
      </c>
      <c r="C1109">
        <f>A1109/10</f>
        <v>68.096300000000539</v>
      </c>
      <c r="E1109">
        <f>LN(B1109)</f>
        <v>6.5807930782786999</v>
      </c>
      <c r="G1109" s="15">
        <f>(0.0905*EXP(0.0013*B1109))/D$2</f>
        <v>0.93937794329984148</v>
      </c>
      <c r="L1109" s="23">
        <v>20261.285714285699</v>
      </c>
    </row>
    <row r="1110" spans="1:16" x14ac:dyDescent="0.3">
      <c r="A1110">
        <v>681.57800000000543</v>
      </c>
      <c r="B1110">
        <v>714.33299999999997</v>
      </c>
      <c r="C1110">
        <f>A1110/10</f>
        <v>68.157800000000549</v>
      </c>
      <c r="E1110">
        <f>LN(B1110)</f>
        <v>6.571349240169801</v>
      </c>
      <c r="G1110" s="15">
        <f>(0.0905*EXP(0.0013*B1110))/D$2</f>
        <v>0.93113706863069789</v>
      </c>
      <c r="L1110" s="23">
        <v>20252.571428571398</v>
      </c>
    </row>
    <row r="1111" spans="1:16" x14ac:dyDescent="0.3">
      <c r="A1111">
        <v>682.19300000000544</v>
      </c>
      <c r="B1111">
        <v>706</v>
      </c>
      <c r="C1111">
        <f>A1111/10</f>
        <v>68.219300000000544</v>
      </c>
      <c r="E1111">
        <f>LN(B1111)</f>
        <v>6.5596152374932419</v>
      </c>
      <c r="G1111" s="15">
        <f>(0.0905*EXP(0.0013*B1111))/D$2</f>
        <v>0.92110459239633347</v>
      </c>
      <c r="L1111" s="23">
        <v>20243.857142857101</v>
      </c>
    </row>
    <row r="1112" spans="1:16" x14ac:dyDescent="0.3">
      <c r="A1112">
        <v>682.80800000000545</v>
      </c>
      <c r="B1112">
        <v>694.44399999999996</v>
      </c>
      <c r="C1112">
        <f>A1112/10</f>
        <v>68.280800000000539</v>
      </c>
      <c r="E1112">
        <f>LN(B1112)</f>
        <v>6.5431115253940231</v>
      </c>
      <c r="G1112" s="15">
        <f>(0.0905*EXP(0.0013*B1112))/D$2</f>
        <v>0.90737044331088745</v>
      </c>
      <c r="L1112" s="23">
        <v>20235.1428571428</v>
      </c>
    </row>
    <row r="1113" spans="1:16" x14ac:dyDescent="0.3">
      <c r="A1113">
        <v>683.42300000000546</v>
      </c>
      <c r="B1113">
        <v>683.44399999999996</v>
      </c>
      <c r="C1113">
        <f>A1113/10</f>
        <v>68.342300000000549</v>
      </c>
      <c r="E1113">
        <f>LN(B1113)</f>
        <v>6.5271447215711733</v>
      </c>
      <c r="G1113" s="15">
        <f>(0.0905*EXP(0.0013*B1113))/D$2</f>
        <v>0.89448737941578815</v>
      </c>
      <c r="L1113" s="23">
        <v>20226.4285714285</v>
      </c>
    </row>
    <row r="1114" spans="1:16" x14ac:dyDescent="0.3">
      <c r="A1114">
        <v>684.03800000000547</v>
      </c>
      <c r="B1114">
        <v>675.66700000000003</v>
      </c>
      <c r="C1114">
        <f>A1114/10</f>
        <v>68.403800000000544</v>
      </c>
      <c r="E1114">
        <f>LN(B1114)</f>
        <v>6.5157003511236802</v>
      </c>
      <c r="G1114" s="15">
        <f>(0.0905*EXP(0.0013*B1114))/D$2</f>
        <v>0.8854895835110318</v>
      </c>
      <c r="L1114" s="23">
        <v>20217.714285714199</v>
      </c>
    </row>
    <row r="1115" spans="1:16" x14ac:dyDescent="0.3">
      <c r="A1115">
        <v>684.65300000000548</v>
      </c>
      <c r="B1115">
        <v>671</v>
      </c>
      <c r="C1115">
        <f>A1115/10</f>
        <v>68.465300000000553</v>
      </c>
      <c r="E1115">
        <f>LN(B1115)</f>
        <v>6.508769136971682</v>
      </c>
      <c r="G1115" s="15">
        <f>(0.0905*EXP(0.0013*B1115))/D$2</f>
        <v>0.88013349405374675</v>
      </c>
      <c r="L1115" s="23">
        <v>20209</v>
      </c>
    </row>
    <row r="1116" spans="1:16" x14ac:dyDescent="0.3">
      <c r="A1116">
        <v>685.26800000000549</v>
      </c>
      <c r="B1116">
        <v>667.22199999999998</v>
      </c>
      <c r="C1116">
        <f>A1116/10</f>
        <v>68.526800000000549</v>
      </c>
      <c r="E1116">
        <f>LN(B1116)</f>
        <v>6.5031228241220225</v>
      </c>
      <c r="G1116" s="15">
        <f>(0.0905*EXP(0.0013*B1116))/D$2</f>
        <v>0.87582140427787536</v>
      </c>
      <c r="L1116" s="23">
        <v>20200.285714285699</v>
      </c>
    </row>
    <row r="1117" spans="1:16" x14ac:dyDescent="0.3">
      <c r="A1117">
        <v>685.8830000000055</v>
      </c>
      <c r="B1117">
        <v>665.88900000000001</v>
      </c>
      <c r="C1117">
        <f>A1117/10</f>
        <v>68.588300000000544</v>
      </c>
      <c r="E1117">
        <f>LN(B1117)</f>
        <v>6.5011229899832905</v>
      </c>
      <c r="G1117" s="15">
        <f>(0.0905*EXP(0.0013*B1117))/D$2</f>
        <v>0.87430500762775087</v>
      </c>
      <c r="L1117" s="23">
        <v>20191.571428571398</v>
      </c>
    </row>
    <row r="1118" spans="1:16" x14ac:dyDescent="0.3">
      <c r="A1118">
        <v>686.4980000000055</v>
      </c>
      <c r="B1118">
        <v>663.88900000000001</v>
      </c>
      <c r="C1118">
        <f>A1118/10</f>
        <v>68.649800000000553</v>
      </c>
      <c r="E1118">
        <f>LN(B1118)</f>
        <v>6.4981149668274947</v>
      </c>
      <c r="G1118" s="15">
        <f>(0.0905*EXP(0.0013*B1118))/D$2</f>
        <v>0.87203476719937745</v>
      </c>
      <c r="L1118" s="23">
        <v>20182.857142857101</v>
      </c>
    </row>
    <row r="1119" spans="1:16" x14ac:dyDescent="0.3">
      <c r="A1119">
        <v>687.11300000000551</v>
      </c>
      <c r="B1119">
        <v>655.88900000000001</v>
      </c>
      <c r="C1119">
        <f>A1119/10</f>
        <v>68.711300000000548</v>
      </c>
      <c r="E1119">
        <f>LN(B1119)</f>
        <v>6.4859915673098429</v>
      </c>
      <c r="G1119" s="15">
        <f>(0.0905*EXP(0.0013*B1119))/D$2</f>
        <v>0.86301260219814435</v>
      </c>
      <c r="L1119" s="23">
        <v>20174.1428571428</v>
      </c>
    </row>
    <row r="1120" spans="1:16" x14ac:dyDescent="0.3">
      <c r="A1120">
        <v>687.72800000000552</v>
      </c>
      <c r="B1120">
        <v>639.77800000000002</v>
      </c>
      <c r="C1120">
        <f>A1120/10</f>
        <v>68.772800000000558</v>
      </c>
      <c r="E1120">
        <f>LN(B1120)</f>
        <v>6.4611212411786685</v>
      </c>
      <c r="G1120" s="15">
        <f>(0.0905*EXP(0.0013*B1120))/D$2</f>
        <v>0.84512537890749484</v>
      </c>
      <c r="L1120" s="23">
        <v>20165.4285714285</v>
      </c>
    </row>
    <row r="1121" spans="1:16" x14ac:dyDescent="0.3">
      <c r="A1121">
        <v>688.34300000000553</v>
      </c>
      <c r="B1121">
        <v>622.55600000000004</v>
      </c>
      <c r="C1121">
        <f>A1121/10</f>
        <v>68.834300000000553</v>
      </c>
      <c r="E1121">
        <f>LN(B1121)</f>
        <v>6.4338335841320768</v>
      </c>
      <c r="G1121" s="15">
        <f>(0.0905*EXP(0.0013*B1121))/D$2</f>
        <v>0.82641444225146232</v>
      </c>
      <c r="L1121" s="23">
        <v>20156.714285714199</v>
      </c>
    </row>
    <row r="1122" spans="1:16" x14ac:dyDescent="0.3">
      <c r="A1122">
        <v>688.95800000000554</v>
      </c>
      <c r="B1122">
        <v>616.88900000000001</v>
      </c>
      <c r="C1122">
        <f>A1122/10</f>
        <v>68.895800000000548</v>
      </c>
      <c r="E1122">
        <f>LN(B1122)</f>
        <v>6.4246891049656787</v>
      </c>
      <c r="G1122" s="16">
        <f>(0.0905*EXP(0.0013*B1122))/D$2</f>
        <v>0.82034853591836543</v>
      </c>
      <c r="L1122" s="23">
        <v>20148</v>
      </c>
    </row>
    <row r="1123" spans="1:16" x14ac:dyDescent="0.3">
      <c r="A1123">
        <v>689.57300000000555</v>
      </c>
      <c r="B1123">
        <v>627.33299999999997</v>
      </c>
      <c r="C1123">
        <f>A1123/10</f>
        <v>68.957300000000558</v>
      </c>
      <c r="E1123">
        <f>LN(B1123)</f>
        <v>6.441477500127446</v>
      </c>
      <c r="G1123" s="15">
        <f>(0.0905*EXP(0.0013*B1123))/D$2</f>
        <v>0.83156252709533873</v>
      </c>
      <c r="L1123" s="23">
        <v>20099.400000000001</v>
      </c>
    </row>
    <row r="1124" spans="1:16" x14ac:dyDescent="0.3">
      <c r="A1124">
        <v>690.18800000000556</v>
      </c>
      <c r="B1124">
        <v>648</v>
      </c>
      <c r="C1124">
        <f>A1124/10</f>
        <v>69.018800000000553</v>
      </c>
      <c r="E1124">
        <f>LN(B1124)</f>
        <v>6.4738906963522744</v>
      </c>
      <c r="G1124" s="15">
        <f>(0.0905*EXP(0.0013*B1124))/D$2</f>
        <v>0.85420703466347447</v>
      </c>
      <c r="L1124" s="23">
        <v>20050.8</v>
      </c>
    </row>
    <row r="1125" spans="1:16" x14ac:dyDescent="0.3">
      <c r="A1125">
        <v>690.80300000000557</v>
      </c>
      <c r="B1125">
        <v>670.33299999999997</v>
      </c>
      <c r="C1125">
        <f>A1125/10</f>
        <v>69.080300000000562</v>
      </c>
      <c r="E1125">
        <f>LN(B1125)</f>
        <v>6.5077746038393762</v>
      </c>
      <c r="G1125" s="15">
        <f>(0.0905*EXP(0.0013*B1125))/D$2</f>
        <v>0.87937066107508599</v>
      </c>
      <c r="L1125" s="23">
        <v>20002.2</v>
      </c>
      <c r="M1125">
        <v>1954</v>
      </c>
      <c r="N1125" s="15">
        <f>AVERAGE(G1124:G1147)</f>
        <v>0.73471319249459588</v>
      </c>
      <c r="O1125">
        <f>C1147-C1124</f>
        <v>1.4145000000000181</v>
      </c>
      <c r="P1125">
        <f>N1125*O1125</f>
        <v>1.0392518107836191</v>
      </c>
    </row>
    <row r="1126" spans="1:16" x14ac:dyDescent="0.3">
      <c r="A1126">
        <v>691.41800000000558</v>
      </c>
      <c r="B1126">
        <v>683.66700000000003</v>
      </c>
      <c r="C1126">
        <f>A1126/10</f>
        <v>69.141800000000558</v>
      </c>
      <c r="E1126">
        <f>LN(B1126)</f>
        <v>6.5274709569711922</v>
      </c>
      <c r="G1126" s="15">
        <f>(0.0905*EXP(0.0013*B1126))/D$2</f>
        <v>0.89474672889797202</v>
      </c>
      <c r="L1126" s="23">
        <v>19953.599999999999</v>
      </c>
    </row>
    <row r="1127" spans="1:16" x14ac:dyDescent="0.3">
      <c r="A1127">
        <v>692.03300000000559</v>
      </c>
      <c r="B1127">
        <v>687</v>
      </c>
      <c r="C1127">
        <f>A1127/10</f>
        <v>69.203300000000553</v>
      </c>
      <c r="E1127">
        <f>LN(B1127)</f>
        <v>6.5323342922223491</v>
      </c>
      <c r="G1127" s="15">
        <f>(0.0905*EXP(0.0013*B1127))/D$2</f>
        <v>0.89863198814100764</v>
      </c>
      <c r="H1127">
        <v>1953</v>
      </c>
      <c r="I1127">
        <f>AVERAGE(G1127:G1151)</f>
        <v>0.70591147281965971</v>
      </c>
      <c r="J1127">
        <f>C1151-C1127</f>
        <v>1.4760000000000275</v>
      </c>
      <c r="K1127">
        <f>I1127*J1127</f>
        <v>1.0419253338818371</v>
      </c>
      <c r="L1127" s="23">
        <v>19905</v>
      </c>
    </row>
    <row r="1128" spans="1:16" x14ac:dyDescent="0.3">
      <c r="A1128">
        <v>692.6480000000056</v>
      </c>
      <c r="B1128">
        <v>683.55600000000004</v>
      </c>
      <c r="C1128">
        <f>A1128/10</f>
        <v>69.264800000000562</v>
      </c>
      <c r="E1128">
        <f>LN(B1128)</f>
        <v>6.5273085840441079</v>
      </c>
      <c r="G1128" s="15">
        <f>(0.0905*EXP(0.0013*B1128))/D$2</f>
        <v>0.89461762625997143</v>
      </c>
      <c r="L1128" s="23">
        <v>19898.578947368402</v>
      </c>
    </row>
    <row r="1129" spans="1:16" x14ac:dyDescent="0.3">
      <c r="A1129">
        <v>693.2630000000056</v>
      </c>
      <c r="B1129">
        <v>679.44399999999996</v>
      </c>
      <c r="C1129">
        <f>A1129/10</f>
        <v>69.326300000000558</v>
      </c>
      <c r="E1129">
        <f>LN(B1129)</f>
        <v>6.5212748166556489</v>
      </c>
      <c r="G1129" s="15">
        <f>(0.0905*EXP(0.0013*B1129))/D$2</f>
        <v>0.88984811757740445</v>
      </c>
      <c r="L1129" s="23">
        <v>19892.1578947368</v>
      </c>
    </row>
    <row r="1130" spans="1:16" x14ac:dyDescent="0.3">
      <c r="A1130">
        <v>693.87800000000561</v>
      </c>
      <c r="B1130">
        <v>670.44399999999996</v>
      </c>
      <c r="C1130">
        <f>A1130/10</f>
        <v>69.387800000000567</v>
      </c>
      <c r="E1130">
        <f>LN(B1130)</f>
        <v>6.5079401794723912</v>
      </c>
      <c r="G1130" s="15">
        <f>(0.0905*EXP(0.0013*B1130))/D$2</f>
        <v>0.87949756341726293</v>
      </c>
      <c r="L1130" s="23">
        <v>19885.736842105202</v>
      </c>
    </row>
    <row r="1131" spans="1:16" x14ac:dyDescent="0.3">
      <c r="A1131">
        <v>694.49300000000562</v>
      </c>
      <c r="B1131">
        <v>647.11099999999999</v>
      </c>
      <c r="C1131">
        <f>A1131/10</f>
        <v>69.449300000000562</v>
      </c>
      <c r="E1131">
        <f>LN(B1131)</f>
        <v>6.472517840836991</v>
      </c>
      <c r="G1131" s="15">
        <f>(0.0905*EXP(0.0013*B1131))/D$2</f>
        <v>0.85322039783142345</v>
      </c>
      <c r="L1131" s="23">
        <v>19879.3157894736</v>
      </c>
    </row>
    <row r="1132" spans="1:16" x14ac:dyDescent="0.3">
      <c r="A1132">
        <v>695.10800000000563</v>
      </c>
      <c r="B1132">
        <v>608</v>
      </c>
      <c r="C1132">
        <f>A1132/10</f>
        <v>69.510800000000557</v>
      </c>
      <c r="E1132">
        <f>LN(B1132)</f>
        <v>6.4101748819661672</v>
      </c>
      <c r="G1132" s="15">
        <f>(0.0905*EXP(0.0013*B1132))/D$2</f>
        <v>0.81092339626630117</v>
      </c>
      <c r="L1132" s="23">
        <v>19872.8947368421</v>
      </c>
    </row>
    <row r="1133" spans="1:16" x14ac:dyDescent="0.3">
      <c r="A1133">
        <v>695.72300000000564</v>
      </c>
      <c r="B1133">
        <v>565.77800000000002</v>
      </c>
      <c r="C1133">
        <f>A1133/10</f>
        <v>69.572300000000567</v>
      </c>
      <c r="E1133">
        <f>LN(B1133)</f>
        <v>6.3382017751139781</v>
      </c>
      <c r="G1133" s="15">
        <f>(0.0905*EXP(0.0013*B1133))/D$2</f>
        <v>0.76761245795902522</v>
      </c>
      <c r="L1133" s="23">
        <v>19866.473684210501</v>
      </c>
    </row>
    <row r="1134" spans="1:16" x14ac:dyDescent="0.3">
      <c r="A1134">
        <v>696.33800000000565</v>
      </c>
      <c r="B1134">
        <v>527.66700000000003</v>
      </c>
      <c r="C1134">
        <f>A1134/10</f>
        <v>69.633800000000562</v>
      </c>
      <c r="E1134">
        <f>LN(B1134)</f>
        <v>6.268465402924642</v>
      </c>
      <c r="G1134" s="15">
        <f>(0.0905*EXP(0.0013*B1134))/D$2</f>
        <v>0.73050837345165043</v>
      </c>
      <c r="L1134" s="23">
        <v>19860.052631578899</v>
      </c>
    </row>
    <row r="1135" spans="1:16" x14ac:dyDescent="0.3">
      <c r="A1135">
        <v>696.95300000000566</v>
      </c>
      <c r="B1135">
        <v>497.44400000000002</v>
      </c>
      <c r="C1135">
        <f>A1135/10</f>
        <v>69.695300000000572</v>
      </c>
      <c r="E1135">
        <f>LN(B1135)</f>
        <v>6.2094829874489079</v>
      </c>
      <c r="G1135" s="15">
        <f>(0.0905*EXP(0.0013*B1135))/D$2</f>
        <v>0.7023633015664954</v>
      </c>
      <c r="L1135" s="23">
        <v>19853.631578947301</v>
      </c>
    </row>
    <row r="1136" spans="1:16" x14ac:dyDescent="0.3">
      <c r="A1136">
        <v>697.56800000000567</v>
      </c>
      <c r="B1136">
        <v>474.55599999999998</v>
      </c>
      <c r="C1136">
        <f>A1136/10</f>
        <v>69.756800000000567</v>
      </c>
      <c r="E1136">
        <f>LN(B1136)</f>
        <v>6.1623796300536258</v>
      </c>
      <c r="G1136" s="15">
        <f>(0.0905*EXP(0.0013*B1136))/D$2</f>
        <v>0.68177275176105712</v>
      </c>
      <c r="L1136" s="23">
        <v>19847.210526315699</v>
      </c>
    </row>
    <row r="1137" spans="1:16" x14ac:dyDescent="0.3">
      <c r="A1137">
        <v>698.18300000000568</v>
      </c>
      <c r="B1137">
        <v>462.66699999999997</v>
      </c>
      <c r="C1137">
        <f>A1137/10</f>
        <v>69.818300000000562</v>
      </c>
      <c r="E1137">
        <f>LN(B1137)</f>
        <v>6.137007572859476</v>
      </c>
      <c r="G1137" s="15">
        <f>(0.0905*EXP(0.0013*B1137))/D$2</f>
        <v>0.67131648921749976</v>
      </c>
      <c r="L1137" s="23">
        <v>19840.789473684199</v>
      </c>
    </row>
    <row r="1138" spans="1:16" x14ac:dyDescent="0.3">
      <c r="A1138">
        <v>698.79800000000569</v>
      </c>
      <c r="B1138">
        <v>458.22199999999998</v>
      </c>
      <c r="C1138">
        <f>A1138/10</f>
        <v>69.879800000000571</v>
      </c>
      <c r="E1138">
        <f>LN(B1138)</f>
        <v>6.1273537828344615</v>
      </c>
      <c r="G1138" s="15">
        <f>(0.0905*EXP(0.0013*B1138))/D$2</f>
        <v>0.66744847331260038</v>
      </c>
      <c r="L1138" s="23">
        <v>19834.368421052601</v>
      </c>
    </row>
    <row r="1139" spans="1:16" x14ac:dyDescent="0.3">
      <c r="A1139">
        <v>699.4130000000057</v>
      </c>
      <c r="B1139">
        <v>458.66699999999997</v>
      </c>
      <c r="C1139">
        <f>A1139/10</f>
        <v>69.941300000000567</v>
      </c>
      <c r="E1139">
        <f>LN(B1139)</f>
        <v>6.1283244565691009</v>
      </c>
      <c r="G1139" s="15">
        <f>(0.0905*EXP(0.0013*B1139))/D$2</f>
        <v>0.66783470396085531</v>
      </c>
      <c r="L1139" s="23">
        <v>19827.947368420999</v>
      </c>
    </row>
    <row r="1140" spans="1:16" x14ac:dyDescent="0.3">
      <c r="A1140">
        <v>700.0280000000057</v>
      </c>
      <c r="B1140">
        <v>456.33300000000003</v>
      </c>
      <c r="C1140">
        <f>A1140/10</f>
        <v>70.002800000000576</v>
      </c>
      <c r="E1140">
        <f>LN(B1140)</f>
        <v>6.1232228061598821</v>
      </c>
      <c r="G1140" s="15">
        <f>(0.0905*EXP(0.0013*B1140))/D$2</f>
        <v>0.66581143096181394</v>
      </c>
      <c r="L1140" s="23">
        <v>19821.526315789401</v>
      </c>
    </row>
    <row r="1141" spans="1:16" x14ac:dyDescent="0.3">
      <c r="A1141">
        <v>700.64300000000571</v>
      </c>
      <c r="B1141">
        <v>444.66699999999997</v>
      </c>
      <c r="C1141">
        <f>A1141/10</f>
        <v>70.064300000000571</v>
      </c>
      <c r="E1141">
        <f>LN(B1141)</f>
        <v>6.0973256874323658</v>
      </c>
      <c r="G1141" s="15">
        <f>(0.0905*EXP(0.0013*B1141))/D$2</f>
        <v>0.65579005115998645</v>
      </c>
      <c r="L1141" s="23">
        <v>19815.105263157799</v>
      </c>
    </row>
    <row r="1142" spans="1:16" x14ac:dyDescent="0.3">
      <c r="A1142">
        <v>701.25800000000572</v>
      </c>
      <c r="B1142">
        <v>420.33300000000003</v>
      </c>
      <c r="C1142">
        <f>A1142/10</f>
        <v>70.125800000000567</v>
      </c>
      <c r="E1142">
        <f>LN(B1142)</f>
        <v>6.0410472542750835</v>
      </c>
      <c r="G1142" s="15">
        <f>(0.0905*EXP(0.0013*B1142))/D$2</f>
        <v>0.6353693566170614</v>
      </c>
      <c r="L1142" s="23">
        <v>19808.684210526299</v>
      </c>
    </row>
    <row r="1143" spans="1:16" x14ac:dyDescent="0.3">
      <c r="A1143">
        <v>701.87300000000573</v>
      </c>
      <c r="B1143">
        <v>390</v>
      </c>
      <c r="C1143">
        <f>A1143/10</f>
        <v>70.187300000000576</v>
      </c>
      <c r="E1143">
        <f>LN(B1143)</f>
        <v>5.9661467391236922</v>
      </c>
      <c r="G1143" s="15">
        <f>(0.0905*EXP(0.0013*B1143))/D$2</f>
        <v>0.61080245567208347</v>
      </c>
      <c r="L1143" s="23">
        <v>19802.2631578947</v>
      </c>
    </row>
    <row r="1144" spans="1:16" x14ac:dyDescent="0.3">
      <c r="A1144">
        <v>702.48800000000574</v>
      </c>
      <c r="B1144">
        <v>362.22199999999998</v>
      </c>
      <c r="C1144">
        <f>A1144/10</f>
        <v>70.248800000000571</v>
      </c>
      <c r="E1144">
        <f>LN(B1144)</f>
        <v>5.892257283527413</v>
      </c>
      <c r="G1144" s="15">
        <f>(0.0905*EXP(0.0013*B1144))/D$2</f>
        <v>0.58913902635646298</v>
      </c>
      <c r="L1144" s="23">
        <v>19795.842105263098</v>
      </c>
    </row>
    <row r="1145" spans="1:16" x14ac:dyDescent="0.3">
      <c r="A1145">
        <v>703.10300000000575</v>
      </c>
      <c r="B1145">
        <v>342.77800000000002</v>
      </c>
      <c r="C1145">
        <f>A1145/10</f>
        <v>70.310300000000581</v>
      </c>
      <c r="E1145">
        <f>LN(B1145)</f>
        <v>5.8370830073012758</v>
      </c>
      <c r="G1145" s="15">
        <f>(0.0905*EXP(0.0013*B1145))/D$2</f>
        <v>0.57443387682578051</v>
      </c>
      <c r="L1145" s="23">
        <v>19789.4210526315</v>
      </c>
    </row>
    <row r="1146" spans="1:16" x14ac:dyDescent="0.3">
      <c r="A1146">
        <v>703.71800000000576</v>
      </c>
      <c r="B1146">
        <v>340.22199999999998</v>
      </c>
      <c r="C1146">
        <f>A1146/10</f>
        <v>70.371800000000576</v>
      </c>
      <c r="E1146">
        <f>LN(B1146)</f>
        <v>5.8295983457133325</v>
      </c>
      <c r="G1146" s="16">
        <f>(0.0905*EXP(0.0013*B1146))/D$2</f>
        <v>0.57252831559257145</v>
      </c>
      <c r="L1146" s="23">
        <v>19783</v>
      </c>
    </row>
    <row r="1147" spans="1:16" x14ac:dyDescent="0.3">
      <c r="A1147">
        <v>704.33300000000577</v>
      </c>
      <c r="B1147">
        <v>357.22199999999998</v>
      </c>
      <c r="C1147">
        <f>A1147/10</f>
        <v>70.433300000000571</v>
      </c>
      <c r="E1147">
        <f>LN(B1147)</f>
        <v>5.8783574372513252</v>
      </c>
      <c r="G1147" s="15">
        <f>(0.0905*EXP(0.0013*B1147))/D$2</f>
        <v>0.58532204132545551</v>
      </c>
      <c r="L1147" s="23">
        <v>19734.400000000001</v>
      </c>
    </row>
    <row r="1148" spans="1:16" x14ac:dyDescent="0.3">
      <c r="A1148">
        <v>704.94800000000578</v>
      </c>
      <c r="B1148">
        <v>393</v>
      </c>
      <c r="C1148">
        <f>A1148/10</f>
        <v>70.494800000000581</v>
      </c>
      <c r="E1148">
        <f>LN(B1148)</f>
        <v>5.9738096118692612</v>
      </c>
      <c r="G1148" s="15">
        <f>(0.0905*EXP(0.0013*B1148))/D$2</f>
        <v>0.61318923644647094</v>
      </c>
      <c r="L1148" s="23">
        <v>19685.8</v>
      </c>
    </row>
    <row r="1149" spans="1:16" x14ac:dyDescent="0.3">
      <c r="A1149">
        <v>705.56300000000579</v>
      </c>
      <c r="B1149">
        <v>438.88900000000001</v>
      </c>
      <c r="C1149">
        <f>A1149/10</f>
        <v>70.556300000000576</v>
      </c>
      <c r="E1149">
        <f>LN(B1149)</f>
        <v>6.0842465337234728</v>
      </c>
      <c r="G1149" s="15">
        <f>(0.0905*EXP(0.0013*B1149))/D$2</f>
        <v>0.65088260374358742</v>
      </c>
      <c r="L1149" s="23">
        <v>19637.2</v>
      </c>
      <c r="M1149">
        <v>1953</v>
      </c>
      <c r="N1149" s="15">
        <f>AVERAGE(G1148:G1163)</f>
        <v>0.58212872161830653</v>
      </c>
      <c r="O1149">
        <f>C1163-C1148</f>
        <v>0.92250000000001364</v>
      </c>
      <c r="P1149">
        <f>N1149*O1149</f>
        <v>0.53701374569289573</v>
      </c>
    </row>
    <row r="1150" spans="1:16" x14ac:dyDescent="0.3">
      <c r="A1150">
        <v>706.1780000000058</v>
      </c>
      <c r="B1150">
        <v>478.22199999999998</v>
      </c>
      <c r="C1150">
        <f>A1150/10</f>
        <v>70.617800000000585</v>
      </c>
      <c r="E1150">
        <f>LN(B1150)</f>
        <v>6.1700750598212784</v>
      </c>
      <c r="G1150" s="15">
        <f>(0.0905*EXP(0.0013*B1150))/D$2</f>
        <v>0.68502969915680523</v>
      </c>
      <c r="L1150" s="23">
        <v>19588.599999999999</v>
      </c>
    </row>
    <row r="1151" spans="1:16" x14ac:dyDescent="0.3">
      <c r="A1151">
        <v>706.7930000000058</v>
      </c>
      <c r="B1151">
        <v>488.11099999999999</v>
      </c>
      <c r="C1151">
        <f>A1151/10</f>
        <v>70.67930000000058</v>
      </c>
      <c r="E1151">
        <f>LN(B1151)</f>
        <v>6.1905428390046602</v>
      </c>
      <c r="G1151" s="15">
        <f>(0.0905*EXP(0.0013*B1151))/D$2</f>
        <v>0.69389308591086662</v>
      </c>
      <c r="H1151">
        <v>1952</v>
      </c>
      <c r="I1151">
        <f>AVERAGE(G1151:G1172)</f>
        <v>0.62134382149324197</v>
      </c>
      <c r="J1151">
        <f>C1172-C1151</f>
        <v>1.2915000000000134</v>
      </c>
      <c r="K1151">
        <f>I1151*J1151</f>
        <v>0.80246554545853033</v>
      </c>
      <c r="L1151" s="23">
        <v>19540</v>
      </c>
    </row>
    <row r="1152" spans="1:16" x14ac:dyDescent="0.3">
      <c r="A1152">
        <v>707.40800000000581</v>
      </c>
      <c r="B1152">
        <v>454.55599999999998</v>
      </c>
      <c r="C1152">
        <f>A1152/10</f>
        <v>70.740800000000576</v>
      </c>
      <c r="E1152">
        <f>LN(B1152)</f>
        <v>6.1193211183487506</v>
      </c>
      <c r="G1152" s="15">
        <f>(0.0905*EXP(0.0013*B1152))/D$2</f>
        <v>0.66427511517991311</v>
      </c>
      <c r="L1152" s="23">
        <v>19527.8</v>
      </c>
    </row>
    <row r="1153" spans="1:16" x14ac:dyDescent="0.3">
      <c r="A1153">
        <v>708.02300000000582</v>
      </c>
      <c r="B1153">
        <v>397.44400000000002</v>
      </c>
      <c r="C1153">
        <f>A1153/10</f>
        <v>70.802300000000585</v>
      </c>
      <c r="E1153">
        <f>LN(B1153)</f>
        <v>5.9850540436666515</v>
      </c>
      <c r="G1153" s="15">
        <f>(0.0905*EXP(0.0013*B1153))/D$2</f>
        <v>0.61674200595181994</v>
      </c>
      <c r="L1153" s="23">
        <v>19515.599999999999</v>
      </c>
    </row>
    <row r="1154" spans="1:16" x14ac:dyDescent="0.3">
      <c r="A1154">
        <v>708.63800000000583</v>
      </c>
      <c r="B1154">
        <v>351.22199999999998</v>
      </c>
      <c r="C1154">
        <f>A1154/10</f>
        <v>70.86380000000058</v>
      </c>
      <c r="E1154">
        <f>LN(B1154)</f>
        <v>5.8614185021680312</v>
      </c>
      <c r="G1154" s="15">
        <f>(0.0905*EXP(0.0013*B1154))/D$2</f>
        <v>0.58077428869545644</v>
      </c>
      <c r="L1154" s="23">
        <v>19503.400000000001</v>
      </c>
    </row>
    <row r="1155" spans="1:16" x14ac:dyDescent="0.3">
      <c r="A1155">
        <v>709.25300000000584</v>
      </c>
      <c r="B1155">
        <v>329.55599999999998</v>
      </c>
      <c r="C1155">
        <f>A1155/10</f>
        <v>70.92530000000059</v>
      </c>
      <c r="E1155">
        <f>LN(B1155)</f>
        <v>5.7977462939784159</v>
      </c>
      <c r="G1155" s="15">
        <f>(0.0905*EXP(0.0013*B1155))/D$2</f>
        <v>0.56464453623925581</v>
      </c>
      <c r="L1155" s="23">
        <v>19491.2</v>
      </c>
    </row>
    <row r="1156" spans="1:16" x14ac:dyDescent="0.3">
      <c r="A1156">
        <v>709.86800000000585</v>
      </c>
      <c r="B1156">
        <v>325</v>
      </c>
      <c r="C1156">
        <f>A1156/10</f>
        <v>70.986800000000585</v>
      </c>
      <c r="E1156">
        <f>LN(B1156)</f>
        <v>5.7838251823297373</v>
      </c>
      <c r="G1156" s="15">
        <f>(0.0905*EXP(0.0013*B1156))/D$2</f>
        <v>0.56131014379720834</v>
      </c>
      <c r="L1156" s="23">
        <v>19479</v>
      </c>
    </row>
    <row r="1157" spans="1:16" x14ac:dyDescent="0.3">
      <c r="A1157">
        <v>710.48300000000586</v>
      </c>
      <c r="B1157">
        <v>320</v>
      </c>
      <c r="C1157">
        <f>A1157/10</f>
        <v>71.04830000000058</v>
      </c>
      <c r="E1157">
        <f>LN(B1157)</f>
        <v>5.768320995793772</v>
      </c>
      <c r="G1157" s="15">
        <f>(0.0905*EXP(0.0013*B1157))/D$2</f>
        <v>0.557673459889376</v>
      </c>
      <c r="L1157" s="23">
        <v>19466.8</v>
      </c>
    </row>
    <row r="1158" spans="1:16" x14ac:dyDescent="0.3">
      <c r="A1158">
        <v>711.09800000000587</v>
      </c>
      <c r="B1158">
        <v>301.66699999999997</v>
      </c>
      <c r="C1158">
        <f>A1158/10</f>
        <v>71.10980000000059</v>
      </c>
      <c r="E1158">
        <f>LN(B1158)</f>
        <v>5.7093237600035813</v>
      </c>
      <c r="G1158" s="15">
        <f>(0.0905*EXP(0.0013*B1158))/D$2</f>
        <v>0.54453961456883704</v>
      </c>
      <c r="L1158" s="23">
        <v>19454.599999999999</v>
      </c>
    </row>
    <row r="1159" spans="1:16" x14ac:dyDescent="0.3">
      <c r="A1159">
        <v>711.71300000000588</v>
      </c>
      <c r="B1159">
        <v>276.88900000000001</v>
      </c>
      <c r="C1159">
        <f>A1159/10</f>
        <v>71.171300000000585</v>
      </c>
      <c r="E1159">
        <f>LN(B1159)</f>
        <v>5.623616703855153</v>
      </c>
      <c r="G1159" s="15">
        <f>(0.0905*EXP(0.0013*B1159))/D$2</f>
        <v>0.52727872240800822</v>
      </c>
      <c r="L1159" s="23">
        <v>19442.400000000001</v>
      </c>
    </row>
    <row r="1160" spans="1:16" x14ac:dyDescent="0.3">
      <c r="A1160">
        <v>712.32800000000589</v>
      </c>
      <c r="B1160">
        <v>255.11099999999999</v>
      </c>
      <c r="C1160">
        <f>A1160/10</f>
        <v>71.232800000000594</v>
      </c>
      <c r="E1160">
        <f>LN(B1160)</f>
        <v>5.5416987445630728</v>
      </c>
      <c r="G1160" s="15">
        <f>(0.0905*EXP(0.0013*B1160))/D$2</f>
        <v>0.51256005967474438</v>
      </c>
      <c r="L1160" s="23">
        <v>19430.2</v>
      </c>
    </row>
    <row r="1161" spans="1:16" x14ac:dyDescent="0.3">
      <c r="A1161">
        <v>712.9430000000059</v>
      </c>
      <c r="B1161">
        <v>244.22200000000001</v>
      </c>
      <c r="C1161">
        <f>A1161/10</f>
        <v>71.29430000000059</v>
      </c>
      <c r="E1161">
        <f>LN(B1161)</f>
        <v>5.4980776477088256</v>
      </c>
      <c r="G1161" s="16">
        <f>(0.0905*EXP(0.0013*B1161))/D$2</f>
        <v>0.5053555261512136</v>
      </c>
      <c r="L1161" s="23">
        <v>19418</v>
      </c>
    </row>
    <row r="1162" spans="1:16" x14ac:dyDescent="0.3">
      <c r="A1162">
        <v>713.5580000000059</v>
      </c>
      <c r="B1162">
        <v>250</v>
      </c>
      <c r="C1162">
        <f>A1162/10</f>
        <v>71.355800000000585</v>
      </c>
      <c r="E1162">
        <f>LN(B1162)</f>
        <v>5.521460917862246</v>
      </c>
      <c r="G1162" s="15">
        <f>(0.0905*EXP(0.0013*B1162))/D$2</f>
        <v>0.50916574577747153</v>
      </c>
      <c r="L1162" s="23">
        <v>19395.909090909001</v>
      </c>
    </row>
    <row r="1163" spans="1:16" x14ac:dyDescent="0.3">
      <c r="A1163">
        <v>714.17300000000591</v>
      </c>
      <c r="B1163">
        <v>276.11099999999999</v>
      </c>
      <c r="C1163">
        <f>A1163/10</f>
        <v>71.417300000000594</v>
      </c>
      <c r="E1163">
        <f>LN(B1163)</f>
        <v>5.620802958779942</v>
      </c>
      <c r="G1163" s="15">
        <f>(0.0905*EXP(0.0013*B1163))/D$2</f>
        <v>0.52674570230186923</v>
      </c>
      <c r="L1163" s="23">
        <v>19373.8181818181</v>
      </c>
    </row>
    <row r="1164" spans="1:16" s="24" customFormat="1" x14ac:dyDescent="0.3">
      <c r="A1164" s="24">
        <v>714.78800000000592</v>
      </c>
      <c r="B1164" s="24">
        <v>312.44400000000002</v>
      </c>
      <c r="C1164" s="24">
        <f>A1164/10</f>
        <v>71.478800000000589</v>
      </c>
      <c r="E1164" s="24">
        <f>LN(B1164)</f>
        <v>5.7444252531182176</v>
      </c>
      <c r="G1164" s="25">
        <f>(0.0905*EXP(0.0013*B1164))/D$2</f>
        <v>0.55222236138290226</v>
      </c>
      <c r="L1164" s="26">
        <v>19351.727272727199</v>
      </c>
    </row>
    <row r="1165" spans="1:16" x14ac:dyDescent="0.3">
      <c r="A1165">
        <v>715.40300000000593</v>
      </c>
      <c r="B1165">
        <v>346.77800000000002</v>
      </c>
      <c r="C1165">
        <f>A1165/10</f>
        <v>71.540300000000599</v>
      </c>
      <c r="E1165">
        <f>LN(B1165)</f>
        <v>5.8486848057546048</v>
      </c>
      <c r="G1165" s="15">
        <f>(0.0905*EXP(0.0013*B1165))/D$2</f>
        <v>0.57742871281047414</v>
      </c>
      <c r="L1165" s="23">
        <v>19329.636363636298</v>
      </c>
    </row>
    <row r="1166" spans="1:16" x14ac:dyDescent="0.3">
      <c r="A1166">
        <v>716.01800000000594</v>
      </c>
      <c r="B1166">
        <v>371.66699999999997</v>
      </c>
      <c r="C1166">
        <f>A1166/10</f>
        <v>71.601800000000594</v>
      </c>
      <c r="E1166">
        <f>LN(B1166)</f>
        <v>5.9179982920866934</v>
      </c>
      <c r="G1166" s="15">
        <f>(0.0905*EXP(0.0013*B1166))/D$2</f>
        <v>0.59641736197263828</v>
      </c>
      <c r="L1166" s="23">
        <v>19307.545454545401</v>
      </c>
    </row>
    <row r="1167" spans="1:16" x14ac:dyDescent="0.3">
      <c r="A1167">
        <v>716.63300000000595</v>
      </c>
      <c r="B1167">
        <v>396.11099999999999</v>
      </c>
      <c r="C1167">
        <f>A1167/10</f>
        <v>71.663300000000589</v>
      </c>
      <c r="E1167">
        <f>LN(B1167)</f>
        <v>5.9816944750072283</v>
      </c>
      <c r="G1167" s="15">
        <f>(0.0905*EXP(0.0013*B1167))/D$2</f>
        <v>0.61567417921540035</v>
      </c>
      <c r="L1167" s="23">
        <v>19285.4545454545</v>
      </c>
      <c r="M1167">
        <v>1952</v>
      </c>
      <c r="N1167" s="15">
        <f>AVERAGE(G1164:G1184)</f>
        <v>0.75909951924347085</v>
      </c>
      <c r="O1167">
        <f>C1184-C1164</f>
        <v>1.2300000000000182</v>
      </c>
      <c r="P1167">
        <f>N1167*O1167</f>
        <v>0.933692408669483</v>
      </c>
    </row>
    <row r="1168" spans="1:16" x14ac:dyDescent="0.3">
      <c r="A1168">
        <v>717.24800000000596</v>
      </c>
      <c r="B1168">
        <v>440.22199999999998</v>
      </c>
      <c r="C1168">
        <f>A1168/10</f>
        <v>71.724800000000599</v>
      </c>
      <c r="E1168">
        <f>LN(B1168)</f>
        <v>6.0872791451265913</v>
      </c>
      <c r="G1168" s="15">
        <f>(0.0905*EXP(0.0013*B1168))/D$2</f>
        <v>0.652011496053857</v>
      </c>
      <c r="L1168" s="23">
        <v>19263.3636363636</v>
      </c>
    </row>
    <row r="1169" spans="1:12" x14ac:dyDescent="0.3">
      <c r="A1169">
        <v>717.86300000000597</v>
      </c>
      <c r="B1169">
        <v>516</v>
      </c>
      <c r="C1169">
        <f>A1169/10</f>
        <v>71.786300000000594</v>
      </c>
      <c r="E1169">
        <f>LN(B1169)</f>
        <v>6.2461067654815627</v>
      </c>
      <c r="G1169" s="15">
        <f>(0.0905*EXP(0.0013*B1169))/D$2</f>
        <v>0.71951228011940771</v>
      </c>
      <c r="L1169" s="23">
        <v>19241.272727272699</v>
      </c>
    </row>
    <row r="1170" spans="1:12" x14ac:dyDescent="0.3">
      <c r="A1170">
        <v>718.47800000000598</v>
      </c>
      <c r="B1170">
        <v>603.55600000000004</v>
      </c>
      <c r="C1170">
        <f>A1170/10</f>
        <v>71.847800000000603</v>
      </c>
      <c r="E1170">
        <f>LN(B1170)</f>
        <v>6.4028388282790667</v>
      </c>
      <c r="G1170" s="15">
        <f>(0.0905*EXP(0.0013*B1170))/D$2</f>
        <v>0.80625203630439501</v>
      </c>
      <c r="L1170" s="23">
        <v>19219.181818181802</v>
      </c>
    </row>
    <row r="1171" spans="1:12" x14ac:dyDescent="0.3">
      <c r="A1171">
        <v>719.09300000000599</v>
      </c>
      <c r="B1171">
        <v>669</v>
      </c>
      <c r="C1171">
        <f>A1171/10</f>
        <v>71.909300000000599</v>
      </c>
      <c r="E1171">
        <f>LN(B1171)</f>
        <v>6.5057840601282289</v>
      </c>
      <c r="G1171" s="15">
        <f>(0.0905*EXP(0.0013*B1171))/D$2</f>
        <v>0.87784811924388728</v>
      </c>
      <c r="L1171" s="23">
        <v>19197.090909090901</v>
      </c>
    </row>
    <row r="1172" spans="1:12" x14ac:dyDescent="0.3">
      <c r="A1172">
        <v>719.708000000006</v>
      </c>
      <c r="B1172">
        <v>694.33299999999997</v>
      </c>
      <c r="C1172">
        <f>A1172/10</f>
        <v>71.970800000000594</v>
      </c>
      <c r="E1172">
        <f>LN(B1172)</f>
        <v>6.5429516725159349</v>
      </c>
      <c r="G1172" s="15">
        <f>(0.0905*EXP(0.0013*B1172))/D$2</f>
        <v>0.90723951920231927</v>
      </c>
      <c r="H1172">
        <v>1951</v>
      </c>
      <c r="I1172">
        <f>AVERAGE(G1172:G1190)</f>
        <v>0.84550235845936894</v>
      </c>
      <c r="J1172">
        <f>C1190-C1172</f>
        <v>1.1070000000000277</v>
      </c>
      <c r="K1172">
        <f>I1172*J1172</f>
        <v>0.93597111081454487</v>
      </c>
      <c r="L1172" s="23">
        <v>19175</v>
      </c>
    </row>
    <row r="1173" spans="1:12" x14ac:dyDescent="0.3">
      <c r="A1173">
        <v>720.323000000006</v>
      </c>
      <c r="B1173">
        <v>686.77800000000002</v>
      </c>
      <c r="C1173">
        <f>A1173/10</f>
        <v>72.032300000000603</v>
      </c>
      <c r="E1173">
        <f>LN(B1173)</f>
        <v>6.5320110958952391</v>
      </c>
      <c r="G1173" s="15">
        <f>(0.0905*EXP(0.0013*B1173))/D$2</f>
        <v>0.89837268036914142</v>
      </c>
      <c r="L1173" s="23">
        <v>19163.8181818181</v>
      </c>
    </row>
    <row r="1174" spans="1:12" x14ac:dyDescent="0.3">
      <c r="A1174">
        <v>720.93800000000601</v>
      </c>
      <c r="B1174">
        <v>665.66700000000003</v>
      </c>
      <c r="C1174">
        <f>A1174/10</f>
        <v>72.093800000000599</v>
      </c>
      <c r="E1174">
        <f>LN(B1174)</f>
        <v>6.5007895454987068</v>
      </c>
      <c r="G1174" s="15">
        <f>(0.0905*EXP(0.0013*B1174))/D$2</f>
        <v>0.87405271960946151</v>
      </c>
      <c r="L1174" s="23">
        <v>19152.636363636298</v>
      </c>
    </row>
    <row r="1175" spans="1:12" x14ac:dyDescent="0.3">
      <c r="A1175">
        <v>721.55300000000602</v>
      </c>
      <c r="B1175">
        <v>648.88900000000001</v>
      </c>
      <c r="C1175">
        <f>A1175/10</f>
        <v>72.155300000000608</v>
      </c>
      <c r="E1175">
        <f>LN(B1175)</f>
        <v>6.4752616697189156</v>
      </c>
      <c r="G1175" s="15">
        <f>(0.0905*EXP(0.0013*B1175))/D$2</f>
        <v>0.85519481241086326</v>
      </c>
      <c r="L1175" s="23">
        <v>19141.4545454545</v>
      </c>
    </row>
    <row r="1176" spans="1:12" x14ac:dyDescent="0.3">
      <c r="A1176">
        <v>722.16800000000603</v>
      </c>
      <c r="B1176">
        <v>643.22199999999998</v>
      </c>
      <c r="C1176">
        <f>A1176/10</f>
        <v>72.216800000000603</v>
      </c>
      <c r="E1176">
        <f>LN(B1176)</f>
        <v>6.466489921259913</v>
      </c>
      <c r="G1176" s="15">
        <f>(0.0905*EXP(0.0013*B1176))/D$2</f>
        <v>0.84891765731359525</v>
      </c>
      <c r="L1176" s="23">
        <v>19130.272727272699</v>
      </c>
    </row>
    <row r="1177" spans="1:12" x14ac:dyDescent="0.3">
      <c r="A1177">
        <v>722.78300000000604</v>
      </c>
      <c r="B1177">
        <v>637</v>
      </c>
      <c r="C1177">
        <f>A1177/10</f>
        <v>72.278300000000598</v>
      </c>
      <c r="E1177">
        <f>LN(B1177)</f>
        <v>6.4567696555721632</v>
      </c>
      <c r="G1177" s="15">
        <f>(0.0905*EXP(0.0013*B1177))/D$2</f>
        <v>0.84207879763708682</v>
      </c>
      <c r="L1177" s="23">
        <v>19119.090909090901</v>
      </c>
    </row>
    <row r="1178" spans="1:12" x14ac:dyDescent="0.3">
      <c r="A1178">
        <v>723.39800000000605</v>
      </c>
      <c r="B1178">
        <v>625</v>
      </c>
      <c r="C1178">
        <f>A1178/10</f>
        <v>72.339800000000608</v>
      </c>
      <c r="E1178">
        <f>LN(B1178)</f>
        <v>6.4377516497364011</v>
      </c>
      <c r="G1178" s="15">
        <f>(0.0905*EXP(0.0013*B1178))/D$2</f>
        <v>0.82904430179998123</v>
      </c>
      <c r="L1178" s="23">
        <v>19107.909090909001</v>
      </c>
    </row>
    <row r="1179" spans="1:12" x14ac:dyDescent="0.3">
      <c r="A1179">
        <v>724.01300000000606</v>
      </c>
      <c r="B1179">
        <v>604.77800000000002</v>
      </c>
      <c r="C1179">
        <f>A1179/10</f>
        <v>72.401300000000603</v>
      </c>
      <c r="E1179">
        <f>LN(B1179)</f>
        <v>6.404861448542337</v>
      </c>
      <c r="G1179" s="15">
        <f>(0.0905*EXP(0.0013*B1179))/D$2</f>
        <v>0.80753386617716183</v>
      </c>
      <c r="L1179" s="23">
        <v>19096.727272727199</v>
      </c>
    </row>
    <row r="1180" spans="1:12" x14ac:dyDescent="0.3">
      <c r="A1180">
        <v>724.62800000000607</v>
      </c>
      <c r="B1180">
        <v>576.77800000000002</v>
      </c>
      <c r="C1180">
        <f>A1180/10</f>
        <v>72.462800000000612</v>
      </c>
      <c r="E1180">
        <f>LN(B1180)</f>
        <v>6.3574574437731544</v>
      </c>
      <c r="G1180" s="15">
        <f>(0.0905*EXP(0.0013*B1180))/D$2</f>
        <v>0.7786681760944999</v>
      </c>
      <c r="L1180" s="23">
        <v>19085.545454545401</v>
      </c>
    </row>
    <row r="1181" spans="1:12" x14ac:dyDescent="0.3">
      <c r="A1181">
        <v>725.24300000000608</v>
      </c>
      <c r="B1181">
        <v>544.44399999999996</v>
      </c>
      <c r="C1181">
        <f>A1181/10</f>
        <v>72.524300000000608</v>
      </c>
      <c r="E1181">
        <f>LN(B1181)</f>
        <v>6.2997650904356348</v>
      </c>
      <c r="G1181" s="15">
        <f>(0.0905*EXP(0.0013*B1181))/D$2</f>
        <v>0.7466158484518518</v>
      </c>
      <c r="L1181" s="23">
        <v>19074.3636363636</v>
      </c>
    </row>
    <row r="1182" spans="1:12" x14ac:dyDescent="0.3">
      <c r="A1182">
        <v>725.85800000000609</v>
      </c>
      <c r="B1182">
        <v>517.33299999999997</v>
      </c>
      <c r="C1182">
        <f>A1182/10</f>
        <v>72.585800000000603</v>
      </c>
      <c r="E1182">
        <f>LN(B1182)</f>
        <v>6.2486867677449496</v>
      </c>
      <c r="G1182" s="15">
        <f>(0.0905*EXP(0.0013*B1182))/D$2</f>
        <v>0.72076020390090023</v>
      </c>
      <c r="L1182" s="23">
        <v>19063.181818181802</v>
      </c>
    </row>
    <row r="1183" spans="1:12" x14ac:dyDescent="0.3">
      <c r="A1183">
        <v>726.4730000000061</v>
      </c>
      <c r="B1183">
        <v>506.88900000000001</v>
      </c>
      <c r="C1183">
        <f>A1183/10</f>
        <v>72.647300000000612</v>
      </c>
      <c r="E1183">
        <f>LN(B1183)</f>
        <v>6.2282920447101944</v>
      </c>
      <c r="G1183" s="16">
        <f>(0.0905*EXP(0.0013*B1183))/D$2</f>
        <v>0.71104043141970041</v>
      </c>
      <c r="L1183" s="23">
        <v>19052</v>
      </c>
    </row>
    <row r="1184" spans="1:12" x14ac:dyDescent="0.3">
      <c r="A1184">
        <v>727.0880000000061</v>
      </c>
      <c r="B1184">
        <v>521</v>
      </c>
      <c r="C1184">
        <f>A1184/10</f>
        <v>72.708800000000608</v>
      </c>
      <c r="E1184">
        <f>LN(B1184)</f>
        <v>6.2557500417533669</v>
      </c>
      <c r="G1184" s="15">
        <f>(0.0905*EXP(0.0013*B1184))/D$2</f>
        <v>0.72420434262336342</v>
      </c>
      <c r="L1184" s="23">
        <v>19017.285714285699</v>
      </c>
    </row>
    <row r="1185" spans="1:16" s="24" customFormat="1" x14ac:dyDescent="0.3">
      <c r="A1185" s="24">
        <v>727.70300000000611</v>
      </c>
      <c r="B1185" s="24">
        <v>557.77800000000002</v>
      </c>
      <c r="C1185" s="24">
        <f>A1185/10</f>
        <v>72.770300000000617</v>
      </c>
      <c r="E1185" s="24">
        <f>LN(B1185)</f>
        <v>6.3239610337558503</v>
      </c>
      <c r="G1185" s="25">
        <f>(0.0905*EXP(0.0013*B1185))/D$2</f>
        <v>0.75967065734143002</v>
      </c>
      <c r="L1185" s="26">
        <v>18982.571428571398</v>
      </c>
    </row>
    <row r="1186" spans="1:16" x14ac:dyDescent="0.3">
      <c r="A1186">
        <v>728.31800000000612</v>
      </c>
      <c r="B1186">
        <v>613.33299999999997</v>
      </c>
      <c r="C1186">
        <f>A1186/10</f>
        <v>72.831800000000612</v>
      </c>
      <c r="E1186">
        <f>LN(B1186)</f>
        <v>6.4189080184565128</v>
      </c>
      <c r="G1186" s="15">
        <f>(0.0905*EXP(0.0013*B1186))/D$2</f>
        <v>0.81656498075389616</v>
      </c>
      <c r="L1186" s="23">
        <v>18947.857142857101</v>
      </c>
    </row>
    <row r="1187" spans="1:16" x14ac:dyDescent="0.3">
      <c r="A1187">
        <v>728.93300000000613</v>
      </c>
      <c r="B1187">
        <v>679.88900000000001</v>
      </c>
      <c r="C1187">
        <f>A1187/10</f>
        <v>72.893300000000607</v>
      </c>
      <c r="E1187">
        <f>LN(B1187)</f>
        <v>6.5219295495517038</v>
      </c>
      <c r="G1187" s="15">
        <f>(0.0905*EXP(0.0013*B1187))/D$2</f>
        <v>0.8903630436414266</v>
      </c>
      <c r="L1187" s="23">
        <v>18913.1428571428</v>
      </c>
      <c r="M1187">
        <v>1951</v>
      </c>
      <c r="N1187" s="15">
        <f>AVERAGE(G1185:G1200)</f>
        <v>0.87268085566399811</v>
      </c>
      <c r="O1187">
        <f>C1200-C1185</f>
        <v>0.92250000000001364</v>
      </c>
      <c r="P1187">
        <f>N1187*O1187</f>
        <v>0.80504808935005012</v>
      </c>
    </row>
    <row r="1188" spans="1:16" x14ac:dyDescent="0.3">
      <c r="A1188">
        <v>729.54800000000614</v>
      </c>
      <c r="B1188">
        <v>746.44399999999996</v>
      </c>
      <c r="C1188">
        <f>A1188/10</f>
        <v>72.954800000000617</v>
      </c>
      <c r="E1188">
        <f>LN(B1188)</f>
        <v>6.6153205974205394</v>
      </c>
      <c r="G1188" s="15">
        <f>(0.0905*EXP(0.0013*B1188))/D$2</f>
        <v>0.97082943500826557</v>
      </c>
      <c r="L1188" s="23">
        <v>18878.4285714285</v>
      </c>
    </row>
    <row r="1189" spans="1:16" x14ac:dyDescent="0.3">
      <c r="A1189">
        <v>730.16300000000615</v>
      </c>
      <c r="B1189">
        <v>793.88900000000001</v>
      </c>
      <c r="C1189">
        <f>A1189/10</f>
        <v>73.016300000000612</v>
      </c>
      <c r="E1189">
        <f>LN(B1189)</f>
        <v>6.6769436529857513</v>
      </c>
      <c r="G1189" s="15">
        <f>(0.0905*EXP(0.0013*B1189))/D$2</f>
        <v>1.0325939296826581</v>
      </c>
      <c r="L1189" s="23">
        <v>18843.714285714199</v>
      </c>
    </row>
    <row r="1190" spans="1:16" x14ac:dyDescent="0.3">
      <c r="A1190">
        <v>730.77800000000616</v>
      </c>
      <c r="B1190">
        <v>807.33299999999997</v>
      </c>
      <c r="C1190">
        <f>A1190/10</f>
        <v>73.077800000000622</v>
      </c>
      <c r="E1190">
        <f>LN(B1190)</f>
        <v>6.6937362225629267</v>
      </c>
      <c r="G1190" s="15">
        <f>(0.0905*EXP(0.0013*B1190))/D$2</f>
        <v>1.0507994072904057</v>
      </c>
      <c r="H1190">
        <v>1950</v>
      </c>
      <c r="I1190">
        <f>AVERAGE(G1190:G1205)</f>
        <v>0.89334446172789617</v>
      </c>
      <c r="J1190">
        <f>C1205-C1190</f>
        <v>0.92250000000001364</v>
      </c>
      <c r="K1190">
        <f>I1190*J1190</f>
        <v>0.82411026594399639</v>
      </c>
      <c r="L1190" s="23">
        <v>18809</v>
      </c>
    </row>
    <row r="1191" spans="1:16" x14ac:dyDescent="0.3">
      <c r="A1191">
        <v>731.39300000000617</v>
      </c>
      <c r="B1191">
        <v>778.11099999999999</v>
      </c>
      <c r="C1191">
        <f>A1191/10</f>
        <v>73.139300000000617</v>
      </c>
      <c r="E1191">
        <f>LN(B1191)</f>
        <v>6.6568691875233439</v>
      </c>
      <c r="G1191" s="15">
        <f>(0.0905*EXP(0.0013*B1191))/D$2</f>
        <v>1.0116297201923508</v>
      </c>
      <c r="L1191" s="23">
        <v>18795.444444444402</v>
      </c>
    </row>
    <row r="1192" spans="1:16" x14ac:dyDescent="0.3">
      <c r="A1192">
        <v>732.00800000000618</v>
      </c>
      <c r="B1192">
        <v>711.11099999999999</v>
      </c>
      <c r="C1192">
        <f>A1192/10</f>
        <v>73.200800000000612</v>
      </c>
      <c r="E1192">
        <f>LN(B1192)</f>
        <v>6.5668285357615312</v>
      </c>
      <c r="G1192" s="15">
        <f>(0.0905*EXP(0.0013*B1192))/D$2</f>
        <v>0.92724506461926082</v>
      </c>
      <c r="L1192" s="23">
        <v>18781.8888888888</v>
      </c>
    </row>
    <row r="1193" spans="1:16" x14ac:dyDescent="0.3">
      <c r="A1193">
        <v>732.62300000000619</v>
      </c>
      <c r="B1193">
        <v>636.22199999999998</v>
      </c>
      <c r="C1193">
        <f>A1193/10</f>
        <v>73.262300000000621</v>
      </c>
      <c r="E1193">
        <f>LN(B1193)</f>
        <v>6.4555475590378117</v>
      </c>
      <c r="G1193" s="15">
        <f>(0.0905*EXP(0.0013*B1193))/D$2</f>
        <v>0.84122754968980751</v>
      </c>
      <c r="L1193" s="23">
        <v>18768.333333333299</v>
      </c>
    </row>
    <row r="1194" spans="1:16" x14ac:dyDescent="0.3">
      <c r="A1194">
        <v>733.2380000000062</v>
      </c>
      <c r="B1194">
        <v>594.77800000000002</v>
      </c>
      <c r="C1194">
        <f>A1194/10</f>
        <v>73.323800000000617</v>
      </c>
      <c r="E1194">
        <f>LN(B1194)</f>
        <v>6.3881882266793601</v>
      </c>
      <c r="G1194" s="15">
        <f>(0.0905*EXP(0.0013*B1194))/D$2</f>
        <v>0.79710386779507247</v>
      </c>
      <c r="L1194" s="23">
        <v>18754.777777777701</v>
      </c>
    </row>
    <row r="1195" spans="1:16" x14ac:dyDescent="0.3">
      <c r="A1195">
        <v>733.8530000000062</v>
      </c>
      <c r="B1195">
        <v>603.66700000000003</v>
      </c>
      <c r="C1195">
        <f>A1195/10</f>
        <v>73.385300000000626</v>
      </c>
      <c r="E1195">
        <f>LN(B1195)</f>
        <v>6.4030227213962663</v>
      </c>
      <c r="G1195" s="15">
        <f>(0.0905*EXP(0.0013*B1195))/D$2</f>
        <v>0.80636838686772494</v>
      </c>
      <c r="L1195" s="23">
        <v>18741.222222222201</v>
      </c>
    </row>
    <row r="1196" spans="1:16" x14ac:dyDescent="0.3">
      <c r="A1196">
        <v>734.46800000000621</v>
      </c>
      <c r="B1196">
        <v>626.55600000000004</v>
      </c>
      <c r="C1196">
        <f>A1196/10</f>
        <v>73.446800000000621</v>
      </c>
      <c r="E1196">
        <f>LN(B1196)</f>
        <v>6.4402381558163402</v>
      </c>
      <c r="G1196" s="15">
        <f>(0.0905*EXP(0.0013*B1196))/D$2</f>
        <v>0.83072298986637916</v>
      </c>
      <c r="L1196" s="23">
        <v>18727.666666666599</v>
      </c>
    </row>
    <row r="1197" spans="1:16" x14ac:dyDescent="0.3">
      <c r="A1197">
        <v>735.08300000000622</v>
      </c>
      <c r="B1197">
        <v>629.77800000000002</v>
      </c>
      <c r="C1197">
        <f>A1197/10</f>
        <v>73.508300000000617</v>
      </c>
      <c r="E1197">
        <f>LN(B1197)</f>
        <v>6.4453673763324408</v>
      </c>
      <c r="G1197" s="15">
        <f>(0.0905*EXP(0.0013*B1197))/D$2</f>
        <v>0.83420985362259725</v>
      </c>
      <c r="L1197" s="23">
        <v>18714.111111111099</v>
      </c>
    </row>
    <row r="1198" spans="1:16" x14ac:dyDescent="0.3">
      <c r="A1198">
        <v>735.69800000000623</v>
      </c>
      <c r="B1198">
        <v>607.88900000000001</v>
      </c>
      <c r="C1198">
        <f>A1198/10</f>
        <v>73.569800000000626</v>
      </c>
      <c r="E1198">
        <f>LN(B1198)</f>
        <v>6.4099922995095309</v>
      </c>
      <c r="G1198" s="15">
        <f>(0.0905*EXP(0.0013*B1198))/D$2</f>
        <v>0.81080638846253605</v>
      </c>
      <c r="L1198" s="23">
        <v>18700.5555555555</v>
      </c>
    </row>
    <row r="1199" spans="1:16" x14ac:dyDescent="0.3">
      <c r="A1199">
        <v>736.31300000000624</v>
      </c>
      <c r="B1199">
        <v>585</v>
      </c>
      <c r="C1199">
        <f>A1199/10</f>
        <v>73.631300000000621</v>
      </c>
      <c r="E1199">
        <f>LN(B1199)</f>
        <v>6.3716118472318568</v>
      </c>
      <c r="G1199" s="16">
        <f>(0.0905*EXP(0.0013*B1199))/D$2</f>
        <v>0.7870356875903306</v>
      </c>
      <c r="L1199" s="23">
        <v>18687</v>
      </c>
    </row>
    <row r="1200" spans="1:16" x14ac:dyDescent="0.3">
      <c r="A1200">
        <v>736.92800000000625</v>
      </c>
      <c r="B1200">
        <v>593.44399999999996</v>
      </c>
      <c r="C1200">
        <f>A1200/10</f>
        <v>73.692800000000631</v>
      </c>
      <c r="E1200">
        <f>LN(B1200)</f>
        <v>6.3859428540798477</v>
      </c>
      <c r="G1200" s="15">
        <f>(0.0905*EXP(0.0013*B1200))/D$2</f>
        <v>0.79572272819982737</v>
      </c>
      <c r="L1200" s="23">
        <v>18646.5</v>
      </c>
    </row>
    <row r="1201" spans="1:14" s="24" customFormat="1" x14ac:dyDescent="0.3">
      <c r="A1201" s="24">
        <v>737.54300000000626</v>
      </c>
      <c r="B1201" s="24">
        <v>639.66700000000003</v>
      </c>
      <c r="C1201" s="24">
        <f>A1201/10</f>
        <v>73.754300000000626</v>
      </c>
      <c r="E1201" s="24">
        <f>LN(B1201)</f>
        <v>6.4609477284441965</v>
      </c>
      <c r="G1201" s="25">
        <f>(0.0905*EXP(0.0013*B1201))/D$2</f>
        <v>0.84500343611370266</v>
      </c>
      <c r="L1201" s="26">
        <v>18606</v>
      </c>
    </row>
    <row r="1202" spans="1:14" x14ac:dyDescent="0.3">
      <c r="A1202">
        <v>738.15800000000627</v>
      </c>
      <c r="B1202">
        <v>699.44399999999996</v>
      </c>
      <c r="C1202">
        <f>A1202/10</f>
        <v>73.815800000000621</v>
      </c>
      <c r="E1202">
        <f>LN(B1202)</f>
        <v>6.5502857337170859</v>
      </c>
      <c r="G1202" s="15">
        <f>(0.0905*EXP(0.0013*B1202))/D$2</f>
        <v>0.91328756099170039</v>
      </c>
      <c r="L1202" s="23">
        <v>18565.5</v>
      </c>
      <c r="M1202">
        <v>1950</v>
      </c>
      <c r="N1202" s="15">
        <f>AVERAGE(G1202:G1216)</f>
        <v>0.98131597537209869</v>
      </c>
    </row>
    <row r="1203" spans="1:14" x14ac:dyDescent="0.3">
      <c r="A1203">
        <v>738.77300000000628</v>
      </c>
      <c r="B1203">
        <v>754</v>
      </c>
      <c r="C1203">
        <f>A1203/10</f>
        <v>73.877300000000631</v>
      </c>
      <c r="E1203">
        <f>LN(B1203)</f>
        <v>6.6253923680079563</v>
      </c>
      <c r="G1203" s="15">
        <f>(0.0905*EXP(0.0013*B1203))/D$2</f>
        <v>0.98041268851861174</v>
      </c>
      <c r="L1203" s="23">
        <v>18525</v>
      </c>
    </row>
    <row r="1204" spans="1:14" x14ac:dyDescent="0.3">
      <c r="A1204">
        <v>739.38800000000629</v>
      </c>
      <c r="B1204">
        <v>788.77800000000002</v>
      </c>
      <c r="C1204">
        <f>A1204/10</f>
        <v>73.938800000000626</v>
      </c>
      <c r="E1204">
        <f>LN(B1204)</f>
        <v>6.6704849124329479</v>
      </c>
      <c r="G1204" s="15">
        <f>(0.0905*EXP(0.0013*B1204))/D$2</f>
        <v>1.0257558082574627</v>
      </c>
      <c r="L1204" s="23">
        <v>18484.5</v>
      </c>
    </row>
    <row r="1205" spans="1:14" x14ac:dyDescent="0.3">
      <c r="A1205">
        <v>740.0030000000063</v>
      </c>
      <c r="B1205">
        <v>796.55600000000004</v>
      </c>
      <c r="C1205">
        <f>A1205/10</f>
        <v>74.000300000000635</v>
      </c>
      <c r="E1205">
        <f>LN(B1205)</f>
        <v>6.6802974344743715</v>
      </c>
      <c r="G1205" s="15">
        <f>(0.0905*EXP(0.0013*B1205))/D$2</f>
        <v>1.036180249568569</v>
      </c>
      <c r="H1205">
        <v>1949</v>
      </c>
      <c r="L1205" s="23">
        <v>18444</v>
      </c>
    </row>
    <row r="1206" spans="1:14" x14ac:dyDescent="0.3">
      <c r="A1206">
        <v>740.6180000000063</v>
      </c>
      <c r="B1206">
        <v>768.11099999999999</v>
      </c>
      <c r="C1206">
        <f>A1206/10</f>
        <v>74.06180000000063</v>
      </c>
      <c r="E1206">
        <f>LN(B1206)</f>
        <v>6.6439342539540371</v>
      </c>
      <c r="G1206" s="15">
        <f>(0.0905*EXP(0.0013*B1206))/D$2</f>
        <v>0.99856364731688207</v>
      </c>
    </row>
    <row r="1207" spans="1:14" x14ac:dyDescent="0.3">
      <c r="A1207">
        <v>741.23300000000631</v>
      </c>
      <c r="B1207">
        <v>716.44399999999996</v>
      </c>
      <c r="C1207">
        <f>A1207/10</f>
        <v>74.123300000000626</v>
      </c>
      <c r="E1207">
        <f>LN(B1207)</f>
        <v>6.5743000865026575</v>
      </c>
      <c r="G1207" s="15">
        <f>(0.0905*EXP(0.0013*B1207))/D$2</f>
        <v>0.93369589757936611</v>
      </c>
    </row>
  </sheetData>
  <autoFilter ref="M33:P1207" xr:uid="{939028D7-8657-4B4A-AF8E-FA3226EFDB42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99"/>
  <sheetViews>
    <sheetView tabSelected="1" zoomScale="70" zoomScaleNormal="70" workbookViewId="0">
      <selection activeCell="L1" sqref="L1:L1048576"/>
    </sheetView>
  </sheetViews>
  <sheetFormatPr baseColWidth="10" defaultColWidth="11.44140625" defaultRowHeight="14.4" x14ac:dyDescent="0.3"/>
  <cols>
    <col min="3" max="3" width="17.6640625" customWidth="1"/>
    <col min="4" max="5" width="16.88671875" customWidth="1"/>
    <col min="6" max="6" width="21" customWidth="1"/>
    <col min="12" max="12" width="13.6640625" style="23" customWidth="1"/>
  </cols>
  <sheetData>
    <row r="1" spans="1:13" x14ac:dyDescent="0.3">
      <c r="A1" s="1" t="s">
        <v>5</v>
      </c>
      <c r="B1" t="s">
        <v>0</v>
      </c>
      <c r="C1" s="1" t="s">
        <v>6</v>
      </c>
      <c r="D1" t="s">
        <v>8</v>
      </c>
      <c r="E1" t="s">
        <v>2</v>
      </c>
      <c r="F1" t="s">
        <v>7</v>
      </c>
      <c r="G1" t="s">
        <v>1</v>
      </c>
    </row>
    <row r="2" spans="1:13" x14ac:dyDescent="0.3">
      <c r="A2">
        <v>0</v>
      </c>
      <c r="B2">
        <v>-779.11099999999999</v>
      </c>
      <c r="C2">
        <f t="shared" ref="C2:C12" si="0">A2/10</f>
        <v>0</v>
      </c>
      <c r="D2">
        <v>0.246</v>
      </c>
      <c r="E2" t="e">
        <f>LN(B2)</f>
        <v>#NUM!</v>
      </c>
      <c r="G2" s="15">
        <f t="shared" ref="G2:G5" si="1">(0.0705*EXP(0.0015*B2))/D$2</f>
        <v>8.9065312852365838E-2</v>
      </c>
    </row>
    <row r="3" spans="1:13" x14ac:dyDescent="0.3">
      <c r="A3">
        <v>0.61499999999999999</v>
      </c>
      <c r="B3">
        <v>-545.22199999999998</v>
      </c>
      <c r="C3">
        <f t="shared" si="0"/>
        <v>6.1499999999999999E-2</v>
      </c>
      <c r="E3" t="e">
        <f t="shared" ref="E3:E12" si="2">LN(B3)</f>
        <v>#NUM!</v>
      </c>
      <c r="F3" s="4"/>
      <c r="G3" s="15">
        <f t="shared" si="1"/>
        <v>0.12649508490009287</v>
      </c>
    </row>
    <row r="4" spans="1:13" x14ac:dyDescent="0.3">
      <c r="A4">
        <v>1.2310000000000001</v>
      </c>
      <c r="B4">
        <v>-311.33300000000003</v>
      </c>
      <c r="C4">
        <f t="shared" si="0"/>
        <v>0.12310000000000001</v>
      </c>
      <c r="E4" t="e">
        <f t="shared" si="2"/>
        <v>#NUM!</v>
      </c>
      <c r="G4" s="15">
        <f t="shared" si="1"/>
        <v>0.17965474988455807</v>
      </c>
    </row>
    <row r="5" spans="1:13" ht="16.2" x14ac:dyDescent="0.3">
      <c r="A5">
        <v>1.8460000000000001</v>
      </c>
      <c r="B5">
        <v>-77.555999999999997</v>
      </c>
      <c r="C5">
        <f t="shared" si="0"/>
        <v>0.18460000000000001</v>
      </c>
      <c r="E5" t="e">
        <f t="shared" si="2"/>
        <v>#NUM!</v>
      </c>
      <c r="F5" t="s">
        <v>18</v>
      </c>
      <c r="G5" s="15">
        <f t="shared" si="1"/>
        <v>0.25511194603113152</v>
      </c>
    </row>
    <row r="6" spans="1:13" ht="16.2" x14ac:dyDescent="0.3">
      <c r="A6">
        <v>2.4609999999999999</v>
      </c>
      <c r="B6">
        <v>46.222000000000001</v>
      </c>
      <c r="C6">
        <f t="shared" si="0"/>
        <v>0.24609999999999999</v>
      </c>
      <c r="E6">
        <f t="shared" si="2"/>
        <v>3.8334558752211794</v>
      </c>
      <c r="F6" t="s">
        <v>24</v>
      </c>
      <c r="G6" s="15">
        <f t="shared" ref="G6:G7" si="3">(0.0705*EXP(0.0015*B6))/D$2</f>
        <v>0.30716020530754939</v>
      </c>
    </row>
    <row r="7" spans="1:13" x14ac:dyDescent="0.3">
      <c r="A7">
        <v>3.077</v>
      </c>
      <c r="B7">
        <v>159.333</v>
      </c>
      <c r="C7">
        <f t="shared" si="0"/>
        <v>0.30769999999999997</v>
      </c>
      <c r="E7">
        <f t="shared" si="2"/>
        <v>5.0709963517709484</v>
      </c>
      <c r="G7" s="15">
        <f t="shared" si="3"/>
        <v>0.36395708155458639</v>
      </c>
    </row>
    <row r="8" spans="1:13" ht="16.2" x14ac:dyDescent="0.3">
      <c r="A8">
        <v>3.6920000000000002</v>
      </c>
      <c r="B8">
        <v>272.22199999999998</v>
      </c>
      <c r="C8">
        <f t="shared" si="0"/>
        <v>0.36920000000000003</v>
      </c>
      <c r="D8">
        <f>A9-A8</f>
        <v>0.61500000000000021</v>
      </c>
      <c r="E8">
        <f t="shared" si="2"/>
        <v>5.6066179098756894</v>
      </c>
      <c r="F8" s="7" t="s">
        <v>40</v>
      </c>
      <c r="G8" s="15">
        <f>(0.0905*EXP(0.0013*B8))/D$2</f>
        <v>0.52408935456141836</v>
      </c>
    </row>
    <row r="9" spans="1:13" x14ac:dyDescent="0.3">
      <c r="A9">
        <v>4.3070000000000004</v>
      </c>
      <c r="B9">
        <v>385.33300000000003</v>
      </c>
      <c r="C9">
        <f t="shared" si="0"/>
        <v>0.43070000000000003</v>
      </c>
      <c r="D9">
        <f t="shared" ref="D9:D11" si="4">A10-A9</f>
        <v>0.61499999999999932</v>
      </c>
      <c r="E9">
        <f t="shared" si="2"/>
        <v>5.9541078955119362</v>
      </c>
      <c r="G9" s="15">
        <f t="shared" ref="G9:G12" si="5">(0.0905*EXP(0.0013*B9))/D$2</f>
        <v>0.60710787512113296</v>
      </c>
    </row>
    <row r="10" spans="1:13" x14ac:dyDescent="0.3">
      <c r="A10">
        <v>4.9219999999999997</v>
      </c>
      <c r="B10">
        <v>477.66699999999997</v>
      </c>
      <c r="C10">
        <f t="shared" si="0"/>
        <v>0.49219999999999997</v>
      </c>
      <c r="D10">
        <f t="shared" si="4"/>
        <v>0.61600000000000055</v>
      </c>
      <c r="E10">
        <f>LN(B10)</f>
        <v>6.1689138369965244</v>
      </c>
      <c r="G10" s="15">
        <f t="shared" si="5"/>
        <v>0.68453562848629079</v>
      </c>
    </row>
    <row r="11" spans="1:13" x14ac:dyDescent="0.3">
      <c r="A11">
        <v>5.5380000000000003</v>
      </c>
      <c r="B11">
        <v>568</v>
      </c>
      <c r="C11">
        <f t="shared" si="0"/>
        <v>0.55380000000000007</v>
      </c>
      <c r="D11">
        <f t="shared" si="4"/>
        <v>0.61499999999999932</v>
      </c>
      <c r="E11">
        <f t="shared" si="2"/>
        <v>6.3421214187211516</v>
      </c>
      <c r="G11" s="15">
        <f t="shared" si="5"/>
        <v>0.76983298887387508</v>
      </c>
    </row>
    <row r="12" spans="1:13" x14ac:dyDescent="0.3">
      <c r="A12">
        <v>6.1529999999999996</v>
      </c>
      <c r="B12">
        <v>658.11099999999999</v>
      </c>
      <c r="C12">
        <f t="shared" si="0"/>
        <v>0.61529999999999996</v>
      </c>
      <c r="E12">
        <f t="shared" si="2"/>
        <v>6.4893736101073705</v>
      </c>
      <c r="G12" s="15">
        <f t="shared" si="5"/>
        <v>0.86550910436302753</v>
      </c>
      <c r="H12" t="s">
        <v>9</v>
      </c>
      <c r="I12" t="s">
        <v>1</v>
      </c>
      <c r="J12" t="s">
        <v>10</v>
      </c>
      <c r="K12" t="s">
        <v>11</v>
      </c>
    </row>
    <row r="13" spans="1:13" x14ac:dyDescent="0.3">
      <c r="A13">
        <v>6.7679999999999998</v>
      </c>
      <c r="B13">
        <v>748.33299999999997</v>
      </c>
      <c r="C13">
        <f t="shared" ref="C13:C76" si="6">A13/10</f>
        <v>0.67679999999999996</v>
      </c>
      <c r="E13">
        <f t="shared" ref="E13:E76" si="7">LN(B13)</f>
        <v>6.6178480660738472</v>
      </c>
      <c r="G13" s="15">
        <f t="shared" ref="G13:G76" si="8">(0.0905*EXP(0.0013*B13))/D$2</f>
        <v>0.97321643052470319</v>
      </c>
      <c r="H13">
        <v>2015</v>
      </c>
      <c r="I13">
        <f>AVERAGE(G13:G33)</f>
        <v>0.6548985816771673</v>
      </c>
      <c r="J13">
        <f>C33-C13</f>
        <v>1.2307000000000001</v>
      </c>
      <c r="K13">
        <f>I13*J13</f>
        <v>0.80598368447008983</v>
      </c>
      <c r="M13">
        <v>2016</v>
      </c>
    </row>
    <row r="14" spans="1:13" x14ac:dyDescent="0.3">
      <c r="A14">
        <v>7.3840000000000003</v>
      </c>
      <c r="B14">
        <v>688.33299999999997</v>
      </c>
      <c r="C14">
        <f t="shared" si="6"/>
        <v>0.73840000000000006</v>
      </c>
      <c r="E14">
        <f t="shared" si="7"/>
        <v>6.5342727324654053</v>
      </c>
      <c r="G14" s="15">
        <f t="shared" si="8"/>
        <v>0.90019057756303233</v>
      </c>
      <c r="L14" s="13"/>
    </row>
    <row r="15" spans="1:13" x14ac:dyDescent="0.3">
      <c r="A15">
        <v>7.9989999999999997</v>
      </c>
      <c r="B15">
        <v>611.77800000000002</v>
      </c>
      <c r="C15">
        <f t="shared" si="6"/>
        <v>0.79989999999999994</v>
      </c>
      <c r="E15">
        <f t="shared" si="7"/>
        <v>6.4163694716063686</v>
      </c>
      <c r="G15" s="15">
        <f t="shared" si="8"/>
        <v>0.81491596195260985</v>
      </c>
      <c r="L15" s="13"/>
    </row>
    <row r="16" spans="1:13" x14ac:dyDescent="0.3">
      <c r="A16">
        <v>8.6140000000000008</v>
      </c>
      <c r="B16">
        <v>535.22199999999998</v>
      </c>
      <c r="C16">
        <f t="shared" si="6"/>
        <v>0.86140000000000005</v>
      </c>
      <c r="E16">
        <f t="shared" si="7"/>
        <v>6.2826816140977346</v>
      </c>
      <c r="G16" s="15">
        <f t="shared" si="8"/>
        <v>0.73771841017162409</v>
      </c>
      <c r="L16" s="13"/>
    </row>
    <row r="17" spans="1:16" x14ac:dyDescent="0.3">
      <c r="A17">
        <v>9.23</v>
      </c>
      <c r="B17">
        <v>458.55599999999998</v>
      </c>
      <c r="C17">
        <f t="shared" si="6"/>
        <v>0.92300000000000004</v>
      </c>
      <c r="E17">
        <f t="shared" si="7"/>
        <v>6.1280824216429339</v>
      </c>
      <c r="G17" s="15">
        <f t="shared" si="8"/>
        <v>0.66773834236573015</v>
      </c>
      <c r="L17" s="13"/>
    </row>
    <row r="18" spans="1:16" x14ac:dyDescent="0.3">
      <c r="A18">
        <v>9.8450000000000006</v>
      </c>
      <c r="B18">
        <v>432.66699999999997</v>
      </c>
      <c r="C18">
        <f t="shared" si="6"/>
        <v>0.98450000000000004</v>
      </c>
      <c r="E18">
        <f t="shared" si="7"/>
        <v>6.0699683790116534</v>
      </c>
      <c r="G18" s="15">
        <f t="shared" si="8"/>
        <v>0.64563910956657977</v>
      </c>
      <c r="L18" s="13"/>
    </row>
    <row r="19" spans="1:16" x14ac:dyDescent="0.3">
      <c r="A19">
        <v>10.46</v>
      </c>
      <c r="B19">
        <v>412.77800000000002</v>
      </c>
      <c r="C19">
        <f t="shared" si="6"/>
        <v>1.046</v>
      </c>
      <c r="E19">
        <f t="shared" si="7"/>
        <v>6.0229099181735037</v>
      </c>
      <c r="G19" s="15">
        <f t="shared" si="8"/>
        <v>0.62915962085773647</v>
      </c>
      <c r="L19" s="13"/>
    </row>
    <row r="20" spans="1:16" x14ac:dyDescent="0.3">
      <c r="A20">
        <v>11.076000000000001</v>
      </c>
      <c r="B20">
        <v>392.77800000000002</v>
      </c>
      <c r="C20">
        <f t="shared" si="6"/>
        <v>1.1076000000000001</v>
      </c>
      <c r="E20">
        <f t="shared" si="7"/>
        <v>5.9732445667651568</v>
      </c>
      <c r="G20" s="15">
        <f t="shared" si="8"/>
        <v>0.61301229556662951</v>
      </c>
      <c r="L20" s="13"/>
    </row>
    <row r="21" spans="1:16" x14ac:dyDescent="0.3">
      <c r="A21">
        <v>11.691000000000001</v>
      </c>
      <c r="B21">
        <v>373</v>
      </c>
      <c r="C21">
        <f t="shared" si="6"/>
        <v>1.1691</v>
      </c>
      <c r="E21">
        <f t="shared" si="7"/>
        <v>5.9215784196438159</v>
      </c>
      <c r="G21" s="15">
        <f t="shared" si="8"/>
        <v>0.59745178964019274</v>
      </c>
      <c r="L21" s="13"/>
    </row>
    <row r="22" spans="1:16" x14ac:dyDescent="0.3">
      <c r="A22">
        <v>12.305999999999999</v>
      </c>
      <c r="B22">
        <v>360.66699999999997</v>
      </c>
      <c r="C22">
        <f t="shared" si="6"/>
        <v>1.2305999999999999</v>
      </c>
      <c r="E22">
        <f t="shared" si="7"/>
        <v>5.8879550949523081</v>
      </c>
      <c r="G22" s="15">
        <f t="shared" si="8"/>
        <v>0.58794928475116393</v>
      </c>
      <c r="L22" s="13"/>
    </row>
    <row r="23" spans="1:16" x14ac:dyDescent="0.3">
      <c r="A23">
        <v>12.922000000000001</v>
      </c>
      <c r="B23">
        <v>349.11099999999999</v>
      </c>
      <c r="C23">
        <f t="shared" si="6"/>
        <v>1.2922</v>
      </c>
      <c r="E23">
        <f t="shared" si="7"/>
        <v>5.8553899232106774</v>
      </c>
      <c r="G23" s="15">
        <f t="shared" si="8"/>
        <v>0.57918265477438136</v>
      </c>
      <c r="L23" s="13"/>
    </row>
    <row r="24" spans="1:16" x14ac:dyDescent="0.3">
      <c r="A24">
        <v>13.537000000000001</v>
      </c>
      <c r="B24">
        <v>337.66699999999997</v>
      </c>
      <c r="C24">
        <f t="shared" si="6"/>
        <v>1.3537000000000001</v>
      </c>
      <c r="E24">
        <f t="shared" si="7"/>
        <v>5.8220602027469175</v>
      </c>
      <c r="G24" s="15">
        <f t="shared" si="8"/>
        <v>0.57062981746849983</v>
      </c>
      <c r="L24" s="13"/>
    </row>
    <row r="25" spans="1:16" x14ac:dyDescent="0.3">
      <c r="A25">
        <v>14.151999999999999</v>
      </c>
      <c r="B25">
        <v>326.22199999999998</v>
      </c>
      <c r="C25">
        <f t="shared" si="6"/>
        <v>1.4152</v>
      </c>
      <c r="E25">
        <f t="shared" si="7"/>
        <v>5.7875781311990444</v>
      </c>
      <c r="G25" s="15">
        <f t="shared" si="8"/>
        <v>0.56220254974201</v>
      </c>
      <c r="L25" s="13"/>
    </row>
    <row r="26" spans="1:16" x14ac:dyDescent="0.3">
      <c r="A26">
        <v>14.766999999999999</v>
      </c>
      <c r="B26">
        <v>324.44400000000002</v>
      </c>
      <c r="C26">
        <f t="shared" si="6"/>
        <v>1.4766999999999999</v>
      </c>
      <c r="E26">
        <f t="shared" si="7"/>
        <v>5.7821129480621565</v>
      </c>
      <c r="G26" s="15">
        <f t="shared" si="8"/>
        <v>0.56090457541534211</v>
      </c>
      <c r="L26" s="13"/>
    </row>
    <row r="27" spans="1:16" x14ac:dyDescent="0.3">
      <c r="A27">
        <v>15.382999999999999</v>
      </c>
      <c r="B27">
        <v>323.77800000000002</v>
      </c>
      <c r="C27">
        <f t="shared" si="6"/>
        <v>1.5383</v>
      </c>
      <c r="E27">
        <f t="shared" si="7"/>
        <v>5.7800580957604932</v>
      </c>
      <c r="G27" s="15">
        <f t="shared" si="8"/>
        <v>0.5604191544030267</v>
      </c>
      <c r="L27" s="13"/>
    </row>
    <row r="28" spans="1:16" x14ac:dyDescent="0.3">
      <c r="A28">
        <v>15.997999999999999</v>
      </c>
      <c r="B28">
        <v>323.11099999999999</v>
      </c>
      <c r="C28">
        <f t="shared" si="6"/>
        <v>1.5997999999999999</v>
      </c>
      <c r="E28">
        <f t="shared" si="7"/>
        <v>5.7779959174381768</v>
      </c>
      <c r="G28" s="15">
        <f t="shared" si="8"/>
        <v>0.55993342557241177</v>
      </c>
      <c r="L28" s="13"/>
    </row>
    <row r="29" spans="1:16" x14ac:dyDescent="0.3">
      <c r="A29">
        <v>16.613</v>
      </c>
      <c r="B29">
        <v>322.55599999999998</v>
      </c>
      <c r="C29">
        <f t="shared" si="6"/>
        <v>1.6613</v>
      </c>
      <c r="E29">
        <f t="shared" si="7"/>
        <v>5.7762767645724074</v>
      </c>
      <c r="G29" s="16">
        <f t="shared" si="8"/>
        <v>0.55952957931091918</v>
      </c>
      <c r="L29" s="23">
        <v>42429</v>
      </c>
      <c r="M29" s="17" t="s">
        <v>58</v>
      </c>
      <c r="N29" s="17"/>
      <c r="O29" s="17"/>
      <c r="P29" s="17"/>
    </row>
    <row r="30" spans="1:16" x14ac:dyDescent="0.3">
      <c r="A30">
        <v>17.228999999999999</v>
      </c>
      <c r="B30">
        <v>367.55599999999998</v>
      </c>
      <c r="C30">
        <f t="shared" si="6"/>
        <v>1.7228999999999999</v>
      </c>
      <c r="E30">
        <f t="shared" si="7"/>
        <v>5.9068756879964743</v>
      </c>
      <c r="G30" s="15">
        <f t="shared" si="8"/>
        <v>0.59323843081220939</v>
      </c>
      <c r="L30" s="23">
        <v>42368</v>
      </c>
      <c r="N30" t="s">
        <v>1</v>
      </c>
      <c r="O30" t="s">
        <v>10</v>
      </c>
      <c r="P30" t="s">
        <v>11</v>
      </c>
    </row>
    <row r="31" spans="1:16" x14ac:dyDescent="0.3">
      <c r="A31">
        <v>17.844000000000001</v>
      </c>
      <c r="B31">
        <v>419.66699999999997</v>
      </c>
      <c r="C31">
        <f t="shared" si="6"/>
        <v>1.7844000000000002</v>
      </c>
      <c r="E31">
        <f t="shared" si="7"/>
        <v>6.0394615396570979</v>
      </c>
      <c r="G31" s="15">
        <f t="shared" si="8"/>
        <v>0.63481949189888764</v>
      </c>
      <c r="L31" s="23">
        <v>42307</v>
      </c>
      <c r="M31">
        <v>2015</v>
      </c>
      <c r="N31" s="15">
        <f>AVERAGE(G30:G42)</f>
        <v>0.67795043413273293</v>
      </c>
      <c r="O31">
        <f>C45-C31</f>
        <v>0.86139999999999972</v>
      </c>
      <c r="P31">
        <f>N31*O31</f>
        <v>0.58398650396193597</v>
      </c>
    </row>
    <row r="32" spans="1:16" x14ac:dyDescent="0.3">
      <c r="A32">
        <v>18.459</v>
      </c>
      <c r="B32">
        <v>471.22199999999998</v>
      </c>
      <c r="C32">
        <f t="shared" si="6"/>
        <v>1.8458999999999999</v>
      </c>
      <c r="E32">
        <f t="shared" si="7"/>
        <v>6.1553293205513704</v>
      </c>
      <c r="G32" s="15">
        <f t="shared" si="8"/>
        <v>0.67882420670812982</v>
      </c>
      <c r="L32" s="23">
        <v>42246</v>
      </c>
    </row>
    <row r="33" spans="1:16" x14ac:dyDescent="0.3">
      <c r="A33">
        <v>19.074999999999999</v>
      </c>
      <c r="B33">
        <v>523.11099999999999</v>
      </c>
      <c r="C33">
        <f t="shared" si="6"/>
        <v>1.9075</v>
      </c>
      <c r="E33">
        <f t="shared" si="7"/>
        <v>6.2597936786395074</v>
      </c>
      <c r="G33" s="15">
        <f t="shared" si="8"/>
        <v>0.72619450615469061</v>
      </c>
      <c r="H33">
        <v>2014</v>
      </c>
      <c r="I33">
        <f>AVERAGE(G33:G49)</f>
        <v>0.71644179351493897</v>
      </c>
      <c r="J33">
        <f>C49-C33</f>
        <v>0.98450000000000037</v>
      </c>
      <c r="K33">
        <f>I33*J33</f>
        <v>0.70533694571545769</v>
      </c>
      <c r="L33" s="23">
        <v>42185</v>
      </c>
    </row>
    <row r="34" spans="1:16" x14ac:dyDescent="0.3">
      <c r="A34">
        <v>19.690000000000001</v>
      </c>
      <c r="B34">
        <v>519.33299999999997</v>
      </c>
      <c r="C34">
        <f t="shared" si="6"/>
        <v>1.9690000000000001</v>
      </c>
      <c r="E34">
        <f t="shared" si="7"/>
        <v>6.2525452959138539</v>
      </c>
      <c r="G34" s="15">
        <f t="shared" si="8"/>
        <v>0.72263661871325169</v>
      </c>
      <c r="L34" s="23">
        <v>42169.75</v>
      </c>
    </row>
    <row r="35" spans="1:16" x14ac:dyDescent="0.3">
      <c r="A35">
        <v>20.305</v>
      </c>
      <c r="B35">
        <v>507.66699999999997</v>
      </c>
      <c r="C35">
        <f t="shared" si="6"/>
        <v>2.0305</v>
      </c>
      <c r="E35">
        <f t="shared" si="7"/>
        <v>6.2298257208256542</v>
      </c>
      <c r="G35" s="15">
        <f t="shared" si="8"/>
        <v>0.71175994150695532</v>
      </c>
      <c r="L35" s="23">
        <v>42154.5</v>
      </c>
    </row>
    <row r="36" spans="1:16" x14ac:dyDescent="0.3">
      <c r="A36">
        <v>20.920999999999999</v>
      </c>
      <c r="B36">
        <v>495.77800000000002</v>
      </c>
      <c r="C36">
        <f t="shared" si="6"/>
        <v>2.0920999999999998</v>
      </c>
      <c r="E36">
        <f t="shared" si="7"/>
        <v>6.2061282458856519</v>
      </c>
      <c r="G36" s="15">
        <f t="shared" si="8"/>
        <v>0.70084376922350811</v>
      </c>
      <c r="L36" s="23">
        <v>42139.25</v>
      </c>
    </row>
    <row r="37" spans="1:16" x14ac:dyDescent="0.3">
      <c r="A37">
        <v>21.536000000000001</v>
      </c>
      <c r="B37">
        <v>484.11099999999999</v>
      </c>
      <c r="C37">
        <f t="shared" si="6"/>
        <v>2.1536</v>
      </c>
      <c r="E37">
        <f t="shared" si="7"/>
        <v>6.182314219265475</v>
      </c>
      <c r="G37" s="15">
        <f t="shared" si="8"/>
        <v>0.69029420705861599</v>
      </c>
      <c r="L37" s="23">
        <v>42124</v>
      </c>
    </row>
    <row r="38" spans="1:16" x14ac:dyDescent="0.3">
      <c r="A38">
        <v>22.151</v>
      </c>
      <c r="B38">
        <v>475.33300000000003</v>
      </c>
      <c r="C38">
        <f t="shared" si="6"/>
        <v>2.2151000000000001</v>
      </c>
      <c r="E38">
        <f t="shared" si="7"/>
        <v>6.164015611043614</v>
      </c>
      <c r="G38" s="15">
        <f t="shared" si="8"/>
        <v>0.68246175834180167</v>
      </c>
      <c r="L38" s="23">
        <v>42108.75</v>
      </c>
    </row>
    <row r="39" spans="1:16" x14ac:dyDescent="0.3">
      <c r="A39">
        <v>22.766999999999999</v>
      </c>
      <c r="B39">
        <v>467</v>
      </c>
      <c r="C39">
        <f t="shared" si="6"/>
        <v>2.2766999999999999</v>
      </c>
      <c r="E39">
        <f t="shared" si="7"/>
        <v>6.1463292576688975</v>
      </c>
      <c r="G39" s="15">
        <f t="shared" si="8"/>
        <v>0.67510861818436441</v>
      </c>
      <c r="L39" s="23">
        <v>42093.5</v>
      </c>
    </row>
    <row r="40" spans="1:16" x14ac:dyDescent="0.3">
      <c r="A40">
        <v>23.382000000000001</v>
      </c>
      <c r="B40">
        <v>458.77800000000002</v>
      </c>
      <c r="C40">
        <f t="shared" si="6"/>
        <v>2.3382000000000001</v>
      </c>
      <c r="E40">
        <f t="shared" si="7"/>
        <v>6.1285664329285376</v>
      </c>
      <c r="G40" s="15">
        <f t="shared" si="8"/>
        <v>0.66793107946196206</v>
      </c>
      <c r="L40" s="23">
        <v>42078.25</v>
      </c>
    </row>
    <row r="41" spans="1:16" x14ac:dyDescent="0.3">
      <c r="A41">
        <v>23.997</v>
      </c>
      <c r="B41">
        <v>450.55599999999998</v>
      </c>
      <c r="C41">
        <f t="shared" si="6"/>
        <v>2.3997000000000002</v>
      </c>
      <c r="E41">
        <f t="shared" si="7"/>
        <v>6.1104823756493056</v>
      </c>
      <c r="G41" s="16">
        <f t="shared" si="8"/>
        <v>0.66082985003368511</v>
      </c>
      <c r="L41" s="23">
        <v>42063</v>
      </c>
    </row>
    <row r="42" spans="1:16" x14ac:dyDescent="0.3">
      <c r="A42">
        <v>24.611999999999998</v>
      </c>
      <c r="B42">
        <v>459.33300000000003</v>
      </c>
      <c r="C42">
        <f t="shared" si="6"/>
        <v>2.4611999999999998</v>
      </c>
      <c r="E42">
        <f t="shared" si="7"/>
        <v>6.1297754372158257</v>
      </c>
      <c r="G42" s="15">
        <f t="shared" si="8"/>
        <v>0.66841316562746511</v>
      </c>
      <c r="L42" s="23">
        <v>42032.625</v>
      </c>
    </row>
    <row r="43" spans="1:16" s="24" customFormat="1" x14ac:dyDescent="0.3">
      <c r="A43" s="24">
        <v>25.228000000000002</v>
      </c>
      <c r="B43" s="24">
        <v>470.88900000000001</v>
      </c>
      <c r="C43" s="24">
        <f t="shared" si="6"/>
        <v>2.5228000000000002</v>
      </c>
      <c r="E43" s="24">
        <f t="shared" si="7"/>
        <v>6.1546223974523562</v>
      </c>
      <c r="G43" s="25">
        <f t="shared" si="8"/>
        <v>0.67853040730651459</v>
      </c>
      <c r="L43" s="26">
        <v>42002.25</v>
      </c>
    </row>
    <row r="44" spans="1:16" x14ac:dyDescent="0.3">
      <c r="A44">
        <v>25.843</v>
      </c>
      <c r="B44">
        <v>482.66699999999997</v>
      </c>
      <c r="C44">
        <f t="shared" si="6"/>
        <v>2.5842999999999998</v>
      </c>
      <c r="E44">
        <f t="shared" si="7"/>
        <v>6.1793269748850479</v>
      </c>
      <c r="G44" s="15">
        <f t="shared" si="8"/>
        <v>0.68899960226935009</v>
      </c>
      <c r="L44" s="23">
        <v>41971.875</v>
      </c>
    </row>
    <row r="45" spans="1:16" x14ac:dyDescent="0.3">
      <c r="A45">
        <v>26.457999999999998</v>
      </c>
      <c r="B45">
        <v>494.44400000000002</v>
      </c>
      <c r="C45">
        <f t="shared" si="6"/>
        <v>2.6457999999999999</v>
      </c>
      <c r="E45">
        <f t="shared" si="7"/>
        <v>6.2034338989472584</v>
      </c>
      <c r="G45" s="15">
        <f t="shared" si="8"/>
        <v>0.69962941922614474</v>
      </c>
      <c r="L45" s="23">
        <v>41941.5</v>
      </c>
      <c r="M45">
        <v>2014</v>
      </c>
      <c r="N45" s="15">
        <f>AVERAGE(G43:G71)</f>
        <v>0.73139709580073509</v>
      </c>
      <c r="O45">
        <f>C71-C43</f>
        <v>1.7229000000000001</v>
      </c>
      <c r="P45">
        <f>N45*O45</f>
        <v>1.2601240563550866</v>
      </c>
    </row>
    <row r="46" spans="1:16" x14ac:dyDescent="0.3">
      <c r="A46">
        <v>27.074000000000002</v>
      </c>
      <c r="B46">
        <v>532.88900000000001</v>
      </c>
      <c r="C46">
        <f t="shared" si="6"/>
        <v>2.7074000000000003</v>
      </c>
      <c r="E46">
        <f t="shared" si="7"/>
        <v>6.2783131473182534</v>
      </c>
      <c r="G46" s="15">
        <f t="shared" si="8"/>
        <v>0.73548437352276941</v>
      </c>
      <c r="L46" s="23">
        <v>41911.125</v>
      </c>
    </row>
    <row r="47" spans="1:16" x14ac:dyDescent="0.3">
      <c r="A47">
        <v>27.689</v>
      </c>
      <c r="B47">
        <v>575.88900000000001</v>
      </c>
      <c r="C47">
        <f t="shared" si="6"/>
        <v>2.7688999999999999</v>
      </c>
      <c r="E47">
        <f t="shared" si="7"/>
        <v>6.3559149337919214</v>
      </c>
      <c r="G47" s="15">
        <f t="shared" si="8"/>
        <v>0.7777687890942705</v>
      </c>
      <c r="L47" s="23">
        <v>41880.75</v>
      </c>
    </row>
    <row r="48" spans="1:16" x14ac:dyDescent="0.3">
      <c r="A48">
        <v>28.303999999999998</v>
      </c>
      <c r="B48">
        <v>619</v>
      </c>
      <c r="C48">
        <f t="shared" si="6"/>
        <v>2.8304</v>
      </c>
      <c r="E48">
        <f t="shared" si="7"/>
        <v>6.4281052726845962</v>
      </c>
      <c r="G48" s="15">
        <f t="shared" si="8"/>
        <v>0.82260291033049393</v>
      </c>
      <c r="L48" s="23">
        <v>41850.375</v>
      </c>
    </row>
    <row r="49" spans="1:12" x14ac:dyDescent="0.3">
      <c r="A49">
        <v>28.92</v>
      </c>
      <c r="B49">
        <v>662.11099999999999</v>
      </c>
      <c r="C49">
        <f t="shared" si="6"/>
        <v>2.8920000000000003</v>
      </c>
      <c r="E49">
        <f t="shared" si="7"/>
        <v>6.4954332155973535</v>
      </c>
      <c r="G49" s="15">
        <f t="shared" si="8"/>
        <v>0.870021473698119</v>
      </c>
      <c r="H49">
        <v>2013</v>
      </c>
      <c r="I49">
        <f>AVERAGE(G49:G77)</f>
        <v>0.70482675763728964</v>
      </c>
      <c r="J49">
        <f>C77-C49</f>
        <v>1.7228000000000003</v>
      </c>
      <c r="K49">
        <f>I49*J49</f>
        <v>1.2142755380575228</v>
      </c>
      <c r="L49" s="23">
        <v>41820</v>
      </c>
    </row>
    <row r="50" spans="1:12" x14ac:dyDescent="0.3">
      <c r="A50">
        <v>29.535</v>
      </c>
      <c r="B50">
        <v>660</v>
      </c>
      <c r="C50">
        <f t="shared" si="6"/>
        <v>2.9535</v>
      </c>
      <c r="E50">
        <f t="shared" si="7"/>
        <v>6.4922398350204711</v>
      </c>
      <c r="G50" s="15">
        <f t="shared" si="8"/>
        <v>0.86763714691824001</v>
      </c>
      <c r="L50" s="23">
        <v>41814.190476190401</v>
      </c>
    </row>
    <row r="51" spans="1:12" x14ac:dyDescent="0.3">
      <c r="A51">
        <v>30.15</v>
      </c>
      <c r="B51">
        <v>649.55600000000004</v>
      </c>
      <c r="C51">
        <f t="shared" si="6"/>
        <v>3.0149999999999997</v>
      </c>
      <c r="E51">
        <f t="shared" si="7"/>
        <v>6.4762890525632706</v>
      </c>
      <c r="G51" s="15">
        <f t="shared" si="8"/>
        <v>0.85593667342006385</v>
      </c>
      <c r="L51" s="23">
        <v>41808.380952380903</v>
      </c>
    </row>
    <row r="52" spans="1:12" x14ac:dyDescent="0.3">
      <c r="A52">
        <v>30.765999999999998</v>
      </c>
      <c r="B52">
        <v>639.33299999999997</v>
      </c>
      <c r="C52">
        <f t="shared" si="6"/>
        <v>3.0766</v>
      </c>
      <c r="E52">
        <f t="shared" si="7"/>
        <v>6.4604254453987044</v>
      </c>
      <c r="G52" s="15">
        <f t="shared" si="8"/>
        <v>0.84463661526431144</v>
      </c>
      <c r="L52" s="23">
        <v>41802.571428571398</v>
      </c>
    </row>
    <row r="53" spans="1:12" x14ac:dyDescent="0.3">
      <c r="A53">
        <v>31.381</v>
      </c>
      <c r="B53">
        <v>629</v>
      </c>
      <c r="C53">
        <f t="shared" si="6"/>
        <v>3.1381000000000001</v>
      </c>
      <c r="E53">
        <f t="shared" si="7"/>
        <v>6.444131256700441</v>
      </c>
      <c r="G53" s="15">
        <f t="shared" si="8"/>
        <v>0.83336656030196143</v>
      </c>
      <c r="L53" s="23">
        <v>41796.761904761901</v>
      </c>
    </row>
    <row r="54" spans="1:12" x14ac:dyDescent="0.3">
      <c r="A54">
        <v>31.995999999999999</v>
      </c>
      <c r="B54">
        <v>612.44399999999996</v>
      </c>
      <c r="C54">
        <f t="shared" si="6"/>
        <v>3.1995999999999998</v>
      </c>
      <c r="E54">
        <f t="shared" si="7"/>
        <v>6.4174575096676065</v>
      </c>
      <c r="G54" s="15">
        <f t="shared" si="8"/>
        <v>0.81562182171506636</v>
      </c>
      <c r="L54" s="23">
        <v>41790.952380952302</v>
      </c>
    </row>
    <row r="55" spans="1:12" x14ac:dyDescent="0.3">
      <c r="A55">
        <v>32.612000000000002</v>
      </c>
      <c r="B55">
        <v>595</v>
      </c>
      <c r="C55">
        <f t="shared" si="6"/>
        <v>3.2612000000000001</v>
      </c>
      <c r="E55">
        <f t="shared" si="7"/>
        <v>6.3885614055456301</v>
      </c>
      <c r="G55" s="15">
        <f t="shared" si="8"/>
        <v>0.79733394516988632</v>
      </c>
      <c r="L55" s="23">
        <v>41785.142857142797</v>
      </c>
    </row>
    <row r="56" spans="1:12" x14ac:dyDescent="0.3">
      <c r="A56">
        <v>33.226999999999997</v>
      </c>
      <c r="B56">
        <v>577.55600000000004</v>
      </c>
      <c r="C56">
        <f t="shared" si="6"/>
        <v>3.3226999999999998</v>
      </c>
      <c r="E56">
        <f t="shared" si="7"/>
        <v>6.3588054073916611</v>
      </c>
      <c r="G56" s="15">
        <f t="shared" si="8"/>
        <v>0.77945611948360616</v>
      </c>
      <c r="L56" s="23">
        <v>41779.333333333299</v>
      </c>
    </row>
    <row r="57" spans="1:12" x14ac:dyDescent="0.3">
      <c r="A57">
        <v>33.841999999999999</v>
      </c>
      <c r="B57">
        <v>560.22199999999998</v>
      </c>
      <c r="C57">
        <f t="shared" si="6"/>
        <v>3.3841999999999999</v>
      </c>
      <c r="E57">
        <f t="shared" si="7"/>
        <v>6.3283331337435778</v>
      </c>
      <c r="G57" s="15">
        <f t="shared" si="8"/>
        <v>0.76208812130357473</v>
      </c>
      <c r="L57" s="23">
        <v>41773.523809523802</v>
      </c>
    </row>
    <row r="58" spans="1:12" x14ac:dyDescent="0.3">
      <c r="A58">
        <v>34.457000000000001</v>
      </c>
      <c r="B58">
        <v>548.44399999999996</v>
      </c>
      <c r="C58">
        <f t="shared" si="6"/>
        <v>3.4457</v>
      </c>
      <c r="E58">
        <f t="shared" si="7"/>
        <v>6.3070851778759041</v>
      </c>
      <c r="G58" s="15">
        <f t="shared" si="8"/>
        <v>0.75050836262953546</v>
      </c>
      <c r="L58" s="23">
        <v>41767.714285714203</v>
      </c>
    </row>
    <row r="59" spans="1:12" x14ac:dyDescent="0.3">
      <c r="A59">
        <v>35.073</v>
      </c>
      <c r="B59">
        <v>538.33299999999997</v>
      </c>
      <c r="C59">
        <f t="shared" si="6"/>
        <v>3.5072999999999999</v>
      </c>
      <c r="E59">
        <f t="shared" si="7"/>
        <v>6.2884773277934087</v>
      </c>
      <c r="G59" s="15">
        <f t="shared" si="8"/>
        <v>0.74070800607432752</v>
      </c>
      <c r="L59" s="23">
        <v>41761.904761904698</v>
      </c>
    </row>
    <row r="60" spans="1:12" x14ac:dyDescent="0.3">
      <c r="A60">
        <v>35.688000000000002</v>
      </c>
      <c r="B60">
        <v>528</v>
      </c>
      <c r="C60">
        <f t="shared" si="6"/>
        <v>3.5688000000000004</v>
      </c>
      <c r="E60">
        <f t="shared" si="7"/>
        <v>6.2690962837062614</v>
      </c>
      <c r="G60" s="15">
        <f t="shared" si="8"/>
        <v>0.73082467898591075</v>
      </c>
      <c r="L60" s="23">
        <v>41756.0952380952</v>
      </c>
    </row>
    <row r="61" spans="1:12" x14ac:dyDescent="0.3">
      <c r="A61">
        <v>36.302999999999997</v>
      </c>
      <c r="B61">
        <v>517.66700000000003</v>
      </c>
      <c r="C61">
        <f t="shared" si="6"/>
        <v>3.6302999999999996</v>
      </c>
      <c r="E61">
        <f t="shared" si="7"/>
        <v>6.249332178395373</v>
      </c>
      <c r="G61" s="15">
        <f t="shared" si="8"/>
        <v>0.72107322593359957</v>
      </c>
      <c r="L61" s="23">
        <v>41750.285714285703</v>
      </c>
    </row>
    <row r="62" spans="1:12" x14ac:dyDescent="0.3">
      <c r="A62">
        <v>36.918999999999997</v>
      </c>
      <c r="B62">
        <v>506</v>
      </c>
      <c r="C62">
        <f t="shared" si="6"/>
        <v>3.6918999999999995</v>
      </c>
      <c r="E62">
        <f t="shared" si="7"/>
        <v>6.2265366692874657</v>
      </c>
      <c r="G62" s="15">
        <f t="shared" si="8"/>
        <v>0.71021915665814039</v>
      </c>
      <c r="L62" s="23">
        <v>41744.476190476104</v>
      </c>
    </row>
    <row r="63" spans="1:12" x14ac:dyDescent="0.3">
      <c r="A63">
        <v>37.533999999999999</v>
      </c>
      <c r="B63">
        <v>494.11099999999999</v>
      </c>
      <c r="C63">
        <f t="shared" si="6"/>
        <v>3.7534000000000001</v>
      </c>
      <c r="E63">
        <f t="shared" si="7"/>
        <v>6.2027601883037526</v>
      </c>
      <c r="G63" s="15">
        <f t="shared" si="8"/>
        <v>0.69932661519722272</v>
      </c>
      <c r="L63" s="23">
        <v>41738.666666666599</v>
      </c>
    </row>
    <row r="64" spans="1:12" x14ac:dyDescent="0.3">
      <c r="A64">
        <v>38.149000000000001</v>
      </c>
      <c r="B64">
        <v>482.22199999999998</v>
      </c>
      <c r="C64">
        <f t="shared" si="6"/>
        <v>3.8149000000000002</v>
      </c>
      <c r="E64">
        <f t="shared" si="7"/>
        <v>6.1784045889286316</v>
      </c>
      <c r="G64" s="15">
        <f t="shared" si="8"/>
        <v>0.68860113126828704</v>
      </c>
      <c r="L64" s="23">
        <v>41732.857142857101</v>
      </c>
    </row>
    <row r="65" spans="1:16" x14ac:dyDescent="0.3">
      <c r="A65">
        <v>38.765000000000001</v>
      </c>
      <c r="B65">
        <v>470.33300000000003</v>
      </c>
      <c r="C65">
        <f t="shared" si="6"/>
        <v>3.8765000000000001</v>
      </c>
      <c r="E65">
        <f t="shared" si="7"/>
        <v>6.1534409544672313</v>
      </c>
      <c r="G65" s="15">
        <f t="shared" si="8"/>
        <v>0.67804014273107549</v>
      </c>
      <c r="L65" s="23">
        <v>41727.047619047597</v>
      </c>
    </row>
    <row r="66" spans="1:16" x14ac:dyDescent="0.3">
      <c r="A66">
        <v>39.380000000000003</v>
      </c>
      <c r="B66">
        <v>444.88900000000001</v>
      </c>
      <c r="C66">
        <f t="shared" si="6"/>
        <v>3.9380000000000002</v>
      </c>
      <c r="E66">
        <f t="shared" si="7"/>
        <v>6.0978248128491108</v>
      </c>
      <c r="G66" s="15">
        <f t="shared" si="8"/>
        <v>0.65597933948174225</v>
      </c>
      <c r="L66" s="23">
        <v>41721.238095237997</v>
      </c>
    </row>
    <row r="67" spans="1:16" x14ac:dyDescent="0.3">
      <c r="A67">
        <v>39.994999999999997</v>
      </c>
      <c r="B67">
        <v>416.77800000000002</v>
      </c>
      <c r="C67">
        <f t="shared" si="6"/>
        <v>3.9994999999999998</v>
      </c>
      <c r="E67">
        <f t="shared" si="7"/>
        <v>6.0325537059366745</v>
      </c>
      <c r="G67" s="15">
        <f t="shared" si="8"/>
        <v>0.63243977188760414</v>
      </c>
      <c r="L67" s="23">
        <v>41715.4285714285</v>
      </c>
    </row>
    <row r="68" spans="1:16" x14ac:dyDescent="0.3">
      <c r="A68">
        <v>40.610999999999997</v>
      </c>
      <c r="B68">
        <v>388.66699999999997</v>
      </c>
      <c r="C68">
        <f t="shared" si="6"/>
        <v>4.0610999999999997</v>
      </c>
      <c r="E68">
        <f t="shared" si="7"/>
        <v>5.9627229358748934</v>
      </c>
      <c r="G68" s="15">
        <f t="shared" si="8"/>
        <v>0.60974491266942898</v>
      </c>
      <c r="L68" s="23">
        <v>41709.619047619002</v>
      </c>
    </row>
    <row r="69" spans="1:16" x14ac:dyDescent="0.3">
      <c r="A69">
        <v>41.225999999999999</v>
      </c>
      <c r="B69">
        <v>360.66699999999997</v>
      </c>
      <c r="C69">
        <f t="shared" si="6"/>
        <v>4.1226000000000003</v>
      </c>
      <c r="E69">
        <f t="shared" si="7"/>
        <v>5.8879550949523081</v>
      </c>
      <c r="G69" s="15">
        <f t="shared" si="8"/>
        <v>0.58794928475116393</v>
      </c>
      <c r="L69" s="23">
        <v>41703.809523809497</v>
      </c>
    </row>
    <row r="70" spans="1:16" x14ac:dyDescent="0.3">
      <c r="A70">
        <v>41.841000000000001</v>
      </c>
      <c r="B70">
        <v>358.77800000000002</v>
      </c>
      <c r="C70">
        <f t="shared" si="6"/>
        <v>4.1840999999999999</v>
      </c>
      <c r="E70">
        <f t="shared" si="7"/>
        <v>5.8827038128086713</v>
      </c>
      <c r="G70" s="16">
        <f t="shared" si="8"/>
        <v>0.58650722904538732</v>
      </c>
      <c r="L70" s="23">
        <v>41698</v>
      </c>
    </row>
    <row r="71" spans="1:16" x14ac:dyDescent="0.3">
      <c r="A71">
        <v>42.457000000000001</v>
      </c>
      <c r="B71">
        <v>362.66699999999997</v>
      </c>
      <c r="C71">
        <f t="shared" si="6"/>
        <v>4.2457000000000003</v>
      </c>
      <c r="E71">
        <f t="shared" si="7"/>
        <v>5.8934850578650027</v>
      </c>
      <c r="G71" s="15">
        <f t="shared" si="8"/>
        <v>0.58947994188351882</v>
      </c>
      <c r="L71" s="23">
        <v>41663.285714285703</v>
      </c>
    </row>
    <row r="72" spans="1:16" s="24" customFormat="1" x14ac:dyDescent="0.3">
      <c r="A72" s="24">
        <v>43.072000000000003</v>
      </c>
      <c r="B72" s="24">
        <v>366.55599999999998</v>
      </c>
      <c r="C72" s="24">
        <f t="shared" si="6"/>
        <v>4.3071999999999999</v>
      </c>
      <c r="E72" s="24">
        <f t="shared" si="7"/>
        <v>5.9041513063802595</v>
      </c>
      <c r="G72" s="25">
        <f t="shared" si="8"/>
        <v>0.59246772192147401</v>
      </c>
      <c r="L72" s="26">
        <v>41628.571428571398</v>
      </c>
    </row>
    <row r="73" spans="1:16" x14ac:dyDescent="0.3">
      <c r="A73">
        <v>43.686999999999998</v>
      </c>
      <c r="B73">
        <v>370.33300000000003</v>
      </c>
      <c r="C73">
        <f t="shared" si="6"/>
        <v>4.3686999999999996</v>
      </c>
      <c r="E73">
        <f t="shared" si="7"/>
        <v>5.9144026008811066</v>
      </c>
      <c r="G73" s="15">
        <f t="shared" si="8"/>
        <v>0.59538395131288258</v>
      </c>
      <c r="L73" s="23">
        <v>41593.857142857101</v>
      </c>
    </row>
    <row r="74" spans="1:16" x14ac:dyDescent="0.3">
      <c r="A74">
        <v>44.302</v>
      </c>
      <c r="B74">
        <v>377.88900000000001</v>
      </c>
      <c r="C74">
        <f t="shared" si="6"/>
        <v>4.4302000000000001</v>
      </c>
      <c r="E74">
        <f t="shared" si="7"/>
        <v>5.9346005017021</v>
      </c>
      <c r="G74" s="15">
        <f t="shared" si="8"/>
        <v>0.6012611065944119</v>
      </c>
      <c r="L74" s="23">
        <v>41559.142857142797</v>
      </c>
      <c r="M74">
        <v>2013</v>
      </c>
      <c r="N74" s="15">
        <f>AVERAGE(G72:G89)</f>
        <v>0.61471762254439388</v>
      </c>
      <c r="O74">
        <f>C89-C72</f>
        <v>1.0459999999999994</v>
      </c>
      <c r="P74">
        <f>N74*O74</f>
        <v>0.64299463318143557</v>
      </c>
    </row>
    <row r="75" spans="1:16" x14ac:dyDescent="0.3">
      <c r="A75">
        <v>44.917999999999999</v>
      </c>
      <c r="B75">
        <v>386.22199999999998</v>
      </c>
      <c r="C75">
        <f t="shared" si="6"/>
        <v>4.4917999999999996</v>
      </c>
      <c r="E75">
        <f t="shared" si="7"/>
        <v>5.9564123336749049</v>
      </c>
      <c r="G75" s="15">
        <f t="shared" si="8"/>
        <v>0.6078099152881814</v>
      </c>
      <c r="L75" s="23">
        <v>41524.4285714285</v>
      </c>
    </row>
    <row r="76" spans="1:16" x14ac:dyDescent="0.3">
      <c r="A76">
        <v>45.533000000000001</v>
      </c>
      <c r="B76">
        <v>394.66699999999997</v>
      </c>
      <c r="C76">
        <f t="shared" si="6"/>
        <v>4.5533000000000001</v>
      </c>
      <c r="E76">
        <f t="shared" si="7"/>
        <v>5.978042371370079</v>
      </c>
      <c r="G76" s="15">
        <f t="shared" si="8"/>
        <v>0.61451951974862606</v>
      </c>
      <c r="L76" s="23">
        <v>41489.714285714203</v>
      </c>
    </row>
    <row r="77" spans="1:16" x14ac:dyDescent="0.3">
      <c r="A77">
        <v>46.148000000000003</v>
      </c>
      <c r="B77">
        <v>402.77800000000002</v>
      </c>
      <c r="C77">
        <f t="shared" ref="C77:C140" si="9">A77/10</f>
        <v>4.6148000000000007</v>
      </c>
      <c r="E77">
        <f t="shared" ref="E77:E140" si="10">LN(B77)</f>
        <v>5.9983855416765417</v>
      </c>
      <c r="G77" s="15">
        <f t="shared" ref="G77:G140" si="11">(0.0905*EXP(0.0013*B77))/D$2</f>
        <v>0.6210334801440508</v>
      </c>
      <c r="H77">
        <v>2012</v>
      </c>
      <c r="I77">
        <f>AVERAGE(G77:G93)</f>
        <v>0.62125349639541305</v>
      </c>
      <c r="J77">
        <f>C93-C77</f>
        <v>0.98449999999999971</v>
      </c>
      <c r="K77">
        <f>I77*J77</f>
        <v>0.61162406720128393</v>
      </c>
      <c r="L77" s="23">
        <v>41455</v>
      </c>
    </row>
    <row r="78" spans="1:16" x14ac:dyDescent="0.3">
      <c r="A78">
        <v>46.764000000000003</v>
      </c>
      <c r="B78">
        <v>397.11099999999999</v>
      </c>
      <c r="C78">
        <f t="shared" si="9"/>
        <v>4.6764000000000001</v>
      </c>
      <c r="E78">
        <f t="shared" si="10"/>
        <v>5.9842158385845696</v>
      </c>
      <c r="G78" s="15">
        <f t="shared" si="11"/>
        <v>0.61647507611857444</v>
      </c>
      <c r="L78" s="23">
        <v>41444.833333333299</v>
      </c>
    </row>
    <row r="79" spans="1:16" x14ac:dyDescent="0.3">
      <c r="A79">
        <v>47.378999999999998</v>
      </c>
      <c r="B79">
        <v>387.77800000000002</v>
      </c>
      <c r="C79">
        <f t="shared" si="9"/>
        <v>4.7378999999999998</v>
      </c>
      <c r="E79">
        <f t="shared" si="10"/>
        <v>5.9604330109259918</v>
      </c>
      <c r="G79" s="15">
        <f t="shared" si="11"/>
        <v>0.6090406375176417</v>
      </c>
      <c r="L79" s="23">
        <v>41434.666666666599</v>
      </c>
    </row>
    <row r="80" spans="1:16" x14ac:dyDescent="0.3">
      <c r="A80">
        <v>47.994</v>
      </c>
      <c r="B80">
        <v>378.88900000000001</v>
      </c>
      <c r="C80">
        <f t="shared" si="9"/>
        <v>4.7994000000000003</v>
      </c>
      <c r="E80">
        <f t="shared" si="10"/>
        <v>5.9372432861964324</v>
      </c>
      <c r="G80" s="15">
        <f t="shared" si="11"/>
        <v>0.60204325431885308</v>
      </c>
      <c r="L80" s="23">
        <v>41424.5</v>
      </c>
    </row>
    <row r="81" spans="1:16" x14ac:dyDescent="0.3">
      <c r="A81">
        <v>48.61</v>
      </c>
      <c r="B81">
        <v>369.66699999999997</v>
      </c>
      <c r="C81">
        <f t="shared" si="9"/>
        <v>4.8609999999999998</v>
      </c>
      <c r="E81">
        <f t="shared" si="10"/>
        <v>5.9126026003951058</v>
      </c>
      <c r="G81" s="15">
        <f t="shared" si="11"/>
        <v>0.59486869097622275</v>
      </c>
      <c r="L81" s="23">
        <v>41414.333333333299</v>
      </c>
    </row>
    <row r="82" spans="1:16" x14ac:dyDescent="0.3">
      <c r="A82">
        <v>49.225000000000001</v>
      </c>
      <c r="B82">
        <v>384.22199999999998</v>
      </c>
      <c r="C82">
        <f t="shared" si="9"/>
        <v>4.9225000000000003</v>
      </c>
      <c r="E82">
        <f t="shared" si="10"/>
        <v>5.9512205105378495</v>
      </c>
      <c r="G82" s="15">
        <f t="shared" si="11"/>
        <v>0.6062316621266246</v>
      </c>
      <c r="L82" s="23">
        <v>41404.166666666599</v>
      </c>
    </row>
    <row r="83" spans="1:16" x14ac:dyDescent="0.3">
      <c r="A83">
        <v>49.84</v>
      </c>
      <c r="B83">
        <v>404.66699999999997</v>
      </c>
      <c r="C83">
        <f t="shared" si="9"/>
        <v>4.984</v>
      </c>
      <c r="E83">
        <f t="shared" si="10"/>
        <v>6.0030645066742236</v>
      </c>
      <c r="G83" s="15">
        <f t="shared" si="11"/>
        <v>0.62256042615455043</v>
      </c>
      <c r="L83" s="23">
        <v>41394</v>
      </c>
    </row>
    <row r="84" spans="1:16" x14ac:dyDescent="0.3">
      <c r="A84">
        <v>50.456000000000003</v>
      </c>
      <c r="B84">
        <v>425.22199999999998</v>
      </c>
      <c r="C84">
        <f t="shared" si="9"/>
        <v>5.0456000000000003</v>
      </c>
      <c r="E84">
        <f t="shared" si="10"/>
        <v>6.0526113854867853</v>
      </c>
      <c r="G84" s="15">
        <f t="shared" si="11"/>
        <v>0.63942043371536639</v>
      </c>
      <c r="L84" s="23">
        <v>41383.833333333299</v>
      </c>
    </row>
    <row r="85" spans="1:16" x14ac:dyDescent="0.3">
      <c r="A85">
        <v>51.070999999999998</v>
      </c>
      <c r="B85">
        <v>445.66699999999997</v>
      </c>
      <c r="C85">
        <f t="shared" si="9"/>
        <v>5.1071</v>
      </c>
      <c r="E85">
        <f t="shared" si="10"/>
        <v>6.0995720363767099</v>
      </c>
      <c r="G85" s="15">
        <f t="shared" si="11"/>
        <v>0.65664313260929408</v>
      </c>
      <c r="L85" s="23">
        <v>41373.666666666599</v>
      </c>
    </row>
    <row r="86" spans="1:16" x14ac:dyDescent="0.3">
      <c r="A86">
        <v>51.686</v>
      </c>
      <c r="B86">
        <v>433.55599999999998</v>
      </c>
      <c r="C86">
        <f t="shared" si="9"/>
        <v>5.1685999999999996</v>
      </c>
      <c r="E86">
        <f t="shared" si="10"/>
        <v>6.0720209689616373</v>
      </c>
      <c r="G86" s="15">
        <f t="shared" si="11"/>
        <v>0.64638570602316947</v>
      </c>
      <c r="L86" s="23">
        <v>41363.5</v>
      </c>
    </row>
    <row r="87" spans="1:16" x14ac:dyDescent="0.3">
      <c r="A87">
        <v>52.302</v>
      </c>
      <c r="B87">
        <v>413.22199999999998</v>
      </c>
      <c r="C87">
        <f t="shared" si="9"/>
        <v>5.2302</v>
      </c>
      <c r="E87">
        <f t="shared" si="10"/>
        <v>6.0239849788097333</v>
      </c>
      <c r="G87" s="15">
        <f t="shared" si="11"/>
        <v>0.62952287661642237</v>
      </c>
      <c r="L87" s="23">
        <v>41353.333333333299</v>
      </c>
    </row>
    <row r="88" spans="1:16" x14ac:dyDescent="0.3">
      <c r="A88">
        <v>52.917000000000002</v>
      </c>
      <c r="B88">
        <v>392.44400000000002</v>
      </c>
      <c r="C88">
        <f t="shared" si="9"/>
        <v>5.2917000000000005</v>
      </c>
      <c r="E88">
        <f t="shared" si="10"/>
        <v>5.9723938518841591</v>
      </c>
      <c r="G88" s="15">
        <f t="shared" si="11"/>
        <v>0.61274618340502551</v>
      </c>
      <c r="L88" s="23">
        <v>41343.166666666599</v>
      </c>
    </row>
    <row r="89" spans="1:16" x14ac:dyDescent="0.3">
      <c r="A89">
        <v>53.531999999999996</v>
      </c>
      <c r="B89">
        <v>371.77800000000002</v>
      </c>
      <c r="C89">
        <f t="shared" si="9"/>
        <v>5.3531999999999993</v>
      </c>
      <c r="E89">
        <f t="shared" si="10"/>
        <v>5.9182969019390024</v>
      </c>
      <c r="G89" s="16">
        <f t="shared" si="11"/>
        <v>0.59650343120771698</v>
      </c>
      <c r="L89" s="23">
        <v>41333</v>
      </c>
    </row>
    <row r="90" spans="1:16" s="24" customFormat="1" x14ac:dyDescent="0.3">
      <c r="A90" s="24">
        <v>54.146999999999998</v>
      </c>
      <c r="B90" s="24">
        <v>382.22199999999998</v>
      </c>
      <c r="C90" s="24">
        <f t="shared" si="9"/>
        <v>5.4146999999999998</v>
      </c>
      <c r="E90" s="24">
        <f t="shared" si="10"/>
        <v>5.9460015916357065</v>
      </c>
      <c r="G90" s="25">
        <f t="shared" si="11"/>
        <v>0.60465750709341248</v>
      </c>
      <c r="L90" s="26">
        <v>41272.25</v>
      </c>
    </row>
    <row r="91" spans="1:16" x14ac:dyDescent="0.3">
      <c r="A91">
        <v>54.762999999999998</v>
      </c>
      <c r="B91">
        <v>400.44400000000002</v>
      </c>
      <c r="C91">
        <f t="shared" si="9"/>
        <v>5.4763000000000002</v>
      </c>
      <c r="E91">
        <f t="shared" si="10"/>
        <v>5.9925739315134798</v>
      </c>
      <c r="G91" s="15">
        <f t="shared" si="11"/>
        <v>0.61915199620135675</v>
      </c>
      <c r="L91" s="23">
        <v>41211.5</v>
      </c>
      <c r="M91">
        <v>2012</v>
      </c>
      <c r="N91" s="15">
        <f>AVERAGE(G90:G114)</f>
        <v>0.56334701147579336</v>
      </c>
      <c r="O91">
        <f>C114-C90</f>
        <v>1.4768000000000008</v>
      </c>
      <c r="P91">
        <f>N91*O91</f>
        <v>0.83195086654745209</v>
      </c>
    </row>
    <row r="92" spans="1:16" x14ac:dyDescent="0.3">
      <c r="A92">
        <v>55.378</v>
      </c>
      <c r="B92">
        <v>419</v>
      </c>
      <c r="C92">
        <f t="shared" si="9"/>
        <v>5.5377999999999998</v>
      </c>
      <c r="E92">
        <f t="shared" si="10"/>
        <v>6.0378709199221374</v>
      </c>
      <c r="G92" s="15">
        <f t="shared" si="11"/>
        <v>0.63426927849695613</v>
      </c>
      <c r="L92" s="23">
        <v>41150.75</v>
      </c>
    </row>
    <row r="93" spans="1:16" x14ac:dyDescent="0.3">
      <c r="A93">
        <v>55.993000000000002</v>
      </c>
      <c r="B93">
        <v>437.55599999999998</v>
      </c>
      <c r="C93">
        <f t="shared" si="9"/>
        <v>5.5993000000000004</v>
      </c>
      <c r="E93">
        <f t="shared" si="10"/>
        <v>6.0812046976063678</v>
      </c>
      <c r="G93" s="15">
        <f t="shared" si="11"/>
        <v>0.64975566599678158</v>
      </c>
      <c r="H93">
        <v>2011</v>
      </c>
      <c r="I93">
        <f>AVERAGE(G93:G121)</f>
        <v>0.59108043497050433</v>
      </c>
      <c r="J93">
        <f>C121-C93</f>
        <v>1.7228999999999992</v>
      </c>
      <c r="K93">
        <f>I93*J93</f>
        <v>1.0183724814106814</v>
      </c>
      <c r="L93" s="23">
        <v>41090</v>
      </c>
    </row>
    <row r="94" spans="1:16" x14ac:dyDescent="0.3">
      <c r="A94">
        <v>56.609000000000002</v>
      </c>
      <c r="B94">
        <v>406.77800000000002</v>
      </c>
      <c r="C94">
        <f t="shared" si="9"/>
        <v>5.6608999999999998</v>
      </c>
      <c r="E94">
        <f t="shared" si="10"/>
        <v>6.0082675820826932</v>
      </c>
      <c r="G94" s="15">
        <f t="shared" si="11"/>
        <v>0.62427126518610365</v>
      </c>
      <c r="L94" s="23">
        <v>41083.9</v>
      </c>
    </row>
    <row r="95" spans="1:16" x14ac:dyDescent="0.3">
      <c r="A95">
        <v>57.223999999999997</v>
      </c>
      <c r="B95">
        <v>362.33300000000003</v>
      </c>
      <c r="C95">
        <f t="shared" si="9"/>
        <v>5.7223999999999995</v>
      </c>
      <c r="E95">
        <f t="shared" si="10"/>
        <v>5.8925636784894753</v>
      </c>
      <c r="G95" s="15">
        <f t="shared" si="11"/>
        <v>0.58922404525193217</v>
      </c>
      <c r="L95" s="23">
        <v>41077.800000000003</v>
      </c>
    </row>
    <row r="96" spans="1:16" x14ac:dyDescent="0.3">
      <c r="A96">
        <v>57.838999999999999</v>
      </c>
      <c r="B96">
        <v>317.77800000000002</v>
      </c>
      <c r="C96">
        <f t="shared" si="9"/>
        <v>5.7839</v>
      </c>
      <c r="E96">
        <f t="shared" si="10"/>
        <v>5.761353025778134</v>
      </c>
      <c r="G96" s="15">
        <f t="shared" si="11"/>
        <v>0.5560648887109868</v>
      </c>
      <c r="L96" s="23">
        <v>41071.699999999997</v>
      </c>
    </row>
    <row r="97" spans="1:12" x14ac:dyDescent="0.3">
      <c r="A97">
        <v>58.454999999999998</v>
      </c>
      <c r="B97">
        <v>273.44400000000002</v>
      </c>
      <c r="C97">
        <f t="shared" si="9"/>
        <v>5.8454999999999995</v>
      </c>
      <c r="E97">
        <f t="shared" si="10"/>
        <v>5.6110968476979695</v>
      </c>
      <c r="G97" s="15">
        <f t="shared" si="11"/>
        <v>0.5249225845694383</v>
      </c>
      <c r="L97" s="23">
        <v>41065.599999999999</v>
      </c>
    </row>
    <row r="98" spans="1:12" x14ac:dyDescent="0.3">
      <c r="A98">
        <v>59.07</v>
      </c>
      <c r="B98">
        <v>267.55599999999998</v>
      </c>
      <c r="C98">
        <f t="shared" si="9"/>
        <v>5.907</v>
      </c>
      <c r="E98">
        <f t="shared" si="10"/>
        <v>5.5893288902206804</v>
      </c>
      <c r="G98" s="15">
        <f t="shared" si="11"/>
        <v>0.52091995554268467</v>
      </c>
      <c r="L98" s="23">
        <v>41059.5</v>
      </c>
    </row>
    <row r="99" spans="1:12" x14ac:dyDescent="0.3">
      <c r="A99">
        <v>59.685000000000002</v>
      </c>
      <c r="B99">
        <v>272.66699999999997</v>
      </c>
      <c r="C99">
        <f t="shared" si="9"/>
        <v>5.9685000000000006</v>
      </c>
      <c r="E99">
        <f t="shared" si="10"/>
        <v>5.6082512704277772</v>
      </c>
      <c r="G99" s="15">
        <f t="shared" si="11"/>
        <v>0.52439262796640662</v>
      </c>
      <c r="L99" s="23">
        <v>41053.4</v>
      </c>
    </row>
    <row r="100" spans="1:12" x14ac:dyDescent="0.3">
      <c r="A100">
        <v>60.301000000000002</v>
      </c>
      <c r="B100">
        <v>277.88900000000001</v>
      </c>
      <c r="C100">
        <f t="shared" si="9"/>
        <v>6.0301</v>
      </c>
      <c r="E100">
        <f t="shared" si="10"/>
        <v>5.6272217533813835</v>
      </c>
      <c r="G100" s="15">
        <f t="shared" si="11"/>
        <v>0.52796463049079378</v>
      </c>
      <c r="L100" s="23">
        <v>41047.300000000003</v>
      </c>
    </row>
    <row r="101" spans="1:12" x14ac:dyDescent="0.3">
      <c r="A101">
        <v>60.915999999999997</v>
      </c>
      <c r="B101">
        <v>283.11099999999999</v>
      </c>
      <c r="C101">
        <f t="shared" si="9"/>
        <v>6.0915999999999997</v>
      </c>
      <c r="E101">
        <f t="shared" si="10"/>
        <v>5.6458390468910791</v>
      </c>
      <c r="G101" s="15">
        <f t="shared" si="11"/>
        <v>0.53156096440611522</v>
      </c>
      <c r="L101" s="23">
        <v>41041.199999999997</v>
      </c>
    </row>
    <row r="102" spans="1:12" x14ac:dyDescent="0.3">
      <c r="A102">
        <v>61.530999999999999</v>
      </c>
      <c r="B102">
        <v>265.11099999999999</v>
      </c>
      <c r="C102">
        <f t="shared" si="9"/>
        <v>6.1531000000000002</v>
      </c>
      <c r="E102">
        <f t="shared" si="10"/>
        <v>5.5801486062100709</v>
      </c>
      <c r="G102" s="15">
        <f t="shared" si="11"/>
        <v>0.51926684006952417</v>
      </c>
      <c r="L102" s="23">
        <v>41035.1</v>
      </c>
    </row>
    <row r="103" spans="1:12" x14ac:dyDescent="0.3">
      <c r="A103">
        <v>62.146999999999998</v>
      </c>
      <c r="B103">
        <v>239.88900000000001</v>
      </c>
      <c r="C103">
        <f t="shared" si="9"/>
        <v>6.2146999999999997</v>
      </c>
      <c r="E103">
        <f t="shared" si="10"/>
        <v>5.4801763163558777</v>
      </c>
      <c r="G103" s="15">
        <f t="shared" si="11"/>
        <v>0.50251691133033183</v>
      </c>
      <c r="L103" s="23">
        <v>41029</v>
      </c>
    </row>
    <row r="104" spans="1:12" x14ac:dyDescent="0.3">
      <c r="A104">
        <v>62.762</v>
      </c>
      <c r="B104">
        <v>214.77799999999999</v>
      </c>
      <c r="C104">
        <f t="shared" si="9"/>
        <v>6.2762000000000002</v>
      </c>
      <c r="E104">
        <f t="shared" si="10"/>
        <v>5.369604936532725</v>
      </c>
      <c r="G104" s="15">
        <f t="shared" si="11"/>
        <v>0.48637746225580697</v>
      </c>
      <c r="L104" s="23">
        <v>41022.9</v>
      </c>
    </row>
    <row r="105" spans="1:12" x14ac:dyDescent="0.3">
      <c r="A105">
        <v>63.377000000000002</v>
      </c>
      <c r="B105">
        <v>189.77799999999999</v>
      </c>
      <c r="C105">
        <f t="shared" si="9"/>
        <v>6.3376999999999999</v>
      </c>
      <c r="E105">
        <f t="shared" si="10"/>
        <v>5.2458549679717974</v>
      </c>
      <c r="G105" s="15">
        <f t="shared" si="11"/>
        <v>0.47082430255559987</v>
      </c>
      <c r="L105" s="23">
        <v>41016.800000000003</v>
      </c>
    </row>
    <row r="106" spans="1:12" x14ac:dyDescent="0.3">
      <c r="A106">
        <v>63.991999999999997</v>
      </c>
      <c r="B106">
        <v>226.667</v>
      </c>
      <c r="C106">
        <f t="shared" si="9"/>
        <v>6.3991999999999996</v>
      </c>
      <c r="E106">
        <f t="shared" si="10"/>
        <v>5.4234819800891962</v>
      </c>
      <c r="G106" s="15">
        <f t="shared" si="11"/>
        <v>0.49395315944528589</v>
      </c>
      <c r="L106" s="23">
        <v>41010.699999999997</v>
      </c>
    </row>
    <row r="107" spans="1:12" x14ac:dyDescent="0.3">
      <c r="A107">
        <v>64.608000000000004</v>
      </c>
      <c r="B107">
        <v>282.66699999999997</v>
      </c>
      <c r="C107">
        <f t="shared" si="9"/>
        <v>6.4608000000000008</v>
      </c>
      <c r="E107">
        <f t="shared" si="10"/>
        <v>5.6442695263683813</v>
      </c>
      <c r="G107" s="15">
        <f t="shared" si="11"/>
        <v>0.53125423594780885</v>
      </c>
      <c r="L107" s="23">
        <v>41004.6</v>
      </c>
    </row>
    <row r="108" spans="1:12" x14ac:dyDescent="0.3">
      <c r="A108">
        <v>65.222999999999999</v>
      </c>
      <c r="B108">
        <v>338.66699999999997</v>
      </c>
      <c r="C108">
        <f t="shared" si="9"/>
        <v>6.5222999999999995</v>
      </c>
      <c r="E108">
        <f t="shared" si="10"/>
        <v>5.8250173237218013</v>
      </c>
      <c r="G108" s="15">
        <f t="shared" si="11"/>
        <v>0.57137211862241821</v>
      </c>
      <c r="L108" s="23">
        <v>40998.5</v>
      </c>
    </row>
    <row r="109" spans="1:12" x14ac:dyDescent="0.3">
      <c r="A109">
        <v>65.837999999999994</v>
      </c>
      <c r="B109">
        <v>394.88900000000001</v>
      </c>
      <c r="C109">
        <f t="shared" si="9"/>
        <v>6.5837999999999992</v>
      </c>
      <c r="E109">
        <f t="shared" si="10"/>
        <v>5.9786047127514381</v>
      </c>
      <c r="G109" s="15">
        <f t="shared" si="11"/>
        <v>0.61469689567614072</v>
      </c>
      <c r="L109" s="23">
        <v>40992.400000000001</v>
      </c>
    </row>
    <row r="110" spans="1:12" x14ac:dyDescent="0.3">
      <c r="A110">
        <v>66.453999999999994</v>
      </c>
      <c r="B110">
        <v>396.22199999999998</v>
      </c>
      <c r="C110">
        <f t="shared" si="9"/>
        <v>6.6453999999999995</v>
      </c>
      <c r="E110">
        <f t="shared" si="10"/>
        <v>5.9819746602342132</v>
      </c>
      <c r="G110" s="15">
        <f t="shared" si="11"/>
        <v>0.61576302740970412</v>
      </c>
      <c r="L110" s="23">
        <v>40986.300000000003</v>
      </c>
    </row>
    <row r="111" spans="1:12" x14ac:dyDescent="0.3">
      <c r="A111">
        <v>67.069000000000003</v>
      </c>
      <c r="B111">
        <v>380.33300000000003</v>
      </c>
      <c r="C111">
        <f t="shared" si="9"/>
        <v>6.7069000000000001</v>
      </c>
      <c r="E111">
        <f t="shared" si="10"/>
        <v>5.9410471847693929</v>
      </c>
      <c r="G111" s="15">
        <f t="shared" si="11"/>
        <v>0.60317447134397084</v>
      </c>
      <c r="L111" s="23">
        <v>40980.199999999997</v>
      </c>
    </row>
    <row r="112" spans="1:12" x14ac:dyDescent="0.3">
      <c r="A112">
        <v>67.683999999999997</v>
      </c>
      <c r="B112">
        <v>364.55599999999998</v>
      </c>
      <c r="C112">
        <f t="shared" si="9"/>
        <v>6.7683999999999997</v>
      </c>
      <c r="E112">
        <f t="shared" si="10"/>
        <v>5.8986801747646451</v>
      </c>
      <c r="G112" s="15">
        <f t="shared" si="11"/>
        <v>0.59092930665097043</v>
      </c>
      <c r="L112" s="23">
        <v>40974.1</v>
      </c>
    </row>
    <row r="113" spans="1:16" x14ac:dyDescent="0.3">
      <c r="A113">
        <v>68.3</v>
      </c>
      <c r="B113">
        <v>348.44400000000002</v>
      </c>
      <c r="C113">
        <f t="shared" si="9"/>
        <v>6.83</v>
      </c>
      <c r="E113">
        <f t="shared" si="10"/>
        <v>5.8534775286230616</v>
      </c>
      <c r="G113" s="16">
        <f t="shared" si="11"/>
        <v>0.57868066316434141</v>
      </c>
      <c r="L113" s="23">
        <v>40968</v>
      </c>
    </row>
    <row r="114" spans="1:16" x14ac:dyDescent="0.3">
      <c r="A114">
        <v>68.915000000000006</v>
      </c>
      <c r="B114">
        <v>373.33300000000003</v>
      </c>
      <c r="C114">
        <f t="shared" si="9"/>
        <v>6.8915000000000006</v>
      </c>
      <c r="E114">
        <f t="shared" si="10"/>
        <v>5.9224707827634893</v>
      </c>
      <c r="G114" s="15">
        <f t="shared" si="11"/>
        <v>0.59771048250995962</v>
      </c>
      <c r="L114" s="23">
        <v>40937.5</v>
      </c>
    </row>
    <row r="115" spans="1:16" s="24" customFormat="1" x14ac:dyDescent="0.3">
      <c r="A115" s="24">
        <v>69.53</v>
      </c>
      <c r="B115" s="24">
        <v>411.33300000000003</v>
      </c>
      <c r="C115" s="24">
        <f t="shared" si="9"/>
        <v>6.9530000000000003</v>
      </c>
      <c r="E115" s="24">
        <f t="shared" si="10"/>
        <v>6.0194031054241233</v>
      </c>
      <c r="G115" s="25">
        <f t="shared" si="11"/>
        <v>0.62797885389254771</v>
      </c>
      <c r="L115" s="26">
        <v>40907</v>
      </c>
    </row>
    <row r="116" spans="1:16" x14ac:dyDescent="0.3">
      <c r="A116">
        <v>70.146000000000001</v>
      </c>
      <c r="B116">
        <v>449.44400000000002</v>
      </c>
      <c r="C116">
        <f t="shared" si="9"/>
        <v>7.0145999999999997</v>
      </c>
      <c r="E116">
        <f t="shared" si="10"/>
        <v>6.1080112632807291</v>
      </c>
      <c r="G116" s="15">
        <f t="shared" si="11"/>
        <v>0.65987524455755586</v>
      </c>
      <c r="L116" s="23">
        <v>40876.5</v>
      </c>
    </row>
    <row r="117" spans="1:16" x14ac:dyDescent="0.3">
      <c r="A117">
        <v>70.760999999999996</v>
      </c>
      <c r="B117">
        <v>487.22199999999998</v>
      </c>
      <c r="C117">
        <f t="shared" si="9"/>
        <v>7.0760999999999994</v>
      </c>
      <c r="E117">
        <f t="shared" si="10"/>
        <v>6.1887198713696181</v>
      </c>
      <c r="G117" s="15">
        <f t="shared" si="11"/>
        <v>0.69309161688955978</v>
      </c>
      <c r="L117" s="23">
        <v>40846</v>
      </c>
      <c r="M117">
        <v>2011</v>
      </c>
      <c r="N117" s="15">
        <f>AVERAGE(G115:G126)</f>
        <v>0.69464934254206823</v>
      </c>
      <c r="O117">
        <f>C126-C115</f>
        <v>0.67690000000000072</v>
      </c>
      <c r="P117">
        <f>N117*O117</f>
        <v>0.4702081399667265</v>
      </c>
    </row>
    <row r="118" spans="1:16" x14ac:dyDescent="0.3">
      <c r="A118">
        <v>71.376000000000005</v>
      </c>
      <c r="B118">
        <v>508.11099999999999</v>
      </c>
      <c r="C118">
        <f t="shared" si="9"/>
        <v>7.1376000000000008</v>
      </c>
      <c r="E118">
        <f t="shared" si="10"/>
        <v>6.230699927646981</v>
      </c>
      <c r="G118" s="15">
        <f t="shared" si="11"/>
        <v>0.71217088793292249</v>
      </c>
      <c r="L118" s="23">
        <v>40815.5</v>
      </c>
    </row>
    <row r="119" spans="1:16" x14ac:dyDescent="0.3">
      <c r="A119">
        <v>71.992000000000004</v>
      </c>
      <c r="B119">
        <v>523.44399999999996</v>
      </c>
      <c r="C119">
        <f t="shared" si="9"/>
        <v>7.1992000000000003</v>
      </c>
      <c r="E119">
        <f t="shared" si="10"/>
        <v>6.2604300522868321</v>
      </c>
      <c r="G119" s="15">
        <f t="shared" si="11"/>
        <v>0.72650894381152509</v>
      </c>
      <c r="L119" s="23">
        <v>40785</v>
      </c>
    </row>
    <row r="120" spans="1:16" x14ac:dyDescent="0.3">
      <c r="A120">
        <v>72.606999999999999</v>
      </c>
      <c r="B120">
        <v>538.33299999999997</v>
      </c>
      <c r="C120">
        <f t="shared" si="9"/>
        <v>7.2606999999999999</v>
      </c>
      <c r="E120">
        <f t="shared" si="10"/>
        <v>6.2884773277934087</v>
      </c>
      <c r="G120" s="15">
        <f t="shared" si="11"/>
        <v>0.74070800607432752</v>
      </c>
      <c r="L120" s="23">
        <v>40754.5</v>
      </c>
    </row>
    <row r="121" spans="1:16" x14ac:dyDescent="0.3">
      <c r="A121">
        <v>73.221999999999994</v>
      </c>
      <c r="B121">
        <v>553.44399999999996</v>
      </c>
      <c r="C121">
        <f t="shared" si="9"/>
        <v>7.3221999999999996</v>
      </c>
      <c r="E121">
        <f t="shared" si="10"/>
        <v>6.3161605726851455</v>
      </c>
      <c r="G121" s="15">
        <f t="shared" si="11"/>
        <v>0.75540255588307492</v>
      </c>
      <c r="H121">
        <v>2010</v>
      </c>
      <c r="I121">
        <f>AVERAGE(G121:G130)</f>
        <v>0.74388726087961898</v>
      </c>
      <c r="J121">
        <f>C130-C121</f>
        <v>0.55380000000000074</v>
      </c>
      <c r="K121">
        <f>I121*J121</f>
        <v>0.41196476507513352</v>
      </c>
      <c r="L121" s="23">
        <v>40724</v>
      </c>
    </row>
    <row r="122" spans="1:16" x14ac:dyDescent="0.3">
      <c r="A122">
        <v>73.837000000000003</v>
      </c>
      <c r="B122">
        <v>531.44399999999996</v>
      </c>
      <c r="C122">
        <f t="shared" si="9"/>
        <v>7.3837000000000002</v>
      </c>
      <c r="E122">
        <f t="shared" si="10"/>
        <v>6.2755978300485156</v>
      </c>
      <c r="G122" s="15">
        <f t="shared" si="11"/>
        <v>0.73410406298967401</v>
      </c>
      <c r="L122" s="23">
        <v>40693.5</v>
      </c>
    </row>
    <row r="123" spans="1:16" x14ac:dyDescent="0.3">
      <c r="A123">
        <v>74.453000000000003</v>
      </c>
      <c r="B123">
        <v>496.44400000000002</v>
      </c>
      <c r="C123">
        <f t="shared" si="9"/>
        <v>7.4453000000000005</v>
      </c>
      <c r="E123">
        <f t="shared" si="10"/>
        <v>6.2074706875973238</v>
      </c>
      <c r="G123" s="15">
        <f t="shared" si="11"/>
        <v>0.70145082251435031</v>
      </c>
      <c r="L123" s="23">
        <v>40663</v>
      </c>
    </row>
    <row r="124" spans="1:16" x14ac:dyDescent="0.3">
      <c r="A124">
        <v>75.067999999999998</v>
      </c>
      <c r="B124">
        <v>461.66699999999997</v>
      </c>
      <c r="C124">
        <f t="shared" si="9"/>
        <v>7.5068000000000001</v>
      </c>
      <c r="E124">
        <f t="shared" si="10"/>
        <v>6.134843851974729</v>
      </c>
      <c r="G124" s="15">
        <f t="shared" si="11"/>
        <v>0.67044434479821657</v>
      </c>
      <c r="L124" s="23">
        <v>40632.5</v>
      </c>
    </row>
    <row r="125" spans="1:16" x14ac:dyDescent="0.3">
      <c r="A125">
        <v>75.683000000000007</v>
      </c>
      <c r="B125">
        <v>427.11099999999999</v>
      </c>
      <c r="C125">
        <f t="shared" si="9"/>
        <v>7.5683000000000007</v>
      </c>
      <c r="E125">
        <f t="shared" si="10"/>
        <v>6.0570439326082486</v>
      </c>
      <c r="G125" s="16">
        <f t="shared" si="11"/>
        <v>0.64099258805407788</v>
      </c>
      <c r="L125" s="23">
        <v>40602</v>
      </c>
    </row>
    <row r="126" spans="1:16" x14ac:dyDescent="0.3">
      <c r="A126">
        <v>76.299000000000007</v>
      </c>
      <c r="B126">
        <v>464.66699999999997</v>
      </c>
      <c r="C126">
        <f t="shared" si="9"/>
        <v>7.629900000000001</v>
      </c>
      <c r="E126">
        <f t="shared" si="10"/>
        <v>6.1413210200122172</v>
      </c>
      <c r="G126" s="15">
        <f t="shared" si="11"/>
        <v>0.67306418310698757</v>
      </c>
      <c r="L126" s="23">
        <v>40553.4</v>
      </c>
    </row>
    <row r="127" spans="1:16" x14ac:dyDescent="0.3">
      <c r="A127">
        <v>76.914000000000001</v>
      </c>
      <c r="B127">
        <v>528.44399999999996</v>
      </c>
      <c r="C127">
        <f t="shared" si="9"/>
        <v>7.6913999999999998</v>
      </c>
      <c r="E127">
        <f t="shared" si="10"/>
        <v>6.2699368394312058</v>
      </c>
      <c r="G127" s="15">
        <f t="shared" si="11"/>
        <v>0.7312466327547642</v>
      </c>
      <c r="L127" s="23">
        <v>40504.800000000003</v>
      </c>
    </row>
    <row r="128" spans="1:16" x14ac:dyDescent="0.3">
      <c r="A128">
        <v>77.528999999999996</v>
      </c>
      <c r="B128">
        <v>592.11099999999999</v>
      </c>
      <c r="C128">
        <f t="shared" si="9"/>
        <v>7.7528999999999995</v>
      </c>
      <c r="E128">
        <f t="shared" si="10"/>
        <v>6.3836941173080772</v>
      </c>
      <c r="G128" s="15">
        <f t="shared" si="11"/>
        <v>0.79434501434906235</v>
      </c>
      <c r="L128" s="23">
        <v>40456.199999999997</v>
      </c>
      <c r="M128">
        <v>2010</v>
      </c>
      <c r="N128" s="15">
        <f>AVERAGE(G127:G138)</f>
        <v>0.78866248476499445</v>
      </c>
      <c r="O128">
        <f>C138-C127</f>
        <v>0.67680000000000007</v>
      </c>
      <c r="P128">
        <f>N128*O128</f>
        <v>0.53376676968894832</v>
      </c>
    </row>
    <row r="129" spans="1:16" x14ac:dyDescent="0.3">
      <c r="A129">
        <v>78.144999999999996</v>
      </c>
      <c r="B129">
        <v>655.88900000000001</v>
      </c>
      <c r="C129">
        <f t="shared" si="9"/>
        <v>7.8144999999999998</v>
      </c>
      <c r="E129">
        <f t="shared" si="10"/>
        <v>6.4859915673098429</v>
      </c>
      <c r="G129" s="15">
        <f t="shared" si="11"/>
        <v>0.86301260219814435</v>
      </c>
      <c r="L129" s="23">
        <v>40407.599999999999</v>
      </c>
    </row>
    <row r="130" spans="1:16" x14ac:dyDescent="0.3">
      <c r="A130">
        <v>78.760000000000005</v>
      </c>
      <c r="B130">
        <v>666.33299999999997</v>
      </c>
      <c r="C130">
        <f t="shared" si="9"/>
        <v>7.8760000000000003</v>
      </c>
      <c r="E130">
        <f t="shared" si="10"/>
        <v>6.5017895455820405</v>
      </c>
      <c r="G130" s="15">
        <f t="shared" si="11"/>
        <v>0.87480980214783721</v>
      </c>
      <c r="H130">
        <v>2009</v>
      </c>
      <c r="I130">
        <f>AVERAGE(G130:G145)</f>
        <v>0.78511511967530045</v>
      </c>
      <c r="J130">
        <f>C145-C130</f>
        <v>0.92299999999999915</v>
      </c>
      <c r="K130">
        <f>I130*J130</f>
        <v>0.72466125546030169</v>
      </c>
      <c r="L130" s="23">
        <v>40359</v>
      </c>
    </row>
    <row r="131" spans="1:16" x14ac:dyDescent="0.3">
      <c r="A131">
        <v>79.375</v>
      </c>
      <c r="B131">
        <v>656.77800000000002</v>
      </c>
      <c r="C131">
        <f t="shared" si="9"/>
        <v>7.9375</v>
      </c>
      <c r="E131">
        <f t="shared" si="10"/>
        <v>6.4873460618403174</v>
      </c>
      <c r="G131" s="15">
        <f t="shared" si="11"/>
        <v>0.8640105624227441</v>
      </c>
      <c r="L131" s="23">
        <v>40341.571428571398</v>
      </c>
    </row>
    <row r="132" spans="1:16" x14ac:dyDescent="0.3">
      <c r="A132">
        <v>79.991</v>
      </c>
      <c r="B132">
        <v>647.22199999999998</v>
      </c>
      <c r="C132">
        <f t="shared" si="9"/>
        <v>7.9991000000000003</v>
      </c>
      <c r="E132">
        <f t="shared" si="10"/>
        <v>6.4726893577499833</v>
      </c>
      <c r="G132" s="15">
        <f t="shared" si="11"/>
        <v>0.85334352641834443</v>
      </c>
      <c r="L132" s="23">
        <v>40324.142857142797</v>
      </c>
    </row>
    <row r="133" spans="1:16" x14ac:dyDescent="0.3">
      <c r="A133">
        <v>80.605999999999995</v>
      </c>
      <c r="B133">
        <v>637.88900000000001</v>
      </c>
      <c r="C133">
        <f t="shared" si="9"/>
        <v>8.0605999999999991</v>
      </c>
      <c r="E133">
        <f t="shared" si="10"/>
        <v>6.4581642870170839</v>
      </c>
      <c r="G133" s="15">
        <f t="shared" si="11"/>
        <v>0.84305255067832863</v>
      </c>
      <c r="L133" s="23">
        <v>40306.714285714203</v>
      </c>
    </row>
    <row r="134" spans="1:16" x14ac:dyDescent="0.3">
      <c r="A134">
        <v>81.221000000000004</v>
      </c>
      <c r="B134">
        <v>603</v>
      </c>
      <c r="C134">
        <f t="shared" si="9"/>
        <v>8.1220999999999997</v>
      </c>
      <c r="E134">
        <f t="shared" si="10"/>
        <v>6.4019171967271857</v>
      </c>
      <c r="G134" s="15">
        <f t="shared" si="11"/>
        <v>0.80566948789091275</v>
      </c>
      <c r="L134" s="23">
        <v>40289.285714285703</v>
      </c>
    </row>
    <row r="135" spans="1:16" x14ac:dyDescent="0.3">
      <c r="A135">
        <v>81.835999999999999</v>
      </c>
      <c r="B135">
        <v>558.55600000000004</v>
      </c>
      <c r="C135">
        <f t="shared" si="9"/>
        <v>8.1836000000000002</v>
      </c>
      <c r="E135">
        <f t="shared" si="10"/>
        <v>6.3253548820592425</v>
      </c>
      <c r="G135" s="15">
        <f t="shared" si="11"/>
        <v>0.76043937692022723</v>
      </c>
      <c r="L135" s="23">
        <v>40271.857142857101</v>
      </c>
    </row>
    <row r="136" spans="1:16" x14ac:dyDescent="0.3">
      <c r="A136">
        <v>82.451999999999998</v>
      </c>
      <c r="B136">
        <v>514</v>
      </c>
      <c r="C136">
        <f t="shared" si="9"/>
        <v>8.2452000000000005</v>
      </c>
      <c r="E136">
        <f t="shared" si="10"/>
        <v>6.2422232654551655</v>
      </c>
      <c r="G136" s="15">
        <f t="shared" si="11"/>
        <v>0.7176439780362821</v>
      </c>
      <c r="L136" s="23">
        <v>40254.4285714285</v>
      </c>
    </row>
    <row r="137" spans="1:16" x14ac:dyDescent="0.3">
      <c r="A137">
        <v>83.066999999999993</v>
      </c>
      <c r="B137">
        <v>469.33300000000003</v>
      </c>
      <c r="C137">
        <f t="shared" si="9"/>
        <v>8.3066999999999993</v>
      </c>
      <c r="E137">
        <f t="shared" si="10"/>
        <v>6.1513125378223528</v>
      </c>
      <c r="G137" s="16">
        <f t="shared" si="11"/>
        <v>0.67715926324125064</v>
      </c>
      <c r="L137" s="23">
        <v>40237</v>
      </c>
    </row>
    <row r="138" spans="1:16" x14ac:dyDescent="0.3">
      <c r="A138">
        <v>83.682000000000002</v>
      </c>
      <c r="B138">
        <v>471.66699999999997</v>
      </c>
      <c r="C138">
        <f t="shared" si="9"/>
        <v>8.3681999999999999</v>
      </c>
      <c r="E138">
        <f t="shared" si="10"/>
        <v>6.1562732281227595</v>
      </c>
      <c r="G138" s="15">
        <f t="shared" si="11"/>
        <v>0.67921702012203544</v>
      </c>
      <c r="L138" s="23">
        <v>40206.625</v>
      </c>
    </row>
    <row r="139" spans="1:16" s="24" customFormat="1" x14ac:dyDescent="0.3">
      <c r="A139" s="24">
        <v>84.298000000000002</v>
      </c>
      <c r="B139" s="24">
        <v>492.11099999999999</v>
      </c>
      <c r="C139" s="24">
        <f t="shared" si="9"/>
        <v>8.4298000000000002</v>
      </c>
      <c r="E139" s="24">
        <f t="shared" si="10"/>
        <v>6.1987043008023521</v>
      </c>
      <c r="G139" s="25">
        <f t="shared" si="11"/>
        <v>0.69751072767443933</v>
      </c>
      <c r="L139" s="26">
        <v>40176.25</v>
      </c>
    </row>
    <row r="140" spans="1:16" x14ac:dyDescent="0.3">
      <c r="A140">
        <v>84.912999999999997</v>
      </c>
      <c r="B140">
        <v>512.44399999999996</v>
      </c>
      <c r="C140">
        <f t="shared" si="9"/>
        <v>8.491299999999999</v>
      </c>
      <c r="E140">
        <f t="shared" si="10"/>
        <v>6.2391914367496657</v>
      </c>
      <c r="G140" s="15">
        <f t="shared" si="11"/>
        <v>0.71619379500710445</v>
      </c>
      <c r="L140" s="23">
        <v>40145.875</v>
      </c>
    </row>
    <row r="141" spans="1:16" x14ac:dyDescent="0.3">
      <c r="A141">
        <v>85.528000000000006</v>
      </c>
      <c r="B141">
        <v>533</v>
      </c>
      <c r="C141">
        <f t="shared" ref="C141:C204" si="12">A141/10</f>
        <v>8.5528000000000013</v>
      </c>
      <c r="E141">
        <f t="shared" ref="E141:E204" si="13">LN(B141)</f>
        <v>6.2785214241658442</v>
      </c>
      <c r="G141" s="15">
        <f t="shared" ref="G141:G204" si="14">(0.0905*EXP(0.0013*B141))/D$2</f>
        <v>0.735590511575545</v>
      </c>
      <c r="L141" s="23">
        <v>40115.5</v>
      </c>
      <c r="M141">
        <v>2009</v>
      </c>
      <c r="N141" s="15">
        <f>AVERAGE(G139:G152)</f>
        <v>0.7200478851602562</v>
      </c>
      <c r="O141">
        <f>C152-C139</f>
        <v>0.79989999999999917</v>
      </c>
      <c r="P141">
        <f>N141*O141</f>
        <v>0.57596630333968835</v>
      </c>
    </row>
    <row r="142" spans="1:16" x14ac:dyDescent="0.3">
      <c r="A142">
        <v>86.144000000000005</v>
      </c>
      <c r="B142">
        <v>567.77800000000002</v>
      </c>
      <c r="C142">
        <f t="shared" si="12"/>
        <v>8.6143999999999998</v>
      </c>
      <c r="E142">
        <f t="shared" si="13"/>
        <v>6.3417304972508868</v>
      </c>
      <c r="G142" s="15">
        <f t="shared" si="14"/>
        <v>0.7696108471298817</v>
      </c>
      <c r="L142" s="23">
        <v>40085.125</v>
      </c>
    </row>
    <row r="143" spans="1:16" x14ac:dyDescent="0.3">
      <c r="A143">
        <v>86.759</v>
      </c>
      <c r="B143">
        <v>608.22199999999998</v>
      </c>
      <c r="C143">
        <f t="shared" si="12"/>
        <v>8.6759000000000004</v>
      </c>
      <c r="E143">
        <f t="shared" si="13"/>
        <v>6.4105399469008013</v>
      </c>
      <c r="G143" s="15">
        <f t="shared" si="14"/>
        <v>0.81115746253260124</v>
      </c>
      <c r="L143" s="23">
        <v>40054.75</v>
      </c>
    </row>
    <row r="144" spans="1:16" x14ac:dyDescent="0.3">
      <c r="A144">
        <v>87.373999999999995</v>
      </c>
      <c r="B144">
        <v>648.77800000000002</v>
      </c>
      <c r="C144">
        <f t="shared" si="12"/>
        <v>8.7373999999999992</v>
      </c>
      <c r="E144">
        <f t="shared" si="13"/>
        <v>6.4750905934716645</v>
      </c>
      <c r="G144" s="15">
        <f t="shared" si="14"/>
        <v>0.85507141670264686</v>
      </c>
      <c r="L144" s="23">
        <v>40024.375</v>
      </c>
    </row>
    <row r="145" spans="1:16" x14ac:dyDescent="0.3">
      <c r="A145">
        <v>87.99</v>
      </c>
      <c r="B145">
        <v>689.33299999999997</v>
      </c>
      <c r="C145">
        <f t="shared" si="12"/>
        <v>8.7989999999999995</v>
      </c>
      <c r="E145">
        <f t="shared" si="13"/>
        <v>6.5357244634010989</v>
      </c>
      <c r="G145" s="15">
        <f t="shared" si="14"/>
        <v>0.90136158630462915</v>
      </c>
      <c r="H145">
        <v>2008</v>
      </c>
      <c r="I145">
        <f>AVERAGE(G145:G162)</f>
        <v>0.73008213451691928</v>
      </c>
      <c r="J145">
        <f>C162-C145</f>
        <v>1.0460000000000012</v>
      </c>
      <c r="K145">
        <f>I145*J145</f>
        <v>0.76366591270469841</v>
      </c>
      <c r="L145" s="23">
        <v>39994</v>
      </c>
    </row>
    <row r="146" spans="1:16" x14ac:dyDescent="0.3">
      <c r="A146">
        <v>88.605000000000004</v>
      </c>
      <c r="B146">
        <v>630.66700000000003</v>
      </c>
      <c r="C146">
        <f t="shared" si="12"/>
        <v>8.8605</v>
      </c>
      <c r="E146">
        <f t="shared" si="13"/>
        <v>6.4467779894848007</v>
      </c>
      <c r="G146" s="15">
        <f t="shared" si="14"/>
        <v>0.83517450726816855</v>
      </c>
      <c r="L146" s="23">
        <v>39963.5</v>
      </c>
    </row>
    <row r="147" spans="1:16" x14ac:dyDescent="0.3">
      <c r="A147">
        <v>89.22</v>
      </c>
      <c r="B147">
        <v>531</v>
      </c>
      <c r="C147">
        <f t="shared" si="12"/>
        <v>8.9220000000000006</v>
      </c>
      <c r="E147">
        <f t="shared" si="13"/>
        <v>6.2747620212419388</v>
      </c>
      <c r="G147" s="15">
        <f t="shared" si="14"/>
        <v>0.73368046038798773</v>
      </c>
      <c r="L147" s="23">
        <v>39933</v>
      </c>
    </row>
    <row r="148" spans="1:16" x14ac:dyDescent="0.3">
      <c r="A148">
        <v>89.835999999999999</v>
      </c>
      <c r="B148">
        <v>431.22199999999998</v>
      </c>
      <c r="C148">
        <f t="shared" si="12"/>
        <v>8.9835999999999991</v>
      </c>
      <c r="E148">
        <f t="shared" si="13"/>
        <v>6.0666230387014535</v>
      </c>
      <c r="G148" s="15">
        <f t="shared" si="14"/>
        <v>0.64442741493975231</v>
      </c>
      <c r="L148" s="23">
        <v>39902.5</v>
      </c>
    </row>
    <row r="149" spans="1:16" x14ac:dyDescent="0.3">
      <c r="A149">
        <v>90.450999999999993</v>
      </c>
      <c r="B149">
        <v>331.33300000000003</v>
      </c>
      <c r="C149">
        <f t="shared" si="12"/>
        <v>9.0450999999999997</v>
      </c>
      <c r="E149">
        <f t="shared" si="13"/>
        <v>5.803123911951741</v>
      </c>
      <c r="G149" s="16">
        <f t="shared" si="14"/>
        <v>0.56595042937353868</v>
      </c>
      <c r="L149" s="23">
        <v>39872</v>
      </c>
    </row>
    <row r="150" spans="1:16" x14ac:dyDescent="0.3">
      <c r="A150">
        <v>91.066000000000003</v>
      </c>
      <c r="B150">
        <v>334.44400000000002</v>
      </c>
      <c r="C150">
        <f t="shared" si="12"/>
        <v>9.1066000000000003</v>
      </c>
      <c r="E150">
        <f t="shared" si="13"/>
        <v>5.8124694515021647</v>
      </c>
      <c r="G150" s="15">
        <f t="shared" si="14"/>
        <v>0.56824393738616197</v>
      </c>
      <c r="L150" s="23">
        <v>39853.307692307601</v>
      </c>
    </row>
    <row r="151" spans="1:16" x14ac:dyDescent="0.3">
      <c r="A151">
        <v>91.680999999999997</v>
      </c>
      <c r="B151">
        <v>381.66699999999997</v>
      </c>
      <c r="C151">
        <f t="shared" si="12"/>
        <v>9.168099999999999</v>
      </c>
      <c r="E151">
        <f t="shared" si="13"/>
        <v>5.944548500682294</v>
      </c>
      <c r="G151" s="15">
        <f t="shared" si="14"/>
        <v>0.60422140404513758</v>
      </c>
      <c r="L151" s="23">
        <v>39834.615384615303</v>
      </c>
    </row>
    <row r="152" spans="1:16" x14ac:dyDescent="0.3">
      <c r="A152">
        <v>92.296999999999997</v>
      </c>
      <c r="B152">
        <v>428.88900000000001</v>
      </c>
      <c r="C152">
        <f t="shared" si="12"/>
        <v>9.2296999999999993</v>
      </c>
      <c r="E152">
        <f t="shared" si="13"/>
        <v>6.0611981441899809</v>
      </c>
      <c r="G152" s="15">
        <f t="shared" si="14"/>
        <v>0.64247589191599153</v>
      </c>
      <c r="L152" s="23">
        <v>39815.923076922998</v>
      </c>
    </row>
    <row r="153" spans="1:16" s="24" customFormat="1" x14ac:dyDescent="0.3">
      <c r="A153" s="24">
        <v>92.912000000000006</v>
      </c>
      <c r="B153" s="24">
        <v>476.11099999999999</v>
      </c>
      <c r="C153" s="24">
        <f t="shared" si="12"/>
        <v>9.2911999999999999</v>
      </c>
      <c r="E153" s="24">
        <f t="shared" si="13"/>
        <v>6.1656510203234047</v>
      </c>
      <c r="G153" s="25">
        <f t="shared" si="14"/>
        <v>0.68315234933718605</v>
      </c>
      <c r="L153" s="26">
        <v>39797.2307692307</v>
      </c>
    </row>
    <row r="154" spans="1:16" x14ac:dyDescent="0.3">
      <c r="A154">
        <v>93.527000000000001</v>
      </c>
      <c r="B154">
        <v>492</v>
      </c>
      <c r="C154">
        <f t="shared" si="12"/>
        <v>9.3527000000000005</v>
      </c>
      <c r="E154">
        <f t="shared" si="13"/>
        <v>6.1984787164923079</v>
      </c>
      <c r="G154" s="15">
        <f t="shared" si="14"/>
        <v>0.69741008413804173</v>
      </c>
      <c r="L154" s="23">
        <v>39778.538461538403</v>
      </c>
    </row>
    <row r="155" spans="1:16" x14ac:dyDescent="0.3">
      <c r="A155">
        <v>94.143000000000001</v>
      </c>
      <c r="B155">
        <v>494.44400000000002</v>
      </c>
      <c r="C155">
        <f t="shared" si="12"/>
        <v>9.4143000000000008</v>
      </c>
      <c r="E155">
        <f t="shared" si="13"/>
        <v>6.2034338989472584</v>
      </c>
      <c r="G155" s="15">
        <f t="shared" si="14"/>
        <v>0.69962941922614474</v>
      </c>
      <c r="L155" s="23">
        <v>39759.846153846098</v>
      </c>
    </row>
    <row r="156" spans="1:16" x14ac:dyDescent="0.3">
      <c r="A156">
        <v>94.757999999999996</v>
      </c>
      <c r="B156">
        <v>496.44400000000002</v>
      </c>
      <c r="C156">
        <f t="shared" si="12"/>
        <v>9.4757999999999996</v>
      </c>
      <c r="E156">
        <f t="shared" si="13"/>
        <v>6.2074706875973238</v>
      </c>
      <c r="G156" s="15">
        <f t="shared" si="14"/>
        <v>0.70145082251435031</v>
      </c>
      <c r="L156" s="23">
        <v>39741.1538461538</v>
      </c>
      <c r="M156">
        <v>2008</v>
      </c>
      <c r="N156" s="15">
        <f>AVERAGE(G153:G178)</f>
        <v>0.72926073902948096</v>
      </c>
      <c r="O156">
        <f>C178-C153</f>
        <v>1.5382999999999996</v>
      </c>
      <c r="P156">
        <f>N156*O156</f>
        <v>1.1218217948490503</v>
      </c>
    </row>
    <row r="157" spans="1:16" x14ac:dyDescent="0.3">
      <c r="A157">
        <v>95.373000000000005</v>
      </c>
      <c r="B157">
        <v>498.77800000000002</v>
      </c>
      <c r="C157">
        <f t="shared" si="12"/>
        <v>9.5373000000000001</v>
      </c>
      <c r="E157">
        <f t="shared" si="13"/>
        <v>6.2121611069791403</v>
      </c>
      <c r="G157" s="15">
        <f t="shared" si="14"/>
        <v>0.70358239677599754</v>
      </c>
      <c r="L157" s="23">
        <v>39722.461538461503</v>
      </c>
    </row>
    <row r="158" spans="1:16" x14ac:dyDescent="0.3">
      <c r="A158">
        <v>95.989000000000004</v>
      </c>
      <c r="B158">
        <v>534.11099999999999</v>
      </c>
      <c r="C158">
        <f t="shared" si="12"/>
        <v>9.5989000000000004</v>
      </c>
      <c r="E158">
        <f t="shared" si="13"/>
        <v>6.2806036825277634</v>
      </c>
      <c r="G158" s="15">
        <f t="shared" si="14"/>
        <v>0.7366536925427325</v>
      </c>
      <c r="L158" s="23">
        <v>39703.769230769198</v>
      </c>
    </row>
    <row r="159" spans="1:16" x14ac:dyDescent="0.3">
      <c r="A159">
        <v>96.603999999999999</v>
      </c>
      <c r="B159">
        <v>584.33299999999997</v>
      </c>
      <c r="C159">
        <f t="shared" si="12"/>
        <v>9.6603999999999992</v>
      </c>
      <c r="E159">
        <f t="shared" si="13"/>
        <v>6.3704710258023063</v>
      </c>
      <c r="G159" s="15">
        <f t="shared" si="14"/>
        <v>0.7863535447313974</v>
      </c>
      <c r="L159" s="23">
        <v>39685.0769230769</v>
      </c>
    </row>
    <row r="160" spans="1:16" x14ac:dyDescent="0.3">
      <c r="A160">
        <v>97.218999999999994</v>
      </c>
      <c r="B160">
        <v>634.66700000000003</v>
      </c>
      <c r="C160">
        <f t="shared" si="12"/>
        <v>9.7218999999999998</v>
      </c>
      <c r="E160">
        <f t="shared" si="13"/>
        <v>6.453100451893147</v>
      </c>
      <c r="G160" s="15">
        <f t="shared" si="14"/>
        <v>0.83952872586280769</v>
      </c>
      <c r="L160" s="23">
        <v>39666.384615384603</v>
      </c>
    </row>
    <row r="161" spans="1:12" x14ac:dyDescent="0.3">
      <c r="A161">
        <v>97.834999999999994</v>
      </c>
      <c r="B161">
        <v>685</v>
      </c>
      <c r="C161">
        <f t="shared" si="12"/>
        <v>9.7835000000000001</v>
      </c>
      <c r="E161">
        <f t="shared" si="13"/>
        <v>6.5294188382622256</v>
      </c>
      <c r="G161" s="15">
        <f t="shared" si="14"/>
        <v>0.89629857971727833</v>
      </c>
      <c r="L161" s="23">
        <v>39647.692307692298</v>
      </c>
    </row>
    <row r="162" spans="1:12" x14ac:dyDescent="0.3">
      <c r="A162">
        <v>98.45</v>
      </c>
      <c r="B162">
        <v>689.77800000000002</v>
      </c>
      <c r="C162">
        <f t="shared" si="12"/>
        <v>9.8450000000000006</v>
      </c>
      <c r="E162">
        <f t="shared" si="13"/>
        <v>6.5363698066917317</v>
      </c>
      <c r="G162" s="15">
        <f t="shared" si="14"/>
        <v>0.90188317483724312</v>
      </c>
      <c r="H162">
        <v>2007</v>
      </c>
      <c r="I162">
        <f>AVERAGE(G162:G185)</f>
        <v>0.72818519180237196</v>
      </c>
      <c r="J162">
        <f>C185-C162</f>
        <v>1.4152000000000005</v>
      </c>
      <c r="K162">
        <f>I162*J162</f>
        <v>1.0305276834387171</v>
      </c>
      <c r="L162" s="23">
        <v>39629</v>
      </c>
    </row>
    <row r="163" spans="1:12" x14ac:dyDescent="0.3">
      <c r="A163">
        <v>99.064999999999998</v>
      </c>
      <c r="B163">
        <v>673.44399999999996</v>
      </c>
      <c r="C163">
        <f t="shared" si="12"/>
        <v>9.9064999999999994</v>
      </c>
      <c r="E163">
        <f t="shared" si="13"/>
        <v>6.5124048446577447</v>
      </c>
      <c r="G163" s="15">
        <f t="shared" si="14"/>
        <v>0.88293430119719718</v>
      </c>
      <c r="L163" s="23">
        <v>39620.866666666603</v>
      </c>
    </row>
    <row r="164" spans="1:12" x14ac:dyDescent="0.3">
      <c r="A164">
        <v>99.680999999999997</v>
      </c>
      <c r="B164">
        <v>657</v>
      </c>
      <c r="C164">
        <f t="shared" si="12"/>
        <v>9.9680999999999997</v>
      </c>
      <c r="E164">
        <f t="shared" si="13"/>
        <v>6.4876840184846101</v>
      </c>
      <c r="G164" s="15">
        <f t="shared" si="14"/>
        <v>0.8642599518562234</v>
      </c>
      <c r="L164" s="23">
        <v>39612.733333333301</v>
      </c>
    </row>
    <row r="165" spans="1:12" x14ac:dyDescent="0.3">
      <c r="A165">
        <v>100.29600000000001</v>
      </c>
      <c r="B165">
        <v>640.66700000000003</v>
      </c>
      <c r="C165">
        <f t="shared" si="12"/>
        <v>10.0296</v>
      </c>
      <c r="E165">
        <f t="shared" si="13"/>
        <v>6.4625098211533558</v>
      </c>
      <c r="G165" s="15">
        <f t="shared" si="14"/>
        <v>0.84610265491806658</v>
      </c>
      <c r="L165" s="23">
        <v>39604.6</v>
      </c>
    </row>
    <row r="166" spans="1:12" x14ac:dyDescent="0.3">
      <c r="A166">
        <v>100.911</v>
      </c>
      <c r="B166">
        <v>601.66700000000003</v>
      </c>
      <c r="C166">
        <f t="shared" si="12"/>
        <v>10.091100000000001</v>
      </c>
      <c r="E166">
        <f t="shared" si="13"/>
        <v>6.3997041361153384</v>
      </c>
      <c r="G166" s="15">
        <f t="shared" si="14"/>
        <v>0.80427455222642918</v>
      </c>
      <c r="L166" s="23">
        <v>39596.466666666602</v>
      </c>
    </row>
    <row r="167" spans="1:12" x14ac:dyDescent="0.3">
      <c r="A167">
        <v>101.526</v>
      </c>
      <c r="B167">
        <v>552.22199999999998</v>
      </c>
      <c r="C167">
        <f t="shared" si="12"/>
        <v>10.1526</v>
      </c>
      <c r="E167">
        <f t="shared" si="13"/>
        <v>6.3139501393398874</v>
      </c>
      <c r="G167" s="15">
        <f t="shared" si="14"/>
        <v>0.75420347606407079</v>
      </c>
      <c r="L167" s="23">
        <v>39588.333333333299</v>
      </c>
    </row>
    <row r="168" spans="1:12" x14ac:dyDescent="0.3">
      <c r="A168">
        <v>102.142</v>
      </c>
      <c r="B168">
        <v>502.55599999999998</v>
      </c>
      <c r="C168">
        <f t="shared" si="12"/>
        <v>10.2142</v>
      </c>
      <c r="E168">
        <f t="shared" si="13"/>
        <v>6.2197070765100149</v>
      </c>
      <c r="G168" s="15">
        <f t="shared" si="14"/>
        <v>0.70704647112357799</v>
      </c>
      <c r="L168" s="23">
        <v>39580.199999999997</v>
      </c>
    </row>
    <row r="169" spans="1:12" x14ac:dyDescent="0.3">
      <c r="A169">
        <v>102.75700000000001</v>
      </c>
      <c r="B169">
        <v>452.77800000000002</v>
      </c>
      <c r="C169">
        <f t="shared" si="12"/>
        <v>10.275700000000001</v>
      </c>
      <c r="E169">
        <f t="shared" si="13"/>
        <v>6.1154019391361691</v>
      </c>
      <c r="G169" s="15">
        <f t="shared" si="14"/>
        <v>0.66274148278044531</v>
      </c>
      <c r="L169" s="23">
        <v>39572.0666666666</v>
      </c>
    </row>
    <row r="170" spans="1:12" x14ac:dyDescent="0.3">
      <c r="A170">
        <v>103.372</v>
      </c>
      <c r="B170">
        <v>438.77800000000002</v>
      </c>
      <c r="C170">
        <f t="shared" si="12"/>
        <v>10.337199999999999</v>
      </c>
      <c r="E170">
        <f t="shared" si="13"/>
        <v>6.0839935904076325</v>
      </c>
      <c r="G170" s="15">
        <f t="shared" si="14"/>
        <v>0.65078868816003965</v>
      </c>
      <c r="L170" s="23">
        <v>39563.933333333298</v>
      </c>
    </row>
    <row r="171" spans="1:12" x14ac:dyDescent="0.3">
      <c r="A171">
        <v>103.988</v>
      </c>
      <c r="B171">
        <v>442.11099999999999</v>
      </c>
      <c r="C171">
        <f t="shared" si="12"/>
        <v>10.3988</v>
      </c>
      <c r="E171">
        <f t="shared" si="13"/>
        <v>6.0915609817712504</v>
      </c>
      <c r="G171" s="15">
        <f t="shared" si="14"/>
        <v>0.65361460826041373</v>
      </c>
      <c r="L171" s="23">
        <v>39555.800000000003</v>
      </c>
    </row>
    <row r="172" spans="1:12" x14ac:dyDescent="0.3">
      <c r="A172">
        <v>104.60299999999999</v>
      </c>
      <c r="B172">
        <v>445.22199999999998</v>
      </c>
      <c r="C172">
        <f t="shared" si="12"/>
        <v>10.4603</v>
      </c>
      <c r="E172">
        <f t="shared" si="13"/>
        <v>6.0985730341732722</v>
      </c>
      <c r="G172" s="15">
        <f t="shared" si="14"/>
        <v>0.65626337441272897</v>
      </c>
      <c r="L172" s="23">
        <v>39547.666666666599</v>
      </c>
    </row>
    <row r="173" spans="1:12" x14ac:dyDescent="0.3">
      <c r="A173">
        <v>105.218</v>
      </c>
      <c r="B173">
        <v>448.44400000000002</v>
      </c>
      <c r="C173">
        <f t="shared" si="12"/>
        <v>10.521800000000001</v>
      </c>
      <c r="E173">
        <f t="shared" si="13"/>
        <v>6.1057838130565116</v>
      </c>
      <c r="G173" s="15">
        <f t="shared" si="14"/>
        <v>0.65901796409266689</v>
      </c>
      <c r="L173" s="23">
        <v>39539.533333333296</v>
      </c>
    </row>
    <row r="174" spans="1:12" x14ac:dyDescent="0.3">
      <c r="A174">
        <v>105.834</v>
      </c>
      <c r="B174">
        <v>440.88900000000001</v>
      </c>
      <c r="C174">
        <f t="shared" si="12"/>
        <v>10.583400000000001</v>
      </c>
      <c r="E174">
        <f t="shared" si="13"/>
        <v>6.0887931430846409</v>
      </c>
      <c r="G174" s="15">
        <f t="shared" si="14"/>
        <v>0.65257710040441341</v>
      </c>
      <c r="L174" s="23">
        <v>39531.4</v>
      </c>
    </row>
    <row r="175" spans="1:12" x14ac:dyDescent="0.3">
      <c r="A175">
        <v>106.449</v>
      </c>
      <c r="B175">
        <v>428</v>
      </c>
      <c r="C175">
        <f t="shared" si="12"/>
        <v>10.6449</v>
      </c>
      <c r="E175">
        <f t="shared" si="13"/>
        <v>6.0591231955817966</v>
      </c>
      <c r="G175" s="15">
        <f t="shared" si="14"/>
        <v>0.6417338114215142</v>
      </c>
      <c r="L175" s="23">
        <v>39523.266666666597</v>
      </c>
    </row>
    <row r="176" spans="1:12" x14ac:dyDescent="0.3">
      <c r="A176">
        <v>107.06399999999999</v>
      </c>
      <c r="B176">
        <v>414.55599999999998</v>
      </c>
      <c r="C176">
        <f t="shared" si="12"/>
        <v>10.706399999999999</v>
      </c>
      <c r="E176">
        <f t="shared" si="13"/>
        <v>6.0272080679829969</v>
      </c>
      <c r="G176" s="15">
        <f t="shared" si="14"/>
        <v>0.63061554236567685</v>
      </c>
      <c r="L176" s="23">
        <v>39515.133333333302</v>
      </c>
    </row>
    <row r="177" spans="1:16" x14ac:dyDescent="0.3">
      <c r="A177">
        <v>107.68</v>
      </c>
      <c r="B177">
        <v>401.44400000000002</v>
      </c>
      <c r="C177">
        <f t="shared" si="12"/>
        <v>10.768000000000001</v>
      </c>
      <c r="E177">
        <f t="shared" si="13"/>
        <v>5.9950680466976056</v>
      </c>
      <c r="G177" s="16">
        <f t="shared" si="14"/>
        <v>0.61995741720664188</v>
      </c>
      <c r="L177" s="23">
        <v>39507</v>
      </c>
    </row>
    <row r="178" spans="1:16" x14ac:dyDescent="0.3">
      <c r="A178">
        <v>108.295</v>
      </c>
      <c r="B178">
        <v>412.22199999999998</v>
      </c>
      <c r="C178">
        <f t="shared" si="12"/>
        <v>10.829499999999999</v>
      </c>
      <c r="E178">
        <f t="shared" si="13"/>
        <v>6.0215620391815579</v>
      </c>
      <c r="G178" s="15">
        <f t="shared" si="14"/>
        <v>0.62870502859321631</v>
      </c>
      <c r="L178" s="23">
        <v>39476.5</v>
      </c>
    </row>
    <row r="179" spans="1:16" s="24" customFormat="1" x14ac:dyDescent="0.3">
      <c r="A179" s="24">
        <v>108.91</v>
      </c>
      <c r="B179" s="24">
        <v>434.77800000000002</v>
      </c>
      <c r="C179" s="24">
        <f t="shared" si="12"/>
        <v>10.891</v>
      </c>
      <c r="E179" s="24">
        <f t="shared" si="13"/>
        <v>6.0748355559908527</v>
      </c>
      <c r="G179" s="25">
        <f t="shared" si="14"/>
        <v>0.64741337041346103</v>
      </c>
      <c r="L179" s="26">
        <v>39446</v>
      </c>
    </row>
    <row r="180" spans="1:16" x14ac:dyDescent="0.3">
      <c r="A180">
        <v>109.526</v>
      </c>
      <c r="B180">
        <v>457.33300000000003</v>
      </c>
      <c r="C180">
        <f t="shared" si="12"/>
        <v>10.9526</v>
      </c>
      <c r="E180">
        <f t="shared" si="13"/>
        <v>6.1254117907544812</v>
      </c>
      <c r="G180" s="15">
        <f t="shared" si="14"/>
        <v>0.66667754867660067</v>
      </c>
      <c r="L180" s="23">
        <v>39415.5</v>
      </c>
    </row>
    <row r="181" spans="1:16" x14ac:dyDescent="0.3">
      <c r="A181">
        <v>110.14100000000001</v>
      </c>
      <c r="B181">
        <v>480</v>
      </c>
      <c r="C181">
        <f t="shared" si="12"/>
        <v>11.014100000000001</v>
      </c>
      <c r="E181">
        <f t="shared" si="13"/>
        <v>6.1737861039019366</v>
      </c>
      <c r="G181" s="15">
        <f t="shared" si="14"/>
        <v>0.68661490812368187</v>
      </c>
      <c r="L181" s="23">
        <v>39385</v>
      </c>
      <c r="M181">
        <v>2007</v>
      </c>
      <c r="N181" s="15">
        <f>AVERAGE(G179:G195)</f>
        <v>0.75390850183175229</v>
      </c>
      <c r="O181">
        <f>C195-C179</f>
        <v>0.98449999999999882</v>
      </c>
      <c r="P181">
        <f>N181*O181</f>
        <v>0.74222292005335921</v>
      </c>
    </row>
    <row r="182" spans="1:16" x14ac:dyDescent="0.3">
      <c r="A182">
        <v>110.756</v>
      </c>
      <c r="B182">
        <v>524.66700000000003</v>
      </c>
      <c r="C182">
        <f t="shared" si="12"/>
        <v>11.0756</v>
      </c>
      <c r="E182">
        <f t="shared" si="13"/>
        <v>6.2627637756330525</v>
      </c>
      <c r="G182" s="15">
        <f t="shared" si="14"/>
        <v>0.72766493909623409</v>
      </c>
      <c r="L182" s="23">
        <v>39354.5</v>
      </c>
    </row>
    <row r="183" spans="1:16" x14ac:dyDescent="0.3">
      <c r="A183">
        <v>111.371</v>
      </c>
      <c r="B183">
        <v>580.88900000000001</v>
      </c>
      <c r="C183">
        <f t="shared" si="12"/>
        <v>11.1371</v>
      </c>
      <c r="E183">
        <f t="shared" si="13"/>
        <v>6.3645596886856106</v>
      </c>
      <c r="G183" s="15">
        <f t="shared" si="14"/>
        <v>0.78284075224610239</v>
      </c>
      <c r="L183" s="23">
        <v>39324</v>
      </c>
    </row>
    <row r="184" spans="1:16" x14ac:dyDescent="0.3">
      <c r="A184">
        <v>111.98699999999999</v>
      </c>
      <c r="B184">
        <v>637.22199999999998</v>
      </c>
      <c r="C184">
        <f t="shared" si="12"/>
        <v>11.198699999999999</v>
      </c>
      <c r="E184">
        <f t="shared" si="13"/>
        <v>6.4571181034913581</v>
      </c>
      <c r="G184" s="15">
        <f t="shared" si="14"/>
        <v>0.84232185664981341</v>
      </c>
      <c r="L184" s="23">
        <v>39293.5</v>
      </c>
    </row>
    <row r="185" spans="1:16" x14ac:dyDescent="0.3">
      <c r="A185">
        <v>112.602</v>
      </c>
      <c r="B185">
        <v>693.44399999999996</v>
      </c>
      <c r="C185">
        <f t="shared" si="12"/>
        <v>11.260200000000001</v>
      </c>
      <c r="E185">
        <f t="shared" si="13"/>
        <v>6.5416704866746889</v>
      </c>
      <c r="G185" s="15">
        <f t="shared" si="14"/>
        <v>0.90619162813046705</v>
      </c>
      <c r="H185">
        <v>2006</v>
      </c>
      <c r="I185">
        <f>AVERAGE(G185:G202)</f>
        <v>0.77106179993095292</v>
      </c>
      <c r="J185">
        <f>C202-C185</f>
        <v>1.0459999999999994</v>
      </c>
      <c r="K185">
        <f>I185*J185</f>
        <v>0.8065306427277763</v>
      </c>
      <c r="L185" s="23">
        <v>39263</v>
      </c>
    </row>
    <row r="186" spans="1:16" x14ac:dyDescent="0.3">
      <c r="A186">
        <v>113.217</v>
      </c>
      <c r="B186">
        <v>684.44399999999996</v>
      </c>
      <c r="C186">
        <f t="shared" si="12"/>
        <v>11.3217</v>
      </c>
      <c r="E186">
        <f t="shared" si="13"/>
        <v>6.528606829840486</v>
      </c>
      <c r="G186" s="15">
        <f t="shared" si="14"/>
        <v>0.89565096917850229</v>
      </c>
      <c r="L186" s="23">
        <v>39247.75</v>
      </c>
    </row>
    <row r="187" spans="1:16" x14ac:dyDescent="0.3">
      <c r="A187">
        <v>113.833</v>
      </c>
      <c r="B187">
        <v>640.11099999999999</v>
      </c>
      <c r="C187">
        <f t="shared" si="12"/>
        <v>11.3833</v>
      </c>
      <c r="E187">
        <f t="shared" si="13"/>
        <v>6.4616415988151727</v>
      </c>
      <c r="G187" s="15">
        <f t="shared" si="14"/>
        <v>0.84549131288471835</v>
      </c>
      <c r="L187" s="23">
        <v>39232.5</v>
      </c>
    </row>
    <row r="188" spans="1:16" x14ac:dyDescent="0.3">
      <c r="A188">
        <v>114.44799999999999</v>
      </c>
      <c r="B188">
        <v>595.66700000000003</v>
      </c>
      <c r="C188">
        <f t="shared" si="12"/>
        <v>11.444799999999999</v>
      </c>
      <c r="E188">
        <f t="shared" si="13"/>
        <v>6.3896817860882518</v>
      </c>
      <c r="G188" s="15">
        <f t="shared" si="14"/>
        <v>0.79802561326310839</v>
      </c>
      <c r="L188" s="23">
        <v>39217.25</v>
      </c>
    </row>
    <row r="189" spans="1:16" x14ac:dyDescent="0.3">
      <c r="A189">
        <v>115.063</v>
      </c>
      <c r="B189">
        <v>551.33299999999997</v>
      </c>
      <c r="C189">
        <f t="shared" si="12"/>
        <v>11.5063</v>
      </c>
      <c r="E189">
        <f t="shared" si="13"/>
        <v>6.3123389823204228</v>
      </c>
      <c r="G189" s="15">
        <f t="shared" si="14"/>
        <v>0.75333234658591219</v>
      </c>
      <c r="L189" s="23">
        <v>39202</v>
      </c>
    </row>
    <row r="190" spans="1:16" x14ac:dyDescent="0.3">
      <c r="A190">
        <v>115.679</v>
      </c>
      <c r="B190">
        <v>527.66700000000003</v>
      </c>
      <c r="C190">
        <f t="shared" si="12"/>
        <v>11.5679</v>
      </c>
      <c r="E190">
        <f t="shared" si="13"/>
        <v>6.268465402924642</v>
      </c>
      <c r="G190" s="15">
        <f t="shared" si="14"/>
        <v>0.73050837345165043</v>
      </c>
      <c r="L190" s="23">
        <v>39186.75</v>
      </c>
    </row>
    <row r="191" spans="1:16" x14ac:dyDescent="0.3">
      <c r="A191">
        <v>116.294</v>
      </c>
      <c r="B191">
        <v>515.66700000000003</v>
      </c>
      <c r="C191">
        <f t="shared" si="12"/>
        <v>11.6294</v>
      </c>
      <c r="E191">
        <f t="shared" si="13"/>
        <v>6.2454612083171588</v>
      </c>
      <c r="G191" s="15">
        <f t="shared" si="14"/>
        <v>0.71920087066278426</v>
      </c>
      <c r="L191" s="23">
        <v>39171.5</v>
      </c>
    </row>
    <row r="192" spans="1:16" x14ac:dyDescent="0.3">
      <c r="A192">
        <v>116.90900000000001</v>
      </c>
      <c r="B192">
        <v>503.77800000000002</v>
      </c>
      <c r="C192">
        <f t="shared" si="12"/>
        <v>11.690900000000001</v>
      </c>
      <c r="E192">
        <f t="shared" si="13"/>
        <v>6.2221356948427591</v>
      </c>
      <c r="G192" s="15">
        <f t="shared" si="14"/>
        <v>0.70817057778912496</v>
      </c>
      <c r="L192" s="23">
        <v>39156.25</v>
      </c>
    </row>
    <row r="193" spans="1:16" x14ac:dyDescent="0.3">
      <c r="A193">
        <v>117.52500000000001</v>
      </c>
      <c r="B193">
        <v>491.77800000000002</v>
      </c>
      <c r="C193">
        <f t="shared" si="12"/>
        <v>11.752500000000001</v>
      </c>
      <c r="E193">
        <f t="shared" si="13"/>
        <v>6.198027395149956</v>
      </c>
      <c r="G193" s="16">
        <f t="shared" si="14"/>
        <v>0.69720884062859456</v>
      </c>
      <c r="L193" s="23">
        <v>39141</v>
      </c>
    </row>
    <row r="194" spans="1:16" x14ac:dyDescent="0.3">
      <c r="A194">
        <v>118.14</v>
      </c>
      <c r="B194">
        <v>494.44400000000002</v>
      </c>
      <c r="C194">
        <f t="shared" si="12"/>
        <v>11.814</v>
      </c>
      <c r="E194">
        <f t="shared" si="13"/>
        <v>6.2034338989472584</v>
      </c>
      <c r="G194" s="15">
        <f t="shared" si="14"/>
        <v>0.69962941922614474</v>
      </c>
      <c r="L194" s="23">
        <v>39114</v>
      </c>
    </row>
    <row r="195" spans="1:16" x14ac:dyDescent="0.3">
      <c r="A195">
        <v>118.755</v>
      </c>
      <c r="B195">
        <v>505.22199999999998</v>
      </c>
      <c r="C195">
        <f t="shared" si="12"/>
        <v>11.875499999999999</v>
      </c>
      <c r="E195">
        <f t="shared" si="13"/>
        <v>6.2249979366382435</v>
      </c>
      <c r="G195" s="15">
        <f t="shared" si="14"/>
        <v>0.70950120413288975</v>
      </c>
      <c r="L195" s="23">
        <v>39087</v>
      </c>
    </row>
    <row r="196" spans="1:16" s="24" customFormat="1" x14ac:dyDescent="0.3">
      <c r="A196" s="24">
        <v>119.371</v>
      </c>
      <c r="B196" s="24">
        <v>516.33299999999997</v>
      </c>
      <c r="C196" s="24">
        <f t="shared" si="12"/>
        <v>11.937099999999999</v>
      </c>
      <c r="E196" s="24">
        <f t="shared" si="13"/>
        <v>6.2467519061707586</v>
      </c>
      <c r="G196" s="25">
        <f t="shared" si="14"/>
        <v>0.71982382441436876</v>
      </c>
      <c r="L196" s="26">
        <v>39060</v>
      </c>
    </row>
    <row r="197" spans="1:16" x14ac:dyDescent="0.3">
      <c r="A197">
        <v>119.986</v>
      </c>
      <c r="B197">
        <v>527</v>
      </c>
      <c r="C197">
        <f t="shared" si="12"/>
        <v>11.9986</v>
      </c>
      <c r="E197">
        <f t="shared" si="13"/>
        <v>6.2672005485413624</v>
      </c>
      <c r="G197" s="15">
        <f t="shared" si="14"/>
        <v>0.72987522418256612</v>
      </c>
      <c r="L197" s="23">
        <v>39033</v>
      </c>
    </row>
    <row r="198" spans="1:16" x14ac:dyDescent="0.3">
      <c r="A198">
        <v>120.601</v>
      </c>
      <c r="B198">
        <v>546.33299999999997</v>
      </c>
      <c r="C198">
        <f t="shared" si="12"/>
        <v>12.0601</v>
      </c>
      <c r="E198">
        <f t="shared" si="13"/>
        <v>6.3032286799474067</v>
      </c>
      <c r="G198" s="15">
        <f t="shared" si="14"/>
        <v>0.74845156605423446</v>
      </c>
      <c r="L198" s="23">
        <v>39006</v>
      </c>
      <c r="M198">
        <v>2006</v>
      </c>
      <c r="N198" s="15">
        <f>AVERAGE(G196:G218)</f>
        <v>0.70795357640751855</v>
      </c>
      <c r="O198">
        <f>C218-C196</f>
        <v>1.3536000000000019</v>
      </c>
      <c r="P198">
        <f>N198*O198</f>
        <v>0.95828596102521846</v>
      </c>
    </row>
    <row r="199" spans="1:16" x14ac:dyDescent="0.3">
      <c r="A199">
        <v>121.21599999999999</v>
      </c>
      <c r="B199">
        <v>570.55600000000004</v>
      </c>
      <c r="C199">
        <f t="shared" si="12"/>
        <v>12.121599999999999</v>
      </c>
      <c r="E199">
        <f t="shared" si="13"/>
        <v>6.3466113239940034</v>
      </c>
      <c r="G199" s="15">
        <f t="shared" si="14"/>
        <v>0.77239524450331987</v>
      </c>
      <c r="L199" s="23">
        <v>38979</v>
      </c>
    </row>
    <row r="200" spans="1:16" x14ac:dyDescent="0.3">
      <c r="A200">
        <v>121.83199999999999</v>
      </c>
      <c r="B200">
        <v>594.55600000000004</v>
      </c>
      <c r="C200">
        <f t="shared" si="12"/>
        <v>12.183199999999999</v>
      </c>
      <c r="E200">
        <f t="shared" si="13"/>
        <v>6.3878149084986333</v>
      </c>
      <c r="G200" s="15">
        <f t="shared" si="14"/>
        <v>0.79687385681100831</v>
      </c>
      <c r="L200" s="23">
        <v>38952</v>
      </c>
    </row>
    <row r="201" spans="1:16" x14ac:dyDescent="0.3">
      <c r="A201">
        <v>122.447</v>
      </c>
      <c r="B201">
        <v>618.33299999999997</v>
      </c>
      <c r="C201">
        <f t="shared" si="12"/>
        <v>12.2447</v>
      </c>
      <c r="E201">
        <f t="shared" si="13"/>
        <v>6.4270271472897225</v>
      </c>
      <c r="G201" s="15">
        <f t="shared" si="14"/>
        <v>0.82188994049968778</v>
      </c>
      <c r="L201" s="23">
        <v>38925</v>
      </c>
    </row>
    <row r="202" spans="1:16" x14ac:dyDescent="0.3">
      <c r="A202">
        <v>123.062</v>
      </c>
      <c r="B202">
        <v>623</v>
      </c>
      <c r="C202">
        <f t="shared" si="12"/>
        <v>12.3062</v>
      </c>
      <c r="E202">
        <f t="shared" si="13"/>
        <v>6.4345465187874531</v>
      </c>
      <c r="G202" s="15">
        <f t="shared" si="14"/>
        <v>0.82689158635807181</v>
      </c>
      <c r="H202">
        <v>2005</v>
      </c>
      <c r="I202">
        <f>AVERAGE(G202:G225)</f>
        <v>0.69969360778287404</v>
      </c>
      <c r="J202">
        <f>C225-C202</f>
        <v>1.4153000000000002</v>
      </c>
      <c r="K202">
        <f>I202*J202</f>
        <v>0.99027636309510181</v>
      </c>
      <c r="L202" s="23">
        <v>38898</v>
      </c>
    </row>
    <row r="203" spans="1:16" x14ac:dyDescent="0.3">
      <c r="A203">
        <v>123.678</v>
      </c>
      <c r="B203">
        <v>615.77800000000002</v>
      </c>
      <c r="C203">
        <f t="shared" si="12"/>
        <v>12.367799999999999</v>
      </c>
      <c r="E203">
        <f t="shared" si="13"/>
        <v>6.4228865089671876</v>
      </c>
      <c r="G203" s="15">
        <f t="shared" si="14"/>
        <v>0.8191645617407054</v>
      </c>
      <c r="L203" s="23">
        <v>38889.866666666603</v>
      </c>
    </row>
    <row r="204" spans="1:16" x14ac:dyDescent="0.3">
      <c r="A204">
        <v>124.29300000000001</v>
      </c>
      <c r="B204">
        <v>608.33299999999997</v>
      </c>
      <c r="C204">
        <f t="shared" si="12"/>
        <v>12.429300000000001</v>
      </c>
      <c r="E204">
        <f t="shared" si="13"/>
        <v>6.4107224294031262</v>
      </c>
      <c r="G204" s="15">
        <f t="shared" si="14"/>
        <v>0.81127452100000985</v>
      </c>
      <c r="L204" s="23">
        <v>38881.733333333301</v>
      </c>
    </row>
    <row r="205" spans="1:16" x14ac:dyDescent="0.3">
      <c r="A205">
        <v>124.908</v>
      </c>
      <c r="B205">
        <v>600.77800000000002</v>
      </c>
      <c r="C205">
        <f t="shared" ref="C205:C268" si="15">A205/10</f>
        <v>12.4908</v>
      </c>
      <c r="E205">
        <f t="shared" ref="E205:E268" si="16">LN(B205)</f>
        <v>6.3982254819365991</v>
      </c>
      <c r="G205" s="15">
        <f t="shared" ref="G205:G268" si="17">(0.0905*EXP(0.0013*B205))/D$2</f>
        <v>0.80334558903120046</v>
      </c>
      <c r="L205" s="23">
        <v>38873.599999999999</v>
      </c>
    </row>
    <row r="206" spans="1:16" x14ac:dyDescent="0.3">
      <c r="A206">
        <v>125.524</v>
      </c>
      <c r="B206">
        <v>561.11099999999999</v>
      </c>
      <c r="C206">
        <f t="shared" si="15"/>
        <v>12.5524</v>
      </c>
      <c r="E206">
        <f t="shared" si="16"/>
        <v>6.3299187469133642</v>
      </c>
      <c r="G206" s="15">
        <f t="shared" si="17"/>
        <v>0.76296937568012024</v>
      </c>
      <c r="L206" s="23">
        <v>38865.466666666602</v>
      </c>
    </row>
    <row r="207" spans="1:16" x14ac:dyDescent="0.3">
      <c r="A207">
        <v>126.139</v>
      </c>
      <c r="B207">
        <v>501.33300000000003</v>
      </c>
      <c r="C207">
        <f t="shared" si="15"/>
        <v>12.613899999999999</v>
      </c>
      <c r="E207">
        <f t="shared" si="16"/>
        <v>6.2172705509478376</v>
      </c>
      <c r="G207" s="15">
        <f t="shared" si="17"/>
        <v>0.70592323109540789</v>
      </c>
      <c r="L207" s="23">
        <v>38857.333333333299</v>
      </c>
    </row>
    <row r="208" spans="1:16" x14ac:dyDescent="0.3">
      <c r="A208">
        <v>126.754</v>
      </c>
      <c r="B208">
        <v>441.33300000000003</v>
      </c>
      <c r="C208">
        <f t="shared" si="15"/>
        <v>12.6754</v>
      </c>
      <c r="E208">
        <f t="shared" si="16"/>
        <v>6.0897996925415496</v>
      </c>
      <c r="G208" s="15">
        <f t="shared" si="17"/>
        <v>0.65295387663392623</v>
      </c>
      <c r="L208" s="23">
        <v>38849.199999999997</v>
      </c>
    </row>
    <row r="209" spans="1:16" x14ac:dyDescent="0.3">
      <c r="A209">
        <v>127.37</v>
      </c>
      <c r="B209">
        <v>381.33300000000003</v>
      </c>
      <c r="C209">
        <f t="shared" si="15"/>
        <v>12.737</v>
      </c>
      <c r="E209">
        <f t="shared" si="16"/>
        <v>5.9436730091453773</v>
      </c>
      <c r="G209" s="15">
        <f t="shared" si="17"/>
        <v>0.60395910806008046</v>
      </c>
      <c r="L209" s="23">
        <v>38841.0666666666</v>
      </c>
    </row>
    <row r="210" spans="1:16" x14ac:dyDescent="0.3">
      <c r="A210">
        <v>127.985</v>
      </c>
      <c r="B210">
        <v>378</v>
      </c>
      <c r="C210">
        <f t="shared" si="15"/>
        <v>12.798500000000001</v>
      </c>
      <c r="E210">
        <f t="shared" si="16"/>
        <v>5.934894195619588</v>
      </c>
      <c r="G210" s="15">
        <f t="shared" si="17"/>
        <v>0.60134787483227126</v>
      </c>
      <c r="L210" s="23">
        <v>38832.933333333298</v>
      </c>
    </row>
    <row r="211" spans="1:16" x14ac:dyDescent="0.3">
      <c r="A211">
        <v>128.6</v>
      </c>
      <c r="B211">
        <v>410.11099999999999</v>
      </c>
      <c r="C211">
        <f t="shared" si="15"/>
        <v>12.86</v>
      </c>
      <c r="E211">
        <f t="shared" si="16"/>
        <v>6.016427854764455</v>
      </c>
      <c r="G211" s="15">
        <f t="shared" si="17"/>
        <v>0.62698203866522351</v>
      </c>
      <c r="L211" s="23">
        <v>38824.800000000003</v>
      </c>
    </row>
    <row r="212" spans="1:16" x14ac:dyDescent="0.3">
      <c r="A212">
        <v>129.21600000000001</v>
      </c>
      <c r="B212">
        <v>442.66699999999997</v>
      </c>
      <c r="C212">
        <f t="shared" si="15"/>
        <v>12.921600000000002</v>
      </c>
      <c r="E212">
        <f t="shared" si="16"/>
        <v>6.0928177943800339</v>
      </c>
      <c r="G212" s="15">
        <f t="shared" si="17"/>
        <v>0.65408721167756367</v>
      </c>
      <c r="L212" s="23">
        <v>38816.666666666599</v>
      </c>
    </row>
    <row r="213" spans="1:16" x14ac:dyDescent="0.3">
      <c r="A213">
        <v>129.83099999999999</v>
      </c>
      <c r="B213">
        <v>474.77800000000002</v>
      </c>
      <c r="C213">
        <f t="shared" si="15"/>
        <v>12.983099999999999</v>
      </c>
      <c r="E213">
        <f t="shared" si="16"/>
        <v>6.1628473263629262</v>
      </c>
      <c r="G213" s="15">
        <f t="shared" si="17"/>
        <v>0.68196953977235952</v>
      </c>
      <c r="L213" s="23">
        <v>38808.533333333296</v>
      </c>
    </row>
    <row r="214" spans="1:16" x14ac:dyDescent="0.3">
      <c r="A214">
        <v>130.446</v>
      </c>
      <c r="B214">
        <v>468</v>
      </c>
      <c r="C214">
        <f t="shared" si="15"/>
        <v>13.044599999999999</v>
      </c>
      <c r="E214">
        <f t="shared" si="16"/>
        <v>6.1484682959176471</v>
      </c>
      <c r="G214" s="15">
        <f t="shared" si="17"/>
        <v>0.67598683010206906</v>
      </c>
      <c r="L214" s="23">
        <v>38800.400000000001</v>
      </c>
    </row>
    <row r="215" spans="1:16" x14ac:dyDescent="0.3">
      <c r="A215">
        <v>131.06100000000001</v>
      </c>
      <c r="B215">
        <v>435.11099999999999</v>
      </c>
      <c r="C215">
        <f t="shared" si="15"/>
        <v>13.106100000000001</v>
      </c>
      <c r="E215">
        <f t="shared" si="16"/>
        <v>6.0756011709515345</v>
      </c>
      <c r="G215" s="15">
        <f t="shared" si="17"/>
        <v>0.64769369633368068</v>
      </c>
      <c r="L215" s="23">
        <v>38792.266666666597</v>
      </c>
    </row>
    <row r="216" spans="1:16" x14ac:dyDescent="0.3">
      <c r="A216">
        <v>131.67699999999999</v>
      </c>
      <c r="B216">
        <v>402.55599999999998</v>
      </c>
      <c r="C216">
        <f t="shared" si="15"/>
        <v>13.1677</v>
      </c>
      <c r="E216">
        <f t="shared" si="16"/>
        <v>5.9978342176156589</v>
      </c>
      <c r="G216" s="15">
        <f t="shared" si="17"/>
        <v>0.62085427574212038</v>
      </c>
      <c r="L216" s="23">
        <v>38784.133333333302</v>
      </c>
    </row>
    <row r="217" spans="1:16" x14ac:dyDescent="0.3">
      <c r="A217">
        <v>132.292</v>
      </c>
      <c r="B217">
        <v>369.55599999999998</v>
      </c>
      <c r="C217">
        <f t="shared" si="15"/>
        <v>13.229200000000001</v>
      </c>
      <c r="E217">
        <f t="shared" si="16"/>
        <v>5.9123022850617515</v>
      </c>
      <c r="G217" s="16">
        <f t="shared" si="17"/>
        <v>0.59478285761714056</v>
      </c>
      <c r="L217" s="23">
        <v>38776</v>
      </c>
    </row>
    <row r="218" spans="1:16" x14ac:dyDescent="0.3">
      <c r="A218">
        <v>132.90700000000001</v>
      </c>
      <c r="B218">
        <v>380.66699999999997</v>
      </c>
      <c r="C218">
        <f t="shared" si="15"/>
        <v>13.290700000000001</v>
      </c>
      <c r="E218">
        <f t="shared" si="16"/>
        <v>5.9419249772042049</v>
      </c>
      <c r="G218" s="15">
        <f t="shared" si="17"/>
        <v>0.60343642656579133</v>
      </c>
      <c r="L218" s="23">
        <v>38745.625</v>
      </c>
    </row>
    <row r="219" spans="1:16" s="24" customFormat="1" x14ac:dyDescent="0.3">
      <c r="A219" s="24">
        <v>133.523</v>
      </c>
      <c r="B219" s="24">
        <v>420.66699999999997</v>
      </c>
      <c r="C219" s="24">
        <f t="shared" si="15"/>
        <v>13.3523</v>
      </c>
      <c r="E219" s="24">
        <f t="shared" si="16"/>
        <v>6.0418415468257614</v>
      </c>
      <c r="G219" s="25">
        <f t="shared" si="17"/>
        <v>0.63564529389335211</v>
      </c>
      <c r="L219" s="26">
        <v>38715.25</v>
      </c>
    </row>
    <row r="220" spans="1:16" x14ac:dyDescent="0.3">
      <c r="A220">
        <v>134.13800000000001</v>
      </c>
      <c r="B220">
        <v>460.88900000000001</v>
      </c>
      <c r="C220">
        <f t="shared" si="15"/>
        <v>13.4138</v>
      </c>
      <c r="E220">
        <f t="shared" si="16"/>
        <v>6.1331572330932085</v>
      </c>
      <c r="G220" s="15">
        <f t="shared" si="17"/>
        <v>0.66976660018111445</v>
      </c>
      <c r="L220" s="23">
        <v>38684.875</v>
      </c>
    </row>
    <row r="221" spans="1:16" x14ac:dyDescent="0.3">
      <c r="A221">
        <v>134.75299999999999</v>
      </c>
      <c r="B221">
        <v>500.66699999999997</v>
      </c>
      <c r="C221">
        <f t="shared" si="15"/>
        <v>13.475299999999999</v>
      </c>
      <c r="E221">
        <f t="shared" si="16"/>
        <v>6.2159412094347104</v>
      </c>
      <c r="G221" s="15">
        <f t="shared" si="17"/>
        <v>0.70531230726901262</v>
      </c>
      <c r="L221" s="23">
        <v>38654.5</v>
      </c>
      <c r="M221">
        <v>2005</v>
      </c>
      <c r="N221" s="15">
        <f>AVERAGE(G219:G229)</f>
        <v>0.73599193460748713</v>
      </c>
      <c r="O221">
        <f>C229-C219</f>
        <v>0.61529999999999951</v>
      </c>
      <c r="P221">
        <f>N221*O221</f>
        <v>0.45285583736398649</v>
      </c>
    </row>
    <row r="222" spans="1:16" x14ac:dyDescent="0.3">
      <c r="A222">
        <v>135.369</v>
      </c>
      <c r="B222">
        <v>531.88900000000001</v>
      </c>
      <c r="C222">
        <f t="shared" si="15"/>
        <v>13.536899999999999</v>
      </c>
      <c r="E222">
        <f t="shared" si="16"/>
        <v>6.2764348209553695</v>
      </c>
      <c r="G222" s="15">
        <f t="shared" si="17"/>
        <v>0.734528865052263</v>
      </c>
      <c r="L222" s="23">
        <v>38624.125</v>
      </c>
    </row>
    <row r="223" spans="1:16" x14ac:dyDescent="0.3">
      <c r="A223">
        <v>135.98400000000001</v>
      </c>
      <c r="B223">
        <v>557.22199999999998</v>
      </c>
      <c r="C223">
        <f t="shared" si="15"/>
        <v>13.598400000000002</v>
      </c>
      <c r="E223">
        <f t="shared" si="16"/>
        <v>6.3229637242561481</v>
      </c>
      <c r="G223" s="15">
        <f t="shared" si="17"/>
        <v>0.75912176578360946</v>
      </c>
      <c r="L223" s="23">
        <v>38593.75</v>
      </c>
    </row>
    <row r="224" spans="1:16" x14ac:dyDescent="0.3">
      <c r="A224">
        <v>136.59899999999999</v>
      </c>
      <c r="B224">
        <v>582.33299999999997</v>
      </c>
      <c r="C224">
        <f t="shared" si="15"/>
        <v>13.659899999999999</v>
      </c>
      <c r="E224">
        <f t="shared" si="16"/>
        <v>6.3670424490559379</v>
      </c>
      <c r="G224" s="15">
        <f t="shared" si="17"/>
        <v>0.7843116810880818</v>
      </c>
      <c r="L224" s="23">
        <v>38563.375</v>
      </c>
    </row>
    <row r="225" spans="1:16" x14ac:dyDescent="0.3">
      <c r="A225">
        <v>137.215</v>
      </c>
      <c r="B225">
        <v>607.44399999999996</v>
      </c>
      <c r="C225">
        <f t="shared" si="15"/>
        <v>13.721500000000001</v>
      </c>
      <c r="E225">
        <f t="shared" si="16"/>
        <v>6.4092599898958085</v>
      </c>
      <c r="G225" s="15">
        <f t="shared" si="17"/>
        <v>0.81033747261379685</v>
      </c>
      <c r="H225">
        <v>2004</v>
      </c>
      <c r="I225">
        <f>AVERAGE(G225:G235)</f>
        <v>0.7157798571207824</v>
      </c>
      <c r="J225">
        <f>C235-C225</f>
        <v>0.61529999999999951</v>
      </c>
      <c r="K225">
        <f>I225*J225</f>
        <v>0.44041934608641709</v>
      </c>
      <c r="L225" s="23">
        <v>38533</v>
      </c>
    </row>
    <row r="226" spans="1:16" x14ac:dyDescent="0.3">
      <c r="A226">
        <v>137.83000000000001</v>
      </c>
      <c r="B226">
        <v>597.66700000000003</v>
      </c>
      <c r="C226">
        <f t="shared" si="15"/>
        <v>13.783000000000001</v>
      </c>
      <c r="E226">
        <f t="shared" si="16"/>
        <v>6.3930337426613519</v>
      </c>
      <c r="G226" s="15">
        <f t="shared" si="17"/>
        <v>0.80010317952336862</v>
      </c>
      <c r="L226" s="23">
        <v>38496.5</v>
      </c>
    </row>
    <row r="227" spans="1:16" x14ac:dyDescent="0.3">
      <c r="A227">
        <v>138.44499999999999</v>
      </c>
      <c r="B227">
        <v>563.33299999999997</v>
      </c>
      <c r="C227">
        <f t="shared" si="15"/>
        <v>13.8445</v>
      </c>
      <c r="E227">
        <f t="shared" si="16"/>
        <v>6.3338709275328577</v>
      </c>
      <c r="G227" s="15">
        <f t="shared" si="17"/>
        <v>0.7651764751978718</v>
      </c>
      <c r="L227" s="23">
        <v>38460</v>
      </c>
    </row>
    <row r="228" spans="1:16" x14ac:dyDescent="0.3">
      <c r="A228">
        <v>139.06100000000001</v>
      </c>
      <c r="B228">
        <v>529</v>
      </c>
      <c r="C228">
        <f t="shared" si="15"/>
        <v>13.9061</v>
      </c>
      <c r="E228">
        <f t="shared" si="16"/>
        <v>6.2709884318582994</v>
      </c>
      <c r="G228" s="15">
        <f t="shared" si="17"/>
        <v>0.73177536888313677</v>
      </c>
      <c r="L228" s="23">
        <v>38423.5</v>
      </c>
    </row>
    <row r="229" spans="1:16" x14ac:dyDescent="0.3">
      <c r="A229">
        <v>139.67599999999999</v>
      </c>
      <c r="B229">
        <v>494.66699999999997</v>
      </c>
      <c r="C229">
        <f t="shared" si="15"/>
        <v>13.967599999999999</v>
      </c>
      <c r="E229">
        <f t="shared" si="16"/>
        <v>6.2038848089134362</v>
      </c>
      <c r="G229" s="15">
        <f t="shared" si="17"/>
        <v>0.69983227119675084</v>
      </c>
      <c r="L229" s="23">
        <v>38387</v>
      </c>
    </row>
    <row r="230" spans="1:16" s="24" customFormat="1" x14ac:dyDescent="0.3">
      <c r="A230" s="24">
        <v>140.291</v>
      </c>
      <c r="B230" s="24">
        <v>479.88900000000001</v>
      </c>
      <c r="C230" s="24">
        <f t="shared" si="15"/>
        <v>14.0291</v>
      </c>
      <c r="E230" s="24">
        <f t="shared" si="16"/>
        <v>6.1735548271595322</v>
      </c>
      <c r="G230" s="25">
        <f t="shared" si="17"/>
        <v>0.6865158367406119</v>
      </c>
      <c r="L230" s="26">
        <v>38350.5</v>
      </c>
    </row>
    <row r="231" spans="1:16" x14ac:dyDescent="0.3">
      <c r="A231">
        <v>140.90600000000001</v>
      </c>
      <c r="B231">
        <v>479.33300000000003</v>
      </c>
      <c r="C231">
        <f t="shared" si="15"/>
        <v>14.0906</v>
      </c>
      <c r="E231">
        <f t="shared" si="16"/>
        <v>6.1723955542023488</v>
      </c>
      <c r="G231" s="15">
        <f t="shared" si="17"/>
        <v>0.68601980238222848</v>
      </c>
      <c r="L231" s="23">
        <v>38314</v>
      </c>
    </row>
    <row r="232" spans="1:16" x14ac:dyDescent="0.3">
      <c r="A232">
        <v>141.52199999999999</v>
      </c>
      <c r="B232">
        <v>478.77800000000002</v>
      </c>
      <c r="C232">
        <f t="shared" si="15"/>
        <v>14.152199999999999</v>
      </c>
      <c r="E232">
        <f t="shared" si="16"/>
        <v>6.1712370244243244</v>
      </c>
      <c r="G232" s="15">
        <f t="shared" si="17"/>
        <v>0.68552501760988016</v>
      </c>
      <c r="L232" s="23">
        <v>38277.5</v>
      </c>
    </row>
    <row r="233" spans="1:16" x14ac:dyDescent="0.3">
      <c r="A233">
        <v>142.137</v>
      </c>
      <c r="B233">
        <v>478.22199999999998</v>
      </c>
      <c r="C233">
        <f t="shared" si="15"/>
        <v>14.213699999999999</v>
      </c>
      <c r="E233">
        <f t="shared" si="16"/>
        <v>6.1700750598212784</v>
      </c>
      <c r="G233" s="15">
        <f t="shared" si="17"/>
        <v>0.68502969915680523</v>
      </c>
      <c r="L233" s="23">
        <v>38241</v>
      </c>
    </row>
    <row r="234" spans="1:16" x14ac:dyDescent="0.3">
      <c r="A234">
        <v>142.75200000000001</v>
      </c>
      <c r="B234">
        <v>463.77800000000002</v>
      </c>
      <c r="C234">
        <f t="shared" si="15"/>
        <v>14.275200000000002</v>
      </c>
      <c r="E234">
        <f t="shared" si="16"/>
        <v>6.1394059894574964</v>
      </c>
      <c r="G234" s="15">
        <f t="shared" si="17"/>
        <v>0.67228677214402432</v>
      </c>
      <c r="L234" s="23">
        <v>38204.5</v>
      </c>
      <c r="M234">
        <v>2004</v>
      </c>
      <c r="N234" s="15">
        <f>AVERAGE(G230:G238)</f>
        <v>0.65870640766691402</v>
      </c>
      <c r="O234">
        <f>C238-C230</f>
        <v>0.49230000000000018</v>
      </c>
      <c r="P234">
        <f>N234*O234</f>
        <v>0.3242811644944219</v>
      </c>
    </row>
    <row r="235" spans="1:16" x14ac:dyDescent="0.3">
      <c r="A235">
        <v>143.36799999999999</v>
      </c>
      <c r="B235">
        <v>439</v>
      </c>
      <c r="C235">
        <f t="shared" si="15"/>
        <v>14.3368</v>
      </c>
      <c r="E235">
        <f t="shared" si="16"/>
        <v>6.0844994130751715</v>
      </c>
      <c r="G235" s="15">
        <f t="shared" si="17"/>
        <v>0.65097653288013191</v>
      </c>
      <c r="H235">
        <v>2003</v>
      </c>
      <c r="I235">
        <f>AVERAGE(G235:G245)</f>
        <v>0.69327681564149901</v>
      </c>
      <c r="J235">
        <f>C245-C235</f>
        <v>0.61529999999999774</v>
      </c>
      <c r="K235">
        <f>I235*J235</f>
        <v>0.42657322466421277</v>
      </c>
      <c r="L235" s="23">
        <v>38168</v>
      </c>
    </row>
    <row r="236" spans="1:16" x14ac:dyDescent="0.3">
      <c r="A236">
        <v>143.983</v>
      </c>
      <c r="B236">
        <v>414.11099999999999</v>
      </c>
      <c r="C236">
        <f t="shared" si="15"/>
        <v>14.398300000000001</v>
      </c>
      <c r="E236">
        <f t="shared" si="16"/>
        <v>6.0261340538306873</v>
      </c>
      <c r="G236" s="15">
        <f t="shared" si="17"/>
        <v>0.63025083677568139</v>
      </c>
      <c r="L236" s="23">
        <v>38106.5</v>
      </c>
    </row>
    <row r="237" spans="1:16" x14ac:dyDescent="0.3">
      <c r="A237">
        <v>144.59800000000001</v>
      </c>
      <c r="B237">
        <v>389.44400000000002</v>
      </c>
      <c r="C237">
        <f t="shared" si="15"/>
        <v>14.459800000000001</v>
      </c>
      <c r="E237">
        <f t="shared" si="16"/>
        <v>5.9647200809050007</v>
      </c>
      <c r="G237" s="16">
        <f t="shared" si="17"/>
        <v>0.61036112717245739</v>
      </c>
      <c r="L237" s="23">
        <v>38045</v>
      </c>
    </row>
    <row r="238" spans="1:16" x14ac:dyDescent="0.3">
      <c r="A238">
        <v>145.214</v>
      </c>
      <c r="B238">
        <v>403.22199999999998</v>
      </c>
      <c r="C238">
        <f t="shared" si="15"/>
        <v>14.5214</v>
      </c>
      <c r="E238">
        <f t="shared" si="16"/>
        <v>5.9994872787606894</v>
      </c>
      <c r="G238" s="15">
        <f t="shared" si="17"/>
        <v>0.6213920441404045</v>
      </c>
      <c r="L238" s="23">
        <v>38014.625</v>
      </c>
    </row>
    <row r="239" spans="1:16" s="24" customFormat="1" x14ac:dyDescent="0.3">
      <c r="A239" s="24">
        <v>145.82900000000001</v>
      </c>
      <c r="B239" s="24">
        <v>446.11099999999999</v>
      </c>
      <c r="C239" s="24">
        <f t="shared" si="15"/>
        <v>14.5829</v>
      </c>
      <c r="E239" s="24">
        <f t="shared" si="16"/>
        <v>6.1005677999786094</v>
      </c>
      <c r="G239" s="25">
        <f t="shared" si="17"/>
        <v>0.65702225643004519</v>
      </c>
      <c r="L239" s="26">
        <v>37984.25</v>
      </c>
    </row>
    <row r="240" spans="1:16" x14ac:dyDescent="0.3">
      <c r="A240">
        <v>146.44399999999999</v>
      </c>
      <c r="B240">
        <v>488.55599999999998</v>
      </c>
      <c r="C240">
        <f t="shared" si="15"/>
        <v>14.644399999999999</v>
      </c>
      <c r="E240">
        <f t="shared" si="16"/>
        <v>6.1914541015553439</v>
      </c>
      <c r="G240" s="15">
        <f t="shared" si="17"/>
        <v>0.69429461919336988</v>
      </c>
      <c r="L240" s="23">
        <v>37953.875</v>
      </c>
    </row>
    <row r="241" spans="1:16" x14ac:dyDescent="0.3">
      <c r="A241">
        <v>147.06</v>
      </c>
      <c r="B241">
        <v>531.33299999999997</v>
      </c>
      <c r="C241">
        <f t="shared" si="15"/>
        <v>14.706</v>
      </c>
      <c r="E241">
        <f t="shared" si="16"/>
        <v>6.2753889433292818</v>
      </c>
      <c r="G241" s="15">
        <f t="shared" si="17"/>
        <v>0.73399813941595426</v>
      </c>
      <c r="L241" s="23">
        <v>37923.5</v>
      </c>
      <c r="M241">
        <v>2003</v>
      </c>
      <c r="N241" s="15">
        <f>AVERAGE(G239:G261)</f>
        <v>0.62728014574246027</v>
      </c>
      <c r="O241">
        <f>C261-C239</f>
        <v>1.3537000000000017</v>
      </c>
      <c r="P241">
        <f>N241*O241</f>
        <v>0.84914913329156949</v>
      </c>
    </row>
    <row r="242" spans="1:16" x14ac:dyDescent="0.3">
      <c r="A242">
        <v>147.67500000000001</v>
      </c>
      <c r="B242">
        <v>551.11099999999999</v>
      </c>
      <c r="C242">
        <f t="shared" si="15"/>
        <v>14.767500000000002</v>
      </c>
      <c r="E242">
        <f t="shared" si="16"/>
        <v>6.3119362407698301</v>
      </c>
      <c r="G242" s="15">
        <f t="shared" si="17"/>
        <v>0.75311496624018026</v>
      </c>
      <c r="L242" s="23">
        <v>37893.125</v>
      </c>
    </row>
    <row r="243" spans="1:16" x14ac:dyDescent="0.3">
      <c r="A243">
        <v>148.29</v>
      </c>
      <c r="B243">
        <v>553.77800000000002</v>
      </c>
      <c r="C243">
        <f t="shared" si="15"/>
        <v>14.828999999999999</v>
      </c>
      <c r="E243">
        <f t="shared" si="16"/>
        <v>6.3167638844150984</v>
      </c>
      <c r="G243" s="15">
        <f t="shared" si="17"/>
        <v>0.75573062289103254</v>
      </c>
      <c r="L243" s="23">
        <v>37862.75</v>
      </c>
    </row>
    <row r="244" spans="1:16" x14ac:dyDescent="0.3">
      <c r="A244">
        <v>148.90600000000001</v>
      </c>
      <c r="B244">
        <v>556.33299999999997</v>
      </c>
      <c r="C244">
        <f t="shared" si="15"/>
        <v>14.890600000000001</v>
      </c>
      <c r="E244">
        <f t="shared" si="16"/>
        <v>6.3213670358323713</v>
      </c>
      <c r="G244" s="15">
        <f t="shared" si="17"/>
        <v>0.75824495552129567</v>
      </c>
      <c r="L244" s="23">
        <v>37832.375</v>
      </c>
    </row>
    <row r="245" spans="1:16" x14ac:dyDescent="0.3">
      <c r="A245">
        <v>149.52099999999999</v>
      </c>
      <c r="B245">
        <v>558.77800000000002</v>
      </c>
      <c r="C245">
        <f t="shared" si="15"/>
        <v>14.952099999999998</v>
      </c>
      <c r="E245">
        <f t="shared" si="16"/>
        <v>6.3257522565290447</v>
      </c>
      <c r="G245" s="15">
        <f t="shared" si="17"/>
        <v>0.7606588713959358</v>
      </c>
      <c r="H245">
        <v>2002</v>
      </c>
      <c r="I245">
        <f>AVERAGE(G245:G265)</f>
        <v>0.57914929834906348</v>
      </c>
      <c r="J245">
        <f>C265-C245</f>
        <v>1.2306000000000026</v>
      </c>
      <c r="K245">
        <f>I245*J245</f>
        <v>0.71270112654835904</v>
      </c>
      <c r="L245" s="23">
        <v>37802</v>
      </c>
    </row>
    <row r="246" spans="1:16" x14ac:dyDescent="0.3">
      <c r="A246">
        <v>150.136</v>
      </c>
      <c r="B246">
        <v>533.44399999999996</v>
      </c>
      <c r="C246">
        <f t="shared" si="15"/>
        <v>15.0136</v>
      </c>
      <c r="E246">
        <f t="shared" si="16"/>
        <v>6.2793540980346156</v>
      </c>
      <c r="G246" s="15">
        <f t="shared" si="17"/>
        <v>0.73601521697701389</v>
      </c>
      <c r="L246" s="23">
        <v>37794.375</v>
      </c>
    </row>
    <row r="247" spans="1:16" x14ac:dyDescent="0.3">
      <c r="A247">
        <v>150.751</v>
      </c>
      <c r="B247">
        <v>485.77800000000002</v>
      </c>
      <c r="C247">
        <f t="shared" si="15"/>
        <v>15.075100000000001</v>
      </c>
      <c r="E247">
        <f t="shared" si="16"/>
        <v>6.1857517294166469</v>
      </c>
      <c r="G247" s="15">
        <f t="shared" si="17"/>
        <v>0.69179176572834455</v>
      </c>
      <c r="L247" s="23">
        <v>37786.75</v>
      </c>
    </row>
    <row r="248" spans="1:16" x14ac:dyDescent="0.3">
      <c r="A248">
        <v>151.36699999999999</v>
      </c>
      <c r="B248">
        <v>438.33300000000003</v>
      </c>
      <c r="C248">
        <f t="shared" si="15"/>
        <v>15.136699999999999</v>
      </c>
      <c r="E248">
        <f t="shared" si="16"/>
        <v>6.0829788954871926</v>
      </c>
      <c r="G248" s="15">
        <f t="shared" si="17"/>
        <v>0.65041231578014624</v>
      </c>
      <c r="L248" s="23">
        <v>37779.125</v>
      </c>
    </row>
    <row r="249" spans="1:16" x14ac:dyDescent="0.3">
      <c r="A249">
        <v>151.982</v>
      </c>
      <c r="B249">
        <v>390.77800000000002</v>
      </c>
      <c r="C249">
        <f t="shared" si="15"/>
        <v>15.1982</v>
      </c>
      <c r="E249">
        <f t="shared" si="16"/>
        <v>5.9681396238040785</v>
      </c>
      <c r="G249" s="15">
        <f t="shared" si="17"/>
        <v>0.61142053378516448</v>
      </c>
      <c r="L249" s="23">
        <v>37771.5</v>
      </c>
    </row>
    <row r="250" spans="1:16" x14ac:dyDescent="0.3">
      <c r="A250">
        <v>152.59700000000001</v>
      </c>
      <c r="B250">
        <v>361.44400000000002</v>
      </c>
      <c r="C250">
        <f t="shared" si="15"/>
        <v>15.2597</v>
      </c>
      <c r="E250">
        <f t="shared" si="16"/>
        <v>5.8901071195021926</v>
      </c>
      <c r="G250" s="15">
        <f t="shared" si="17"/>
        <v>0.58854347236762583</v>
      </c>
      <c r="L250" s="23">
        <v>37763.875</v>
      </c>
    </row>
    <row r="251" spans="1:16" x14ac:dyDescent="0.3">
      <c r="A251">
        <v>153.21299999999999</v>
      </c>
      <c r="B251">
        <v>346.88900000000001</v>
      </c>
      <c r="C251">
        <f t="shared" si="15"/>
        <v>15.321299999999999</v>
      </c>
      <c r="E251">
        <f t="shared" si="16"/>
        <v>5.8490048440466023</v>
      </c>
      <c r="G251" s="15">
        <f t="shared" si="17"/>
        <v>0.57751204178577353</v>
      </c>
      <c r="L251" s="23">
        <v>37756.25</v>
      </c>
    </row>
    <row r="252" spans="1:16" x14ac:dyDescent="0.3">
      <c r="A252">
        <v>153.828</v>
      </c>
      <c r="B252">
        <v>332.33300000000003</v>
      </c>
      <c r="C252">
        <f t="shared" si="15"/>
        <v>15.3828</v>
      </c>
      <c r="E252">
        <f t="shared" si="16"/>
        <v>5.8061374782841986</v>
      </c>
      <c r="G252" s="15">
        <f t="shared" si="17"/>
        <v>0.56668664336713659</v>
      </c>
      <c r="L252" s="23">
        <v>37748.625</v>
      </c>
    </row>
    <row r="253" spans="1:16" x14ac:dyDescent="0.3">
      <c r="A253">
        <v>154.44300000000001</v>
      </c>
      <c r="B253">
        <v>317.66699999999997</v>
      </c>
      <c r="C253">
        <f t="shared" si="15"/>
        <v>15.444300000000002</v>
      </c>
      <c r="E253">
        <f t="shared" si="16"/>
        <v>5.7610036643034848</v>
      </c>
      <c r="G253" s="15">
        <f t="shared" si="17"/>
        <v>0.55598465433659505</v>
      </c>
      <c r="L253" s="23">
        <v>37741</v>
      </c>
    </row>
    <row r="254" spans="1:16" x14ac:dyDescent="0.3">
      <c r="A254">
        <v>155.059</v>
      </c>
      <c r="B254">
        <v>314.11099999999999</v>
      </c>
      <c r="C254">
        <f t="shared" si="15"/>
        <v>15.5059</v>
      </c>
      <c r="E254">
        <f t="shared" si="16"/>
        <v>5.7497464266254372</v>
      </c>
      <c r="G254" s="15">
        <f t="shared" si="17"/>
        <v>0.55342038010658623</v>
      </c>
      <c r="L254" s="23">
        <v>37733.375</v>
      </c>
    </row>
    <row r="255" spans="1:16" x14ac:dyDescent="0.3">
      <c r="A255">
        <v>155.67400000000001</v>
      </c>
      <c r="B255">
        <v>319.77800000000002</v>
      </c>
      <c r="C255">
        <f t="shared" si="15"/>
        <v>15.567400000000001</v>
      </c>
      <c r="E255">
        <f t="shared" si="16"/>
        <v>5.7676270050378848</v>
      </c>
      <c r="G255" s="15">
        <f t="shared" si="17"/>
        <v>0.55751253855091798</v>
      </c>
      <c r="L255" s="23">
        <v>37725.75</v>
      </c>
    </row>
    <row r="256" spans="1:16" x14ac:dyDescent="0.3">
      <c r="A256">
        <v>156.28899999999999</v>
      </c>
      <c r="B256">
        <v>325.11099999999999</v>
      </c>
      <c r="C256">
        <f t="shared" si="15"/>
        <v>15.628899999999998</v>
      </c>
      <c r="E256">
        <f t="shared" si="16"/>
        <v>5.7841666624802919</v>
      </c>
      <c r="G256" s="15">
        <f t="shared" si="17"/>
        <v>0.56139114669517687</v>
      </c>
      <c r="L256" s="23">
        <v>37718.125</v>
      </c>
    </row>
    <row r="257" spans="1:16" x14ac:dyDescent="0.3">
      <c r="A257">
        <v>156.905</v>
      </c>
      <c r="B257">
        <v>331</v>
      </c>
      <c r="C257">
        <f t="shared" si="15"/>
        <v>15.6905</v>
      </c>
      <c r="E257">
        <f t="shared" si="16"/>
        <v>5.8021183753770629</v>
      </c>
      <c r="G257" s="15">
        <f t="shared" si="17"/>
        <v>0.56570548245524865</v>
      </c>
      <c r="L257" s="23">
        <v>37710.5</v>
      </c>
    </row>
    <row r="258" spans="1:16" x14ac:dyDescent="0.3">
      <c r="A258">
        <v>157.52000000000001</v>
      </c>
      <c r="B258">
        <v>317.22199999999998</v>
      </c>
      <c r="C258">
        <f t="shared" si="15"/>
        <v>15.752000000000001</v>
      </c>
      <c r="E258">
        <f t="shared" si="16"/>
        <v>5.7596018442282517</v>
      </c>
      <c r="G258" s="15">
        <f t="shared" si="17"/>
        <v>0.55566311022966175</v>
      </c>
      <c r="L258" s="23">
        <v>37702.875</v>
      </c>
    </row>
    <row r="259" spans="1:16" x14ac:dyDescent="0.3">
      <c r="A259">
        <v>158.13499999999999</v>
      </c>
      <c r="B259">
        <v>287.11099999999999</v>
      </c>
      <c r="C259">
        <f t="shared" si="15"/>
        <v>15.813499999999999</v>
      </c>
      <c r="E259">
        <f t="shared" si="16"/>
        <v>5.6598689005692941</v>
      </c>
      <c r="G259" s="15">
        <f t="shared" si="17"/>
        <v>0.53433228059843063</v>
      </c>
      <c r="L259" s="23">
        <v>37695.25</v>
      </c>
    </row>
    <row r="260" spans="1:16" x14ac:dyDescent="0.3">
      <c r="A260">
        <v>158.751</v>
      </c>
      <c r="B260">
        <v>257</v>
      </c>
      <c r="C260">
        <f t="shared" si="15"/>
        <v>15.8751</v>
      </c>
      <c r="E260">
        <f t="shared" si="16"/>
        <v>5.5490760848952201</v>
      </c>
      <c r="G260" s="15">
        <f t="shared" si="17"/>
        <v>0.51382030016625579</v>
      </c>
      <c r="L260" s="23">
        <v>37687.625</v>
      </c>
    </row>
    <row r="261" spans="1:16" x14ac:dyDescent="0.3">
      <c r="A261">
        <v>159.36600000000001</v>
      </c>
      <c r="B261">
        <v>227</v>
      </c>
      <c r="C261">
        <f t="shared" si="15"/>
        <v>15.936600000000002</v>
      </c>
      <c r="E261">
        <f t="shared" si="16"/>
        <v>5.4249500174814029</v>
      </c>
      <c r="G261" s="16">
        <f t="shared" si="17"/>
        <v>0.49416703805869544</v>
      </c>
      <c r="L261" s="23">
        <v>37680</v>
      </c>
    </row>
    <row r="262" spans="1:16" s="24" customFormat="1" x14ac:dyDescent="0.3">
      <c r="A262" s="24">
        <v>159.98099999999999</v>
      </c>
      <c r="B262" s="24">
        <v>227.667</v>
      </c>
      <c r="C262" s="24">
        <f t="shared" si="15"/>
        <v>15.998099999999999</v>
      </c>
      <c r="E262" s="24">
        <f t="shared" si="16"/>
        <v>5.427884035030452</v>
      </c>
      <c r="G262" s="25">
        <f t="shared" si="17"/>
        <v>0.49459571612391245</v>
      </c>
      <c r="L262" s="26">
        <v>37619.25</v>
      </c>
    </row>
    <row r="263" spans="1:16" x14ac:dyDescent="0.3">
      <c r="A263">
        <v>160.596</v>
      </c>
      <c r="B263">
        <v>254.667</v>
      </c>
      <c r="C263">
        <f t="shared" si="15"/>
        <v>16.0596</v>
      </c>
      <c r="E263">
        <f t="shared" si="16"/>
        <v>5.5399568093980776</v>
      </c>
      <c r="G263" s="15">
        <f t="shared" si="17"/>
        <v>0.51226429537408869</v>
      </c>
      <c r="L263" s="23">
        <v>37558.5</v>
      </c>
      <c r="M263">
        <v>2002</v>
      </c>
      <c r="N263" s="15">
        <f>AVERAGE(G262:G282)</f>
        <v>0.51495876061444279</v>
      </c>
      <c r="O263">
        <f>C282-C262</f>
        <v>1.2306000000000008</v>
      </c>
      <c r="P263">
        <f>N263*O263</f>
        <v>0.63370825081213367</v>
      </c>
    </row>
    <row r="264" spans="1:16" x14ac:dyDescent="0.3">
      <c r="A264">
        <v>161.21199999999999</v>
      </c>
      <c r="B264">
        <v>281.77800000000002</v>
      </c>
      <c r="C264">
        <f t="shared" si="15"/>
        <v>16.121199999999998</v>
      </c>
      <c r="E264">
        <f t="shared" si="16"/>
        <v>5.6411195268641192</v>
      </c>
      <c r="G264" s="15">
        <f t="shared" si="17"/>
        <v>0.5306406200735545</v>
      </c>
      <c r="L264" s="23">
        <v>37497.75</v>
      </c>
    </row>
    <row r="265" spans="1:16" x14ac:dyDescent="0.3">
      <c r="A265">
        <v>161.827</v>
      </c>
      <c r="B265">
        <v>308.77800000000002</v>
      </c>
      <c r="C265">
        <f t="shared" si="15"/>
        <v>16.182700000000001</v>
      </c>
      <c r="E265">
        <f t="shared" si="16"/>
        <v>5.7326225720893644</v>
      </c>
      <c r="G265" s="15">
        <f t="shared" si="17"/>
        <v>0.54959684137407094</v>
      </c>
      <c r="H265">
        <v>2001</v>
      </c>
      <c r="I265">
        <f>AVERAGE(G265:G286)</f>
        <v>0.53939462301681418</v>
      </c>
      <c r="J265">
        <f>C286-C265</f>
        <v>1.2921999999999976</v>
      </c>
      <c r="K265">
        <f>I265*J265</f>
        <v>0.69700573186232595</v>
      </c>
      <c r="L265" s="23">
        <v>37437</v>
      </c>
    </row>
    <row r="266" spans="1:16" x14ac:dyDescent="0.3">
      <c r="A266">
        <v>162.44200000000001</v>
      </c>
      <c r="B266">
        <v>300.66699999999997</v>
      </c>
      <c r="C266">
        <f t="shared" si="15"/>
        <v>16.244199999999999</v>
      </c>
      <c r="E266">
        <f t="shared" si="16"/>
        <v>5.7060033400413497</v>
      </c>
      <c r="G266" s="15">
        <f t="shared" si="17"/>
        <v>0.54383217300654441</v>
      </c>
      <c r="L266" s="23">
        <v>37429.375</v>
      </c>
    </row>
    <row r="267" spans="1:16" x14ac:dyDescent="0.3">
      <c r="A267">
        <v>163.05799999999999</v>
      </c>
      <c r="B267">
        <v>261.44400000000002</v>
      </c>
      <c r="C267">
        <f t="shared" si="15"/>
        <v>16.305799999999998</v>
      </c>
      <c r="E267">
        <f t="shared" si="16"/>
        <v>5.5662201114321972</v>
      </c>
      <c r="G267" s="15">
        <f t="shared" si="17"/>
        <v>0.51679733398413386</v>
      </c>
      <c r="L267" s="23">
        <v>37421.75</v>
      </c>
    </row>
    <row r="268" spans="1:16" x14ac:dyDescent="0.3">
      <c r="A268">
        <v>163.673</v>
      </c>
      <c r="B268">
        <v>222</v>
      </c>
      <c r="C268">
        <f t="shared" si="15"/>
        <v>16.3673</v>
      </c>
      <c r="E268">
        <f t="shared" si="16"/>
        <v>5.4026773818722793</v>
      </c>
      <c r="G268" s="15">
        <f t="shared" si="17"/>
        <v>0.4909653690082631</v>
      </c>
      <c r="L268" s="23">
        <v>37414.125</v>
      </c>
    </row>
    <row r="269" spans="1:16" x14ac:dyDescent="0.3">
      <c r="A269">
        <v>164.28800000000001</v>
      </c>
      <c r="B269">
        <v>182.55600000000001</v>
      </c>
      <c r="C269">
        <f t="shared" ref="C269:C332" si="18">A269/10</f>
        <v>16.428800000000003</v>
      </c>
      <c r="E269">
        <f t="shared" ref="E269:E332" si="19">LN(B269)</f>
        <v>5.2070569752689924</v>
      </c>
      <c r="G269" s="15">
        <f t="shared" ref="G269:G332" si="20">(0.0905*EXP(0.0013*B269))/D$2</f>
        <v>0.46642460731583468</v>
      </c>
      <c r="L269" s="23">
        <v>37406.5</v>
      </c>
    </row>
    <row r="270" spans="1:16" x14ac:dyDescent="0.3">
      <c r="A270">
        <v>164.904</v>
      </c>
      <c r="B270">
        <v>175.667</v>
      </c>
      <c r="C270">
        <f t="shared" si="18"/>
        <v>16.490400000000001</v>
      </c>
      <c r="E270">
        <f t="shared" si="19"/>
        <v>5.1685901574046591</v>
      </c>
      <c r="G270" s="15">
        <f t="shared" si="20"/>
        <v>0.46226609743780517</v>
      </c>
      <c r="L270" s="23">
        <v>37398.875</v>
      </c>
    </row>
    <row r="271" spans="1:16" x14ac:dyDescent="0.3">
      <c r="A271">
        <v>165.51900000000001</v>
      </c>
      <c r="B271">
        <v>197.11099999999999</v>
      </c>
      <c r="C271">
        <f t="shared" si="18"/>
        <v>16.5519</v>
      </c>
      <c r="E271">
        <f t="shared" si="19"/>
        <v>5.2837670218352883</v>
      </c>
      <c r="G271" s="15">
        <f t="shared" si="20"/>
        <v>0.47533408504960101</v>
      </c>
      <c r="L271" s="23">
        <v>37391.25</v>
      </c>
    </row>
    <row r="272" spans="1:16" x14ac:dyDescent="0.3">
      <c r="A272">
        <v>166.13399999999999</v>
      </c>
      <c r="B272">
        <v>218.667</v>
      </c>
      <c r="C272">
        <f t="shared" si="18"/>
        <v>16.613399999999999</v>
      </c>
      <c r="E272">
        <f t="shared" si="19"/>
        <v>5.3875500246650612</v>
      </c>
      <c r="G272" s="15">
        <f t="shared" si="20"/>
        <v>0.48884266720916969</v>
      </c>
      <c r="L272" s="23">
        <v>37383.625</v>
      </c>
    </row>
    <row r="273" spans="1:16" x14ac:dyDescent="0.3">
      <c r="A273">
        <v>166.75</v>
      </c>
      <c r="B273">
        <v>240.44399999999999</v>
      </c>
      <c r="C273">
        <f t="shared" si="18"/>
        <v>16.675000000000001</v>
      </c>
      <c r="E273">
        <f t="shared" si="19"/>
        <v>5.482487214199609</v>
      </c>
      <c r="G273" s="15">
        <f t="shared" si="20"/>
        <v>0.50287960810898569</v>
      </c>
      <c r="L273" s="23">
        <v>37376</v>
      </c>
    </row>
    <row r="274" spans="1:16" x14ac:dyDescent="0.3">
      <c r="A274">
        <v>167.36500000000001</v>
      </c>
      <c r="B274">
        <v>264.44400000000002</v>
      </c>
      <c r="C274">
        <f t="shared" si="18"/>
        <v>16.736499999999999</v>
      </c>
      <c r="E274">
        <f t="shared" si="19"/>
        <v>5.5776295086556198</v>
      </c>
      <c r="G274" s="15">
        <f t="shared" si="20"/>
        <v>0.51881677894469935</v>
      </c>
      <c r="L274" s="23">
        <v>37368.375</v>
      </c>
    </row>
    <row r="275" spans="1:16" x14ac:dyDescent="0.3">
      <c r="A275">
        <v>167.98</v>
      </c>
      <c r="B275">
        <v>290.33300000000003</v>
      </c>
      <c r="C275">
        <f t="shared" si="18"/>
        <v>16.797999999999998</v>
      </c>
      <c r="E275">
        <f t="shared" si="19"/>
        <v>5.6710285400781082</v>
      </c>
      <c r="G275" s="15">
        <f t="shared" si="20"/>
        <v>0.53657507860176479</v>
      </c>
      <c r="L275" s="23">
        <v>37360.75</v>
      </c>
    </row>
    <row r="276" spans="1:16" x14ac:dyDescent="0.3">
      <c r="A276">
        <v>168.595</v>
      </c>
      <c r="B276">
        <v>316.33300000000003</v>
      </c>
      <c r="C276">
        <f t="shared" si="18"/>
        <v>16.859500000000001</v>
      </c>
      <c r="E276">
        <f t="shared" si="19"/>
        <v>5.7567954562004831</v>
      </c>
      <c r="G276" s="15">
        <f t="shared" si="20"/>
        <v>0.55502130131388694</v>
      </c>
      <c r="L276" s="23">
        <v>37353.125</v>
      </c>
    </row>
    <row r="277" spans="1:16" x14ac:dyDescent="0.3">
      <c r="A277">
        <v>169.21100000000001</v>
      </c>
      <c r="B277">
        <v>342.55599999999998</v>
      </c>
      <c r="C277">
        <f t="shared" si="18"/>
        <v>16.921100000000003</v>
      </c>
      <c r="E277">
        <f t="shared" si="19"/>
        <v>5.8364351479866503</v>
      </c>
      <c r="G277" s="15">
        <f t="shared" si="20"/>
        <v>0.57426811912891473</v>
      </c>
      <c r="L277" s="23">
        <v>37345.5</v>
      </c>
    </row>
    <row r="278" spans="1:16" x14ac:dyDescent="0.3">
      <c r="A278">
        <v>169.82599999999999</v>
      </c>
      <c r="B278">
        <v>333.77800000000002</v>
      </c>
      <c r="C278">
        <f t="shared" si="18"/>
        <v>16.982599999999998</v>
      </c>
      <c r="E278">
        <f t="shared" si="19"/>
        <v>5.8104761013265458</v>
      </c>
      <c r="G278" s="15">
        <f t="shared" si="20"/>
        <v>0.5677521647042868</v>
      </c>
      <c r="L278" s="23">
        <v>37337.875</v>
      </c>
    </row>
    <row r="279" spans="1:16" x14ac:dyDescent="0.3">
      <c r="A279">
        <v>170.441</v>
      </c>
      <c r="B279">
        <v>292</v>
      </c>
      <c r="C279">
        <f t="shared" si="18"/>
        <v>17.0441</v>
      </c>
      <c r="E279">
        <f t="shared" si="19"/>
        <v>5.6767538022682817</v>
      </c>
      <c r="G279" s="15">
        <f t="shared" si="20"/>
        <v>0.53773915133003569</v>
      </c>
      <c r="L279" s="23">
        <v>37330.25</v>
      </c>
    </row>
    <row r="280" spans="1:16" x14ac:dyDescent="0.3">
      <c r="A280">
        <v>171.05699999999999</v>
      </c>
      <c r="B280">
        <v>250.55600000000001</v>
      </c>
      <c r="C280">
        <f t="shared" si="18"/>
        <v>17.105699999999999</v>
      </c>
      <c r="E280">
        <f t="shared" si="19"/>
        <v>5.5236824484349061</v>
      </c>
      <c r="G280" s="15">
        <f t="shared" si="20"/>
        <v>0.50953390381480579</v>
      </c>
      <c r="L280" s="23">
        <v>37322.625</v>
      </c>
    </row>
    <row r="281" spans="1:16" x14ac:dyDescent="0.3">
      <c r="A281">
        <v>171.672</v>
      </c>
      <c r="B281">
        <v>208.77799999999999</v>
      </c>
      <c r="C281">
        <f t="shared" si="18"/>
        <v>17.167200000000001</v>
      </c>
      <c r="E281">
        <f t="shared" si="19"/>
        <v>5.3412714864726345</v>
      </c>
      <c r="G281" s="16">
        <f t="shared" si="20"/>
        <v>0.48259847525894412</v>
      </c>
      <c r="L281" s="23">
        <v>37315</v>
      </c>
    </row>
    <row r="282" spans="1:16" x14ac:dyDescent="0.3">
      <c r="A282">
        <v>172.28700000000001</v>
      </c>
      <c r="B282">
        <v>232</v>
      </c>
      <c r="C282">
        <f t="shared" si="18"/>
        <v>17.2287</v>
      </c>
      <c r="E282">
        <f t="shared" si="19"/>
        <v>5.4467373716663099</v>
      </c>
      <c r="G282" s="15">
        <f t="shared" si="20"/>
        <v>0.49738958573999592</v>
      </c>
      <c r="L282" s="23">
        <v>37266.400000000001</v>
      </c>
    </row>
    <row r="283" spans="1:16" x14ac:dyDescent="0.3">
      <c r="A283">
        <v>172.90299999999999</v>
      </c>
      <c r="B283">
        <v>318.11099999999999</v>
      </c>
      <c r="C283">
        <f t="shared" si="18"/>
        <v>17.290299999999998</v>
      </c>
      <c r="E283">
        <f t="shared" si="19"/>
        <v>5.7624003784778663</v>
      </c>
      <c r="G283" s="15">
        <f t="shared" si="20"/>
        <v>0.55630566131277936</v>
      </c>
      <c r="L283" s="23">
        <v>37217.800000000003</v>
      </c>
    </row>
    <row r="284" spans="1:16" x14ac:dyDescent="0.3">
      <c r="A284">
        <v>173.518</v>
      </c>
      <c r="B284">
        <v>404.44400000000002</v>
      </c>
      <c r="C284">
        <f t="shared" si="18"/>
        <v>17.351800000000001</v>
      </c>
      <c r="E284">
        <f t="shared" si="19"/>
        <v>6.0025132843928644</v>
      </c>
      <c r="G284" s="15">
        <f t="shared" si="20"/>
        <v>0.62237997204509532</v>
      </c>
      <c r="L284" s="23">
        <v>37169.199999999997</v>
      </c>
      <c r="M284">
        <v>2001</v>
      </c>
      <c r="N284" s="15">
        <f>AVERAGE(G283:G293)</f>
        <v>0.633879941526726</v>
      </c>
      <c r="O284">
        <f>C293-C283</f>
        <v>0.61530000000000129</v>
      </c>
      <c r="P284">
        <f>N284*O284</f>
        <v>0.39002632802139531</v>
      </c>
    </row>
    <row r="285" spans="1:16" x14ac:dyDescent="0.3">
      <c r="A285">
        <v>174.13300000000001</v>
      </c>
      <c r="B285">
        <v>490.66699999999997</v>
      </c>
      <c r="C285">
        <f t="shared" si="18"/>
        <v>17.4133</v>
      </c>
      <c r="E285">
        <f t="shared" si="19"/>
        <v>6.1957656899683071</v>
      </c>
      <c r="G285" s="15">
        <f t="shared" si="20"/>
        <v>0.69620258873979657</v>
      </c>
      <c r="L285" s="23">
        <v>37120.6</v>
      </c>
    </row>
    <row r="286" spans="1:16" x14ac:dyDescent="0.3">
      <c r="A286">
        <v>174.749</v>
      </c>
      <c r="B286">
        <v>511.33300000000003</v>
      </c>
      <c r="C286">
        <f t="shared" si="18"/>
        <v>17.474899999999998</v>
      </c>
      <c r="E286">
        <f t="shared" si="19"/>
        <v>6.2370210413683971</v>
      </c>
      <c r="G286" s="15">
        <f t="shared" si="20"/>
        <v>0.71516014294049901</v>
      </c>
      <c r="H286">
        <v>2000</v>
      </c>
      <c r="I286">
        <f>AVERAGE(G286:G305)</f>
        <v>0.75573222368472437</v>
      </c>
      <c r="J286">
        <f>C305-C286</f>
        <v>1.1691000000000003</v>
      </c>
      <c r="K286">
        <f>I286*J286</f>
        <v>0.88352654270981146</v>
      </c>
      <c r="L286" s="23">
        <v>37072</v>
      </c>
    </row>
    <row r="287" spans="1:16" x14ac:dyDescent="0.3">
      <c r="A287">
        <v>175.364</v>
      </c>
      <c r="B287">
        <v>467.11099999999999</v>
      </c>
      <c r="C287">
        <f t="shared" si="18"/>
        <v>17.5364</v>
      </c>
      <c r="E287">
        <f t="shared" si="19"/>
        <v>6.1465669167918975</v>
      </c>
      <c r="G287" s="15">
        <f t="shared" si="20"/>
        <v>0.67520604338702772</v>
      </c>
      <c r="L287" s="23">
        <v>37041.5</v>
      </c>
    </row>
    <row r="288" spans="1:16" x14ac:dyDescent="0.3">
      <c r="A288">
        <v>175.97900000000001</v>
      </c>
      <c r="B288">
        <v>422.77800000000002</v>
      </c>
      <c r="C288">
        <f t="shared" si="18"/>
        <v>17.597900000000003</v>
      </c>
      <c r="E288">
        <f t="shared" si="19"/>
        <v>6.0468472185836077</v>
      </c>
      <c r="G288" s="15">
        <f t="shared" si="20"/>
        <v>0.63739209104480787</v>
      </c>
      <c r="L288" s="23">
        <v>37011</v>
      </c>
    </row>
    <row r="289" spans="1:16" x14ac:dyDescent="0.3">
      <c r="A289">
        <v>176.595</v>
      </c>
      <c r="B289">
        <v>378.66699999999997</v>
      </c>
      <c r="C289">
        <f t="shared" si="18"/>
        <v>17.659500000000001</v>
      </c>
      <c r="E289">
        <f t="shared" si="19"/>
        <v>5.93665719089429</v>
      </c>
      <c r="G289" s="15">
        <f t="shared" si="20"/>
        <v>0.60186952970532415</v>
      </c>
      <c r="L289" s="23">
        <v>36980.5</v>
      </c>
    </row>
    <row r="290" spans="1:16" x14ac:dyDescent="0.3">
      <c r="A290">
        <v>177.21</v>
      </c>
      <c r="B290">
        <v>366.55599999999998</v>
      </c>
      <c r="C290">
        <f t="shared" si="18"/>
        <v>17.721</v>
      </c>
      <c r="E290">
        <f t="shared" si="19"/>
        <v>5.9041513063802595</v>
      </c>
      <c r="G290" s="16">
        <f t="shared" si="20"/>
        <v>0.59246772192147401</v>
      </c>
      <c r="L290" s="23">
        <v>36950</v>
      </c>
    </row>
    <row r="291" spans="1:16" x14ac:dyDescent="0.3">
      <c r="A291">
        <v>177.82499999999999</v>
      </c>
      <c r="B291">
        <v>387.22199999999998</v>
      </c>
      <c r="C291">
        <f t="shared" si="18"/>
        <v>17.782499999999999</v>
      </c>
      <c r="E291">
        <f t="shared" si="19"/>
        <v>5.9589981719701486</v>
      </c>
      <c r="G291" s="15">
        <f t="shared" si="20"/>
        <v>0.6086005820000665</v>
      </c>
      <c r="L291" s="23">
        <v>36933.800000000003</v>
      </c>
    </row>
    <row r="292" spans="1:16" x14ac:dyDescent="0.3">
      <c r="A292">
        <v>178.44</v>
      </c>
      <c r="B292">
        <v>407.77800000000002</v>
      </c>
      <c r="C292">
        <f t="shared" si="18"/>
        <v>17.844000000000001</v>
      </c>
      <c r="E292">
        <f t="shared" si="19"/>
        <v>6.0107229086713758</v>
      </c>
      <c r="G292" s="15">
        <f t="shared" si="20"/>
        <v>0.62508334556872625</v>
      </c>
      <c r="L292" s="23">
        <v>36917.599999999999</v>
      </c>
    </row>
    <row r="293" spans="1:16" x14ac:dyDescent="0.3">
      <c r="A293">
        <v>179.05600000000001</v>
      </c>
      <c r="B293">
        <v>428.33300000000003</v>
      </c>
      <c r="C293">
        <f t="shared" si="18"/>
        <v>17.9056</v>
      </c>
      <c r="E293">
        <f t="shared" si="19"/>
        <v>6.0599009304507909</v>
      </c>
      <c r="G293" s="15">
        <f t="shared" si="20"/>
        <v>0.64201167812838789</v>
      </c>
      <c r="L293" s="23">
        <v>36901.4</v>
      </c>
    </row>
    <row r="294" spans="1:16" s="24" customFormat="1" x14ac:dyDescent="0.3">
      <c r="A294" s="24">
        <v>179.67099999999999</v>
      </c>
      <c r="B294" s="24">
        <v>459.44400000000002</v>
      </c>
      <c r="C294" s="24">
        <f t="shared" si="18"/>
        <v>17.967099999999999</v>
      </c>
      <c r="E294" s="24">
        <f t="shared" si="19"/>
        <v>6.1300170627692303</v>
      </c>
      <c r="G294" s="25">
        <f t="shared" si="20"/>
        <v>0.66850962460661312</v>
      </c>
      <c r="L294" s="26">
        <v>36885.199999999997</v>
      </c>
    </row>
    <row r="295" spans="1:16" x14ac:dyDescent="0.3">
      <c r="A295">
        <v>180.286</v>
      </c>
      <c r="B295">
        <v>501.88900000000001</v>
      </c>
      <c r="C295">
        <f t="shared" si="18"/>
        <v>18.028600000000001</v>
      </c>
      <c r="E295">
        <f t="shared" si="19"/>
        <v>6.2183789797042355</v>
      </c>
      <c r="G295" s="15">
        <f t="shared" si="20"/>
        <v>0.70643365685248982</v>
      </c>
      <c r="L295" s="23">
        <v>36869</v>
      </c>
    </row>
    <row r="296" spans="1:16" x14ac:dyDescent="0.3">
      <c r="A296">
        <v>180.90199999999999</v>
      </c>
      <c r="B296">
        <v>544.11099999999999</v>
      </c>
      <c r="C296">
        <f t="shared" si="18"/>
        <v>18.090199999999999</v>
      </c>
      <c r="E296">
        <f t="shared" si="19"/>
        <v>6.2991532701594197</v>
      </c>
      <c r="G296" s="15">
        <f t="shared" si="20"/>
        <v>0.74629270839976791</v>
      </c>
      <c r="L296" s="23">
        <v>36852.800000000003</v>
      </c>
    </row>
    <row r="297" spans="1:16" x14ac:dyDescent="0.3">
      <c r="A297">
        <v>181.517</v>
      </c>
      <c r="B297">
        <v>586.55600000000004</v>
      </c>
      <c r="C297">
        <f t="shared" si="18"/>
        <v>18.151699999999998</v>
      </c>
      <c r="E297">
        <f t="shared" si="19"/>
        <v>6.3742681452063747</v>
      </c>
      <c r="G297" s="15">
        <f t="shared" si="20"/>
        <v>0.78862931463018704</v>
      </c>
      <c r="L297" s="23">
        <v>36836.6</v>
      </c>
    </row>
    <row r="298" spans="1:16" x14ac:dyDescent="0.3">
      <c r="A298">
        <v>182.13200000000001</v>
      </c>
      <c r="B298">
        <v>618</v>
      </c>
      <c r="C298">
        <f t="shared" si="18"/>
        <v>18.213200000000001</v>
      </c>
      <c r="E298">
        <f t="shared" si="19"/>
        <v>6.4264884574576904</v>
      </c>
      <c r="G298" s="15">
        <f t="shared" si="20"/>
        <v>0.82153422134541176</v>
      </c>
      <c r="L298" s="23">
        <v>36820.400000000001</v>
      </c>
      <c r="M298">
        <v>2000</v>
      </c>
      <c r="N298" s="15">
        <f>AVERAGE(G294:G322)</f>
        <v>0.84541353942096908</v>
      </c>
      <c r="O298">
        <f>C322-C294</f>
        <v>1.7229000000000028</v>
      </c>
      <c r="P298">
        <f>N298*O298</f>
        <v>1.45656298706839</v>
      </c>
    </row>
    <row r="299" spans="1:16" x14ac:dyDescent="0.3">
      <c r="A299">
        <v>182.74799999999999</v>
      </c>
      <c r="B299">
        <v>637.44399999999996</v>
      </c>
      <c r="C299">
        <f t="shared" si="18"/>
        <v>18.274799999999999</v>
      </c>
      <c r="E299">
        <f t="shared" si="19"/>
        <v>6.4574664300368916</v>
      </c>
      <c r="G299" s="15">
        <f t="shared" si="20"/>
        <v>0.84256498581949402</v>
      </c>
      <c r="L299" s="23">
        <v>36804.199999999997</v>
      </c>
    </row>
    <row r="300" spans="1:16" x14ac:dyDescent="0.3">
      <c r="A300">
        <v>183.363</v>
      </c>
      <c r="B300">
        <v>657.22199999999998</v>
      </c>
      <c r="C300">
        <f t="shared" si="18"/>
        <v>18.336300000000001</v>
      </c>
      <c r="E300">
        <f t="shared" si="19"/>
        <v>6.4880218609527951</v>
      </c>
      <c r="G300" s="15">
        <f t="shared" si="20"/>
        <v>0.86450941327388031</v>
      </c>
      <c r="L300" s="23">
        <v>36788</v>
      </c>
    </row>
    <row r="301" spans="1:16" x14ac:dyDescent="0.3">
      <c r="A301">
        <v>183.97800000000001</v>
      </c>
      <c r="B301">
        <v>676.77800000000002</v>
      </c>
      <c r="C301">
        <f t="shared" si="18"/>
        <v>18.3978</v>
      </c>
      <c r="E301">
        <f t="shared" si="19"/>
        <v>6.5173433018535194</v>
      </c>
      <c r="G301" s="15">
        <f t="shared" si="20"/>
        <v>0.88676942012803128</v>
      </c>
      <c r="L301" s="23">
        <v>36771.800000000003</v>
      </c>
    </row>
    <row r="302" spans="1:16" x14ac:dyDescent="0.3">
      <c r="A302">
        <v>184.59399999999999</v>
      </c>
      <c r="B302">
        <v>692.22199999999998</v>
      </c>
      <c r="C302">
        <f t="shared" si="18"/>
        <v>18.459399999999999</v>
      </c>
      <c r="E302">
        <f t="shared" si="19"/>
        <v>6.5399067134179409</v>
      </c>
      <c r="G302" s="15">
        <f t="shared" si="20"/>
        <v>0.90475319495999484</v>
      </c>
      <c r="L302" s="23">
        <v>36755.599999999999</v>
      </c>
    </row>
    <row r="303" spans="1:16" x14ac:dyDescent="0.3">
      <c r="A303">
        <v>185.209</v>
      </c>
      <c r="B303">
        <v>702.33299999999997</v>
      </c>
      <c r="C303">
        <f t="shared" si="18"/>
        <v>18.520900000000001</v>
      </c>
      <c r="E303">
        <f t="shared" si="19"/>
        <v>6.5544076505275184</v>
      </c>
      <c r="G303" s="15">
        <f t="shared" si="20"/>
        <v>0.91672404424521481</v>
      </c>
      <c r="L303" s="23">
        <v>36739.4</v>
      </c>
    </row>
    <row r="304" spans="1:16" x14ac:dyDescent="0.3">
      <c r="A304">
        <v>185.82400000000001</v>
      </c>
      <c r="B304">
        <v>712.55600000000004</v>
      </c>
      <c r="C304">
        <f t="shared" si="18"/>
        <v>18.5824</v>
      </c>
      <c r="E304">
        <f t="shared" si="19"/>
        <v>6.5688585055454913</v>
      </c>
      <c r="G304" s="15">
        <f t="shared" si="20"/>
        <v>0.92898853151173688</v>
      </c>
      <c r="L304" s="23">
        <v>36723.199999999997</v>
      </c>
    </row>
    <row r="305" spans="1:12" x14ac:dyDescent="0.3">
      <c r="A305">
        <v>186.44</v>
      </c>
      <c r="B305">
        <v>722.55600000000004</v>
      </c>
      <c r="C305">
        <f t="shared" si="18"/>
        <v>18.643999999999998</v>
      </c>
      <c r="E305">
        <f t="shared" si="19"/>
        <v>6.5827949256334657</v>
      </c>
      <c r="G305" s="15">
        <f t="shared" si="20"/>
        <v>0.94114422322535196</v>
      </c>
      <c r="H305">
        <v>1999</v>
      </c>
      <c r="I305">
        <f>AVERAGE(G305:G326)</f>
        <v>0.85966031639065466</v>
      </c>
      <c r="J305">
        <f>C326-C305</f>
        <v>1.2921000000000014</v>
      </c>
      <c r="K305">
        <f>I305*J305</f>
        <v>1.1107670948083661</v>
      </c>
      <c r="L305" s="23">
        <v>36707</v>
      </c>
    </row>
    <row r="306" spans="1:12" x14ac:dyDescent="0.3">
      <c r="A306">
        <v>187.05500000000001</v>
      </c>
      <c r="B306">
        <v>722</v>
      </c>
      <c r="C306">
        <f t="shared" si="18"/>
        <v>18.705500000000001</v>
      </c>
      <c r="E306">
        <f t="shared" si="19"/>
        <v>6.5820251388928259</v>
      </c>
      <c r="G306" s="15">
        <f t="shared" si="20"/>
        <v>0.9404642099672017</v>
      </c>
      <c r="L306" s="23">
        <v>36699.3125</v>
      </c>
    </row>
    <row r="307" spans="1:12" x14ac:dyDescent="0.3">
      <c r="A307">
        <v>187.67</v>
      </c>
      <c r="B307">
        <v>708.44399999999996</v>
      </c>
      <c r="C307">
        <f t="shared" si="18"/>
        <v>18.766999999999999</v>
      </c>
      <c r="E307">
        <f t="shared" si="19"/>
        <v>6.5630710157810626</v>
      </c>
      <c r="G307" s="15">
        <f t="shared" si="20"/>
        <v>0.92403577992604147</v>
      </c>
      <c r="L307" s="23">
        <v>36691.625</v>
      </c>
    </row>
    <row r="308" spans="1:12" x14ac:dyDescent="0.3">
      <c r="A308">
        <v>188.285</v>
      </c>
      <c r="B308">
        <v>695.11099999999999</v>
      </c>
      <c r="C308">
        <f t="shared" si="18"/>
        <v>18.828499999999998</v>
      </c>
      <c r="E308">
        <f t="shared" si="19"/>
        <v>6.5440715450423674</v>
      </c>
      <c r="G308" s="15">
        <f t="shared" si="20"/>
        <v>0.90815756542975956</v>
      </c>
      <c r="L308" s="23">
        <v>36683.9375</v>
      </c>
    </row>
    <row r="309" spans="1:12" x14ac:dyDescent="0.3">
      <c r="A309">
        <v>188.90100000000001</v>
      </c>
      <c r="B309">
        <v>681.44399999999996</v>
      </c>
      <c r="C309">
        <f t="shared" si="18"/>
        <v>18.8901</v>
      </c>
      <c r="E309">
        <f t="shared" si="19"/>
        <v>6.5242140760801925</v>
      </c>
      <c r="G309" s="15">
        <f t="shared" si="20"/>
        <v>0.89216473297810017</v>
      </c>
      <c r="L309" s="23">
        <v>36676.25</v>
      </c>
    </row>
    <row r="310" spans="1:12" x14ac:dyDescent="0.3">
      <c r="A310">
        <v>189.51599999999999</v>
      </c>
      <c r="B310">
        <v>674.77800000000002</v>
      </c>
      <c r="C310">
        <f t="shared" si="18"/>
        <v>18.951599999999999</v>
      </c>
      <c r="E310">
        <f t="shared" si="19"/>
        <v>6.5143837478878286</v>
      </c>
      <c r="G310" s="15">
        <f t="shared" si="20"/>
        <v>0.88446681432038277</v>
      </c>
      <c r="L310" s="23">
        <v>36668.5625</v>
      </c>
    </row>
    <row r="311" spans="1:12" x14ac:dyDescent="0.3">
      <c r="A311">
        <v>190.131</v>
      </c>
      <c r="B311">
        <v>675.22199999999998</v>
      </c>
      <c r="C311">
        <f t="shared" si="18"/>
        <v>19.013100000000001</v>
      </c>
      <c r="E311">
        <f t="shared" si="19"/>
        <v>6.5150415256893233</v>
      </c>
      <c r="G311" s="15">
        <f t="shared" si="20"/>
        <v>0.88497747592837073</v>
      </c>
      <c r="L311" s="23">
        <v>36660.875</v>
      </c>
    </row>
    <row r="312" spans="1:12" x14ac:dyDescent="0.3">
      <c r="A312">
        <v>190.74700000000001</v>
      </c>
      <c r="B312">
        <v>675.77800000000002</v>
      </c>
      <c r="C312">
        <f t="shared" si="18"/>
        <v>19.0747</v>
      </c>
      <c r="E312">
        <f t="shared" si="19"/>
        <v>6.5158646197402339</v>
      </c>
      <c r="G312" s="15">
        <f t="shared" si="20"/>
        <v>0.88561736887742493</v>
      </c>
      <c r="L312" s="23">
        <v>36653.1875</v>
      </c>
    </row>
    <row r="313" spans="1:12" x14ac:dyDescent="0.3">
      <c r="A313">
        <v>191.36199999999999</v>
      </c>
      <c r="B313">
        <v>676.44399999999996</v>
      </c>
      <c r="C313">
        <f t="shared" si="18"/>
        <v>19.136199999999999</v>
      </c>
      <c r="E313">
        <f t="shared" si="19"/>
        <v>6.5168496651748633</v>
      </c>
      <c r="G313" s="15">
        <f t="shared" si="20"/>
        <v>0.88638446842487417</v>
      </c>
      <c r="L313" s="23">
        <v>36645.5</v>
      </c>
    </row>
    <row r="314" spans="1:12" x14ac:dyDescent="0.3">
      <c r="A314">
        <v>191.977</v>
      </c>
      <c r="B314">
        <v>669</v>
      </c>
      <c r="C314">
        <f t="shared" si="18"/>
        <v>19.197700000000001</v>
      </c>
      <c r="E314">
        <f t="shared" si="19"/>
        <v>6.5057840601282289</v>
      </c>
      <c r="G314" s="15">
        <f t="shared" si="20"/>
        <v>0.87784811924388728</v>
      </c>
      <c r="L314" s="23">
        <v>36637.8125</v>
      </c>
    </row>
    <row r="315" spans="1:12" x14ac:dyDescent="0.3">
      <c r="A315">
        <v>192.59299999999999</v>
      </c>
      <c r="B315">
        <v>652.33299999999997</v>
      </c>
      <c r="C315">
        <f t="shared" si="18"/>
        <v>19.2593</v>
      </c>
      <c r="E315">
        <f t="shared" si="19"/>
        <v>6.4805551677416329</v>
      </c>
      <c r="G315" s="15">
        <f t="shared" si="20"/>
        <v>0.85903227475793797</v>
      </c>
      <c r="L315" s="23">
        <v>36630.125</v>
      </c>
    </row>
    <row r="316" spans="1:12" x14ac:dyDescent="0.3">
      <c r="A316">
        <v>193.208</v>
      </c>
      <c r="B316">
        <v>635.44399999999996</v>
      </c>
      <c r="C316">
        <f t="shared" si="18"/>
        <v>19.320799999999998</v>
      </c>
      <c r="E316">
        <f t="shared" si="19"/>
        <v>6.4543239671558759</v>
      </c>
      <c r="G316" s="15">
        <f t="shared" si="20"/>
        <v>0.84037716225946535</v>
      </c>
      <c r="L316" s="23">
        <v>36622.4375</v>
      </c>
    </row>
    <row r="317" spans="1:12" x14ac:dyDescent="0.3">
      <c r="A317">
        <v>193.82300000000001</v>
      </c>
      <c r="B317">
        <v>619</v>
      </c>
      <c r="C317">
        <f t="shared" si="18"/>
        <v>19.382300000000001</v>
      </c>
      <c r="E317">
        <f t="shared" si="19"/>
        <v>6.4281052726845962</v>
      </c>
      <c r="G317" s="15">
        <f t="shared" si="20"/>
        <v>0.82260291033049393</v>
      </c>
      <c r="L317" s="23">
        <v>36614.75</v>
      </c>
    </row>
    <row r="318" spans="1:12" x14ac:dyDescent="0.3">
      <c r="A318">
        <v>194.43899999999999</v>
      </c>
      <c r="B318">
        <v>602.77800000000002</v>
      </c>
      <c r="C318">
        <f t="shared" si="18"/>
        <v>19.443899999999999</v>
      </c>
      <c r="E318">
        <f t="shared" si="19"/>
        <v>6.4015489697359671</v>
      </c>
      <c r="G318" s="15">
        <f t="shared" si="20"/>
        <v>0.80543700522556982</v>
      </c>
      <c r="L318" s="23">
        <v>36607.0625</v>
      </c>
    </row>
    <row r="319" spans="1:12" x14ac:dyDescent="0.3">
      <c r="A319">
        <v>195.054</v>
      </c>
      <c r="B319">
        <v>587.22199999999998</v>
      </c>
      <c r="C319">
        <f t="shared" si="18"/>
        <v>19.505400000000002</v>
      </c>
      <c r="E319">
        <f t="shared" si="19"/>
        <v>6.3754029425385292</v>
      </c>
      <c r="G319" s="15">
        <f t="shared" si="20"/>
        <v>0.78931240555818549</v>
      </c>
      <c r="L319" s="23">
        <v>36599.375</v>
      </c>
    </row>
    <row r="320" spans="1:12" x14ac:dyDescent="0.3">
      <c r="A320">
        <v>195.66900000000001</v>
      </c>
      <c r="B320">
        <v>571.66700000000003</v>
      </c>
      <c r="C320">
        <f t="shared" si="18"/>
        <v>19.5669</v>
      </c>
      <c r="E320">
        <f t="shared" si="19"/>
        <v>6.3485566540221399</v>
      </c>
      <c r="G320" s="15">
        <f t="shared" si="20"/>
        <v>0.77351162095214487</v>
      </c>
      <c r="L320" s="23">
        <v>36591.6875</v>
      </c>
    </row>
    <row r="321" spans="1:16" x14ac:dyDescent="0.3">
      <c r="A321">
        <v>196.285</v>
      </c>
      <c r="B321">
        <v>556.11099999999999</v>
      </c>
      <c r="C321">
        <f t="shared" si="18"/>
        <v>19.628499999999999</v>
      </c>
      <c r="E321">
        <f t="shared" si="19"/>
        <v>6.3209679146128819</v>
      </c>
      <c r="G321" s="16">
        <f t="shared" si="20"/>
        <v>0.75802615760119052</v>
      </c>
      <c r="L321" s="23">
        <v>36584</v>
      </c>
    </row>
    <row r="322" spans="1:16" x14ac:dyDescent="0.3">
      <c r="A322">
        <v>196.9</v>
      </c>
      <c r="B322">
        <v>565.88900000000001</v>
      </c>
      <c r="C322">
        <f t="shared" si="18"/>
        <v>19.690000000000001</v>
      </c>
      <c r="E322">
        <f t="shared" si="19"/>
        <v>6.3383979458962942</v>
      </c>
      <c r="G322" s="15">
        <f t="shared" si="20"/>
        <v>0.76772323242889451</v>
      </c>
      <c r="L322" s="23">
        <v>36535.4</v>
      </c>
    </row>
    <row r="323" spans="1:16" x14ac:dyDescent="0.3">
      <c r="A323">
        <v>197.51499999999999</v>
      </c>
      <c r="B323">
        <v>606.44399999999996</v>
      </c>
      <c r="C323">
        <f t="shared" si="18"/>
        <v>19.7515</v>
      </c>
      <c r="E323">
        <f t="shared" si="19"/>
        <v>6.4076123910626128</v>
      </c>
      <c r="G323" s="15">
        <f t="shared" si="20"/>
        <v>0.80928471833794113</v>
      </c>
      <c r="L323" s="23">
        <v>36486.800000000003</v>
      </c>
    </row>
    <row r="324" spans="1:16" x14ac:dyDescent="0.3">
      <c r="A324">
        <v>198.13</v>
      </c>
      <c r="B324">
        <v>647.22199999999998</v>
      </c>
      <c r="C324">
        <f t="shared" si="18"/>
        <v>19.812999999999999</v>
      </c>
      <c r="E324">
        <f t="shared" si="19"/>
        <v>6.4726893577499833</v>
      </c>
      <c r="G324" s="15">
        <f t="shared" si="20"/>
        <v>0.85334352641834443</v>
      </c>
      <c r="L324" s="23">
        <v>36438.199999999997</v>
      </c>
      <c r="M324">
        <v>1999</v>
      </c>
      <c r="N324" s="15">
        <f>AVERAGE(G323:G342)</f>
        <v>0.6500715858291447</v>
      </c>
      <c r="O324">
        <f>C342-C323</f>
        <v>1.1691000000000003</v>
      </c>
      <c r="P324">
        <f>N324*O324</f>
        <v>0.75999869099285322</v>
      </c>
    </row>
    <row r="325" spans="1:16" x14ac:dyDescent="0.3">
      <c r="A325">
        <v>198.74600000000001</v>
      </c>
      <c r="B325">
        <v>688</v>
      </c>
      <c r="C325">
        <f t="shared" si="18"/>
        <v>19.874600000000001</v>
      </c>
      <c r="E325">
        <f t="shared" si="19"/>
        <v>6.5337888379333435</v>
      </c>
      <c r="G325" s="15">
        <f t="shared" si="20"/>
        <v>0.89980096939877696</v>
      </c>
      <c r="L325" s="23">
        <v>36389.599999999999</v>
      </c>
    </row>
    <row r="326" spans="1:16" x14ac:dyDescent="0.3">
      <c r="A326">
        <v>199.36099999999999</v>
      </c>
      <c r="B326">
        <v>695.66700000000003</v>
      </c>
      <c r="C326">
        <f t="shared" si="18"/>
        <v>19.9361</v>
      </c>
      <c r="E326">
        <f t="shared" si="19"/>
        <v>6.5448710975656601</v>
      </c>
      <c r="G326" s="15">
        <f t="shared" si="20"/>
        <v>0.90881421900406556</v>
      </c>
      <c r="H326">
        <v>1998</v>
      </c>
      <c r="I326">
        <f>AVERAGE(G326:G346)</f>
        <v>0.61570239295030549</v>
      </c>
      <c r="J326">
        <f>C346-C326</f>
        <v>1.230599999999999</v>
      </c>
      <c r="K326">
        <f>I326*J326</f>
        <v>0.75768336476464537</v>
      </c>
      <c r="L326" s="23">
        <v>36341</v>
      </c>
    </row>
    <row r="327" spans="1:16" x14ac:dyDescent="0.3">
      <c r="A327">
        <v>199.976</v>
      </c>
      <c r="B327">
        <v>661.66700000000003</v>
      </c>
      <c r="C327">
        <f t="shared" si="18"/>
        <v>19.997599999999998</v>
      </c>
      <c r="E327">
        <f t="shared" si="19"/>
        <v>6.4947624082313915</v>
      </c>
      <c r="G327" s="15">
        <f t="shared" si="20"/>
        <v>0.86951944220372768</v>
      </c>
      <c r="L327" s="23">
        <v>36332.866666666603</v>
      </c>
    </row>
    <row r="328" spans="1:16" x14ac:dyDescent="0.3">
      <c r="A328">
        <v>200.59200000000001</v>
      </c>
      <c r="B328">
        <v>627.55600000000004</v>
      </c>
      <c r="C328">
        <f t="shared" si="18"/>
        <v>20.059200000000001</v>
      </c>
      <c r="E328">
        <f t="shared" si="19"/>
        <v>6.4418329100519056</v>
      </c>
      <c r="G328" s="15">
        <f t="shared" si="20"/>
        <v>0.83180363201841379</v>
      </c>
      <c r="L328" s="23">
        <v>36324.733333333301</v>
      </c>
    </row>
    <row r="329" spans="1:16" x14ac:dyDescent="0.3">
      <c r="A329">
        <v>201.20699999999999</v>
      </c>
      <c r="B329">
        <v>593.55600000000004</v>
      </c>
      <c r="C329">
        <f t="shared" si="18"/>
        <v>20.120699999999999</v>
      </c>
      <c r="E329">
        <f t="shared" si="19"/>
        <v>6.3861315651166342</v>
      </c>
      <c r="G329" s="15">
        <f t="shared" si="20"/>
        <v>0.79583859386386913</v>
      </c>
      <c r="L329" s="23">
        <v>36316.6</v>
      </c>
    </row>
    <row r="330" spans="1:16" x14ac:dyDescent="0.3">
      <c r="A330">
        <v>201.822</v>
      </c>
      <c r="B330">
        <v>537.11099999999999</v>
      </c>
      <c r="C330">
        <f t="shared" si="18"/>
        <v>20.182200000000002</v>
      </c>
      <c r="E330">
        <f t="shared" si="19"/>
        <v>6.2862047770591696</v>
      </c>
      <c r="G330" s="15">
        <f t="shared" si="20"/>
        <v>0.73953225148501411</v>
      </c>
      <c r="L330" s="23">
        <v>36308.466666666602</v>
      </c>
    </row>
    <row r="331" spans="1:16" x14ac:dyDescent="0.3">
      <c r="A331">
        <v>202.43799999999999</v>
      </c>
      <c r="B331">
        <v>451.88900000000001</v>
      </c>
      <c r="C331">
        <f t="shared" si="18"/>
        <v>20.2438</v>
      </c>
      <c r="E331">
        <f t="shared" si="19"/>
        <v>6.1134365744524599</v>
      </c>
      <c r="G331" s="15">
        <f t="shared" si="20"/>
        <v>0.66197599487118575</v>
      </c>
      <c r="L331" s="23">
        <v>36300.333333333299</v>
      </c>
    </row>
    <row r="332" spans="1:16" x14ac:dyDescent="0.3">
      <c r="A332">
        <v>203.053</v>
      </c>
      <c r="B332">
        <v>366.66699999999997</v>
      </c>
      <c r="C332">
        <f t="shared" si="18"/>
        <v>20.305299999999999</v>
      </c>
      <c r="E332">
        <f t="shared" si="19"/>
        <v>5.9044540792088478</v>
      </c>
      <c r="G332" s="15">
        <f t="shared" si="20"/>
        <v>0.59255322118237064</v>
      </c>
      <c r="L332" s="23">
        <v>36292.199999999997</v>
      </c>
    </row>
    <row r="333" spans="1:16" x14ac:dyDescent="0.3">
      <c r="A333">
        <v>203.66800000000001</v>
      </c>
      <c r="B333">
        <v>281.22199999999998</v>
      </c>
      <c r="C333">
        <f t="shared" ref="C333:C396" si="21">A333/10</f>
        <v>20.366800000000001</v>
      </c>
      <c r="E333">
        <f t="shared" ref="E333:E396" si="22">LN(B333)</f>
        <v>5.6391443930070908</v>
      </c>
      <c r="G333" s="15">
        <f t="shared" ref="G333:G396" si="23">(0.0905*EXP(0.0013*B333))/D$2</f>
        <v>0.53025721161387507</v>
      </c>
      <c r="L333" s="23">
        <v>36284.0666666666</v>
      </c>
    </row>
    <row r="334" spans="1:16" x14ac:dyDescent="0.3">
      <c r="A334">
        <v>204.28399999999999</v>
      </c>
      <c r="B334">
        <v>234.55600000000001</v>
      </c>
      <c r="C334">
        <f t="shared" si="21"/>
        <v>20.4284</v>
      </c>
      <c r="E334">
        <f t="shared" si="22"/>
        <v>5.4576943653468764</v>
      </c>
      <c r="G334" s="15">
        <f t="shared" si="23"/>
        <v>0.49904506073848059</v>
      </c>
      <c r="L334" s="23">
        <v>36275.933333333298</v>
      </c>
    </row>
    <row r="335" spans="1:16" x14ac:dyDescent="0.3">
      <c r="A335">
        <v>204.899</v>
      </c>
      <c r="B335">
        <v>239.55600000000001</v>
      </c>
      <c r="C335">
        <f t="shared" si="21"/>
        <v>20.489899999999999</v>
      </c>
      <c r="E335">
        <f t="shared" si="22"/>
        <v>5.4787872099785169</v>
      </c>
      <c r="G335" s="15">
        <f t="shared" si="23"/>
        <v>0.50229941883906326</v>
      </c>
      <c r="L335" s="23">
        <v>36267.800000000003</v>
      </c>
    </row>
    <row r="336" spans="1:16" x14ac:dyDescent="0.3">
      <c r="A336">
        <v>205.51400000000001</v>
      </c>
      <c r="B336">
        <v>244.11099999999999</v>
      </c>
      <c r="C336">
        <f t="shared" si="21"/>
        <v>20.551400000000001</v>
      </c>
      <c r="E336">
        <f t="shared" si="22"/>
        <v>5.4976230398821517</v>
      </c>
      <c r="G336" s="15">
        <f t="shared" si="23"/>
        <v>0.50528260860991703</v>
      </c>
      <c r="L336" s="23">
        <v>36259.666666666599</v>
      </c>
    </row>
    <row r="337" spans="1:16" x14ac:dyDescent="0.3">
      <c r="A337">
        <v>206.13</v>
      </c>
      <c r="B337">
        <v>248.667</v>
      </c>
      <c r="C337">
        <f t="shared" si="21"/>
        <v>20.613</v>
      </c>
      <c r="E337">
        <f t="shared" si="22"/>
        <v>5.5161146520173263</v>
      </c>
      <c r="G337" s="15">
        <f t="shared" si="23"/>
        <v>0.50828417651291147</v>
      </c>
      <c r="L337" s="23">
        <v>36251.533333333296</v>
      </c>
    </row>
    <row r="338" spans="1:16" x14ac:dyDescent="0.3">
      <c r="A338">
        <v>206.745</v>
      </c>
      <c r="B338">
        <v>247.22200000000001</v>
      </c>
      <c r="C338">
        <f t="shared" si="21"/>
        <v>20.674500000000002</v>
      </c>
      <c r="E338">
        <f t="shared" si="22"/>
        <v>5.510286718387313</v>
      </c>
      <c r="G338" s="15">
        <f t="shared" si="23"/>
        <v>0.50733026093305211</v>
      </c>
      <c r="L338" s="23">
        <v>36243.4</v>
      </c>
    </row>
    <row r="339" spans="1:16" x14ac:dyDescent="0.3">
      <c r="A339">
        <v>207.36</v>
      </c>
      <c r="B339">
        <v>237.22200000000001</v>
      </c>
      <c r="C339">
        <f t="shared" si="21"/>
        <v>20.736000000000001</v>
      </c>
      <c r="E339">
        <f t="shared" si="22"/>
        <v>5.4689964115579173</v>
      </c>
      <c r="G339" s="15">
        <f t="shared" si="23"/>
        <v>0.5007776517827186</v>
      </c>
      <c r="L339" s="23">
        <v>36235.266666666597</v>
      </c>
    </row>
    <row r="340" spans="1:16" x14ac:dyDescent="0.3">
      <c r="A340">
        <v>207.97499999999999</v>
      </c>
      <c r="B340">
        <v>227.333</v>
      </c>
      <c r="C340">
        <f t="shared" si="21"/>
        <v>20.797499999999999</v>
      </c>
      <c r="E340">
        <f t="shared" si="22"/>
        <v>5.4264159028986176</v>
      </c>
      <c r="G340" s="15">
        <f t="shared" si="23"/>
        <v>0.4943810092802004</v>
      </c>
      <c r="L340" s="23">
        <v>36227.133333333302</v>
      </c>
    </row>
    <row r="341" spans="1:16" x14ac:dyDescent="0.3">
      <c r="A341">
        <v>208.59100000000001</v>
      </c>
      <c r="B341">
        <v>217.55600000000001</v>
      </c>
      <c r="C341">
        <f t="shared" si="21"/>
        <v>20.859100000000002</v>
      </c>
      <c r="E341">
        <f t="shared" si="22"/>
        <v>5.3824562886530689</v>
      </c>
      <c r="G341" s="16">
        <f t="shared" si="23"/>
        <v>0.48813714136305325</v>
      </c>
      <c r="L341" s="23">
        <v>36219</v>
      </c>
    </row>
    <row r="342" spans="1:16" x14ac:dyDescent="0.3">
      <c r="A342">
        <v>209.20599999999999</v>
      </c>
      <c r="B342">
        <v>240.88900000000001</v>
      </c>
      <c r="C342">
        <f t="shared" si="21"/>
        <v>20.9206</v>
      </c>
      <c r="E342">
        <f t="shared" si="22"/>
        <v>5.4843362464778238</v>
      </c>
      <c r="G342" s="15">
        <f t="shared" si="23"/>
        <v>0.50317060812591607</v>
      </c>
      <c r="L342" s="23">
        <v>36170.400000000001</v>
      </c>
    </row>
    <row r="343" spans="1:16" x14ac:dyDescent="0.3">
      <c r="A343">
        <v>209.821</v>
      </c>
      <c r="B343">
        <v>310.66699999999997</v>
      </c>
      <c r="C343">
        <f t="shared" si="21"/>
        <v>20.982099999999999</v>
      </c>
      <c r="E343">
        <f t="shared" si="22"/>
        <v>5.7387215989782794</v>
      </c>
      <c r="G343" s="15">
        <f t="shared" si="23"/>
        <v>0.5509481448563317</v>
      </c>
      <c r="L343" s="23">
        <v>36121.800000000003</v>
      </c>
    </row>
    <row r="344" spans="1:16" x14ac:dyDescent="0.3">
      <c r="A344">
        <v>210.43700000000001</v>
      </c>
      <c r="B344">
        <v>380.33300000000003</v>
      </c>
      <c r="C344">
        <f t="shared" si="21"/>
        <v>21.043700000000001</v>
      </c>
      <c r="E344">
        <f t="shared" si="22"/>
        <v>5.9410471847693929</v>
      </c>
      <c r="G344" s="15">
        <f t="shared" si="23"/>
        <v>0.60317447134397084</v>
      </c>
      <c r="L344" s="23">
        <v>36073.199999999997</v>
      </c>
      <c r="M344">
        <v>1998</v>
      </c>
      <c r="N344" s="15">
        <f>AVERAGE(G343:G366)</f>
        <v>0.54330765239622103</v>
      </c>
      <c r="O344">
        <f>C366-C343</f>
        <v>1.4152999999999984</v>
      </c>
      <c r="P344">
        <f>N344*O344</f>
        <v>0.76894332043637081</v>
      </c>
    </row>
    <row r="345" spans="1:16" x14ac:dyDescent="0.3">
      <c r="A345">
        <v>211.05199999999999</v>
      </c>
      <c r="B345">
        <v>450.33300000000003</v>
      </c>
      <c r="C345">
        <f t="shared" si="21"/>
        <v>21.1052</v>
      </c>
      <c r="E345">
        <f t="shared" si="22"/>
        <v>6.109987309099365</v>
      </c>
      <c r="G345" s="15">
        <f t="shared" si="23"/>
        <v>0.66063830322621164</v>
      </c>
      <c r="L345" s="23">
        <v>36024.6</v>
      </c>
    </row>
    <row r="346" spans="1:16" x14ac:dyDescent="0.3">
      <c r="A346">
        <v>211.667</v>
      </c>
      <c r="B346">
        <v>468</v>
      </c>
      <c r="C346">
        <f t="shared" si="21"/>
        <v>21.166699999999999</v>
      </c>
      <c r="E346">
        <f t="shared" si="22"/>
        <v>6.1484682959176471</v>
      </c>
      <c r="G346" s="15">
        <f t="shared" si="23"/>
        <v>0.67598683010206906</v>
      </c>
      <c r="H346">
        <v>1997</v>
      </c>
      <c r="I346">
        <f>AVERAGE(G346:G370)</f>
        <v>0.52578346233121886</v>
      </c>
      <c r="J346">
        <f>C370-C346</f>
        <v>1.4768000000000008</v>
      </c>
      <c r="K346">
        <f>I346*J346</f>
        <v>0.77647701717074447</v>
      </c>
      <c r="L346" s="23">
        <v>35976</v>
      </c>
    </row>
    <row r="347" spans="1:16" x14ac:dyDescent="0.3">
      <c r="A347">
        <v>212.28299999999999</v>
      </c>
      <c r="B347">
        <v>412.55599999999998</v>
      </c>
      <c r="C347">
        <f t="shared" si="21"/>
        <v>21.228299999999997</v>
      </c>
      <c r="E347">
        <f t="shared" si="22"/>
        <v>6.0223719541362675</v>
      </c>
      <c r="G347" s="15">
        <f t="shared" si="23"/>
        <v>0.62897807158997643</v>
      </c>
      <c r="L347" s="23">
        <v>35969.9</v>
      </c>
    </row>
    <row r="348" spans="1:16" x14ac:dyDescent="0.3">
      <c r="A348">
        <v>212.898</v>
      </c>
      <c r="B348">
        <v>356.88900000000001</v>
      </c>
      <c r="C348">
        <f t="shared" si="21"/>
        <v>21.2898</v>
      </c>
      <c r="E348">
        <f t="shared" si="22"/>
        <v>5.8774248090628873</v>
      </c>
      <c r="G348" s="15">
        <f t="shared" si="23"/>
        <v>0.58506871025123297</v>
      </c>
      <c r="L348" s="23">
        <v>35963.800000000003</v>
      </c>
    </row>
    <row r="349" spans="1:16" x14ac:dyDescent="0.3">
      <c r="A349">
        <v>213.51300000000001</v>
      </c>
      <c r="B349">
        <v>301.33300000000003</v>
      </c>
      <c r="C349">
        <f t="shared" si="21"/>
        <v>21.351300000000002</v>
      </c>
      <c r="E349">
        <f t="shared" si="22"/>
        <v>5.7082159655287645</v>
      </c>
      <c r="G349" s="15">
        <f t="shared" si="23"/>
        <v>0.54430322679169152</v>
      </c>
      <c r="L349" s="23">
        <v>35957.699999999997</v>
      </c>
    </row>
    <row r="350" spans="1:16" x14ac:dyDescent="0.3">
      <c r="A350">
        <v>214.12899999999999</v>
      </c>
      <c r="B350">
        <v>272.22199999999998</v>
      </c>
      <c r="C350">
        <f t="shared" si="21"/>
        <v>21.4129</v>
      </c>
      <c r="E350">
        <f t="shared" si="22"/>
        <v>5.6066179098756894</v>
      </c>
      <c r="G350" s="15">
        <f t="shared" si="23"/>
        <v>0.52408935456141836</v>
      </c>
      <c r="L350" s="23">
        <v>35951.599999999999</v>
      </c>
    </row>
    <row r="351" spans="1:16" x14ac:dyDescent="0.3">
      <c r="A351">
        <v>214.744</v>
      </c>
      <c r="B351">
        <v>282.11099999999999</v>
      </c>
      <c r="C351">
        <f t="shared" si="21"/>
        <v>21.474399999999999</v>
      </c>
      <c r="E351">
        <f t="shared" si="22"/>
        <v>5.6423006105125326</v>
      </c>
      <c r="G351" s="15">
        <f t="shared" si="23"/>
        <v>0.53087038412682541</v>
      </c>
      <c r="L351" s="23">
        <v>35945.5</v>
      </c>
    </row>
    <row r="352" spans="1:16" x14ac:dyDescent="0.3">
      <c r="A352">
        <v>215.35900000000001</v>
      </c>
      <c r="B352">
        <v>292</v>
      </c>
      <c r="C352">
        <f t="shared" si="21"/>
        <v>21.535900000000002</v>
      </c>
      <c r="E352">
        <f t="shared" si="22"/>
        <v>5.6767538022682817</v>
      </c>
      <c r="G352" s="15">
        <f t="shared" si="23"/>
        <v>0.53773915133003569</v>
      </c>
      <c r="L352" s="23">
        <v>35939.4</v>
      </c>
    </row>
    <row r="353" spans="1:16" x14ac:dyDescent="0.3">
      <c r="A353">
        <v>215.97499999999999</v>
      </c>
      <c r="B353">
        <v>301.66699999999997</v>
      </c>
      <c r="C353">
        <f t="shared" si="21"/>
        <v>21.5975</v>
      </c>
      <c r="E353">
        <f t="shared" si="22"/>
        <v>5.7093237600035813</v>
      </c>
      <c r="G353" s="15">
        <f t="shared" si="23"/>
        <v>0.54453961456883704</v>
      </c>
      <c r="L353" s="23">
        <v>35933.300000000003</v>
      </c>
    </row>
    <row r="354" spans="1:16" x14ac:dyDescent="0.3">
      <c r="A354">
        <v>216.59</v>
      </c>
      <c r="B354">
        <v>311.55599999999998</v>
      </c>
      <c r="C354">
        <f t="shared" si="21"/>
        <v>21.658999999999999</v>
      </c>
      <c r="E354">
        <f t="shared" si="22"/>
        <v>5.7415790973507672</v>
      </c>
      <c r="G354" s="15">
        <f t="shared" si="23"/>
        <v>0.55158524370400008</v>
      </c>
      <c r="L354" s="23">
        <v>35927.199999999997</v>
      </c>
    </row>
    <row r="355" spans="1:16" x14ac:dyDescent="0.3">
      <c r="A355">
        <v>217.20500000000001</v>
      </c>
      <c r="B355">
        <v>321</v>
      </c>
      <c r="C355">
        <f t="shared" si="21"/>
        <v>21.720500000000001</v>
      </c>
      <c r="E355">
        <f t="shared" si="22"/>
        <v>5.7714411231300158</v>
      </c>
      <c r="G355" s="15">
        <f t="shared" si="23"/>
        <v>0.55839890682557358</v>
      </c>
      <c r="L355" s="23">
        <v>35921.1</v>
      </c>
    </row>
    <row r="356" spans="1:16" x14ac:dyDescent="0.3">
      <c r="A356">
        <v>217.82</v>
      </c>
      <c r="B356">
        <v>330.33300000000003</v>
      </c>
      <c r="C356">
        <f t="shared" si="21"/>
        <v>21.782</v>
      </c>
      <c r="E356">
        <f t="shared" si="22"/>
        <v>5.8001012365796338</v>
      </c>
      <c r="G356" s="15">
        <f t="shared" si="23"/>
        <v>0.56521517183630099</v>
      </c>
      <c r="L356" s="23">
        <v>35915</v>
      </c>
    </row>
    <row r="357" spans="1:16" x14ac:dyDescent="0.3">
      <c r="A357">
        <v>218.43600000000001</v>
      </c>
      <c r="B357">
        <v>340.11099999999999</v>
      </c>
      <c r="C357">
        <f t="shared" si="21"/>
        <v>21.843600000000002</v>
      </c>
      <c r="E357">
        <f t="shared" si="22"/>
        <v>5.8292720349185156</v>
      </c>
      <c r="G357" s="15">
        <f t="shared" si="23"/>
        <v>0.57244570571707731</v>
      </c>
      <c r="L357" s="23">
        <v>35908.9</v>
      </c>
    </row>
    <row r="358" spans="1:16" x14ac:dyDescent="0.3">
      <c r="A358">
        <v>219.05099999999999</v>
      </c>
      <c r="B358">
        <v>333.22199999999998</v>
      </c>
      <c r="C358">
        <f t="shared" si="21"/>
        <v>21.905099999999997</v>
      </c>
      <c r="E358">
        <f t="shared" si="22"/>
        <v>5.8088089345236043</v>
      </c>
      <c r="G358" s="15">
        <f t="shared" si="23"/>
        <v>0.56734194171208763</v>
      </c>
      <c r="L358" s="23">
        <v>35902.800000000003</v>
      </c>
    </row>
    <row r="359" spans="1:16" x14ac:dyDescent="0.3">
      <c r="A359">
        <v>219.666</v>
      </c>
      <c r="B359">
        <v>301.11099999999999</v>
      </c>
      <c r="C359">
        <f t="shared" si="21"/>
        <v>21.9666</v>
      </c>
      <c r="E359">
        <f t="shared" si="22"/>
        <v>5.7074789675337687</v>
      </c>
      <c r="G359" s="15">
        <f t="shared" si="23"/>
        <v>0.54414616354575596</v>
      </c>
      <c r="L359" s="23">
        <v>35896.699999999997</v>
      </c>
    </row>
    <row r="360" spans="1:16" x14ac:dyDescent="0.3">
      <c r="A360">
        <v>220.28200000000001</v>
      </c>
      <c r="B360">
        <v>269.11099999999999</v>
      </c>
      <c r="C360">
        <f t="shared" si="21"/>
        <v>22.028200000000002</v>
      </c>
      <c r="E360">
        <f t="shared" si="22"/>
        <v>5.5951239338948175</v>
      </c>
      <c r="G360" s="15">
        <f t="shared" si="23"/>
        <v>0.52197406031024474</v>
      </c>
      <c r="L360" s="23">
        <v>35890.6</v>
      </c>
    </row>
    <row r="361" spans="1:16" x14ac:dyDescent="0.3">
      <c r="A361">
        <v>220.89699999999999</v>
      </c>
      <c r="B361">
        <v>236.88900000000001</v>
      </c>
      <c r="C361">
        <f t="shared" si="21"/>
        <v>22.089700000000001</v>
      </c>
      <c r="E361">
        <f t="shared" si="22"/>
        <v>5.4675916769925577</v>
      </c>
      <c r="G361" s="15">
        <f t="shared" si="23"/>
        <v>0.50056091205396092</v>
      </c>
      <c r="L361" s="23">
        <v>35884.5</v>
      </c>
    </row>
    <row r="362" spans="1:16" x14ac:dyDescent="0.3">
      <c r="A362">
        <v>221.512</v>
      </c>
      <c r="B362">
        <v>207.55600000000001</v>
      </c>
      <c r="C362">
        <f t="shared" si="21"/>
        <v>22.151199999999999</v>
      </c>
      <c r="E362">
        <f t="shared" si="22"/>
        <v>5.3354011827778987</v>
      </c>
      <c r="G362" s="15">
        <f t="shared" si="23"/>
        <v>0.48183242795362535</v>
      </c>
      <c r="L362" s="23">
        <v>35878.400000000001</v>
      </c>
    </row>
    <row r="363" spans="1:16" x14ac:dyDescent="0.3">
      <c r="A363">
        <v>222.12799999999999</v>
      </c>
      <c r="B363">
        <v>182.44399999999999</v>
      </c>
      <c r="C363">
        <f t="shared" si="21"/>
        <v>22.212799999999998</v>
      </c>
      <c r="E363">
        <f t="shared" si="22"/>
        <v>5.2064432766195941</v>
      </c>
      <c r="G363" s="15">
        <f t="shared" si="23"/>
        <v>0.46635670083672109</v>
      </c>
      <c r="L363" s="23">
        <v>35872.300000000003</v>
      </c>
    </row>
    <row r="364" spans="1:16" x14ac:dyDescent="0.3">
      <c r="A364">
        <v>222.74299999999999</v>
      </c>
      <c r="B364">
        <v>157.333</v>
      </c>
      <c r="C364">
        <f t="shared" si="21"/>
        <v>22.2743</v>
      </c>
      <c r="E364">
        <f t="shared" si="22"/>
        <v>5.0583645782711333</v>
      </c>
      <c r="G364" s="15">
        <f t="shared" si="23"/>
        <v>0.45137861740507729</v>
      </c>
      <c r="L364" s="23">
        <v>35866.199999999997</v>
      </c>
    </row>
    <row r="365" spans="1:16" x14ac:dyDescent="0.3">
      <c r="A365">
        <v>223.358</v>
      </c>
      <c r="B365">
        <v>132.22200000000001</v>
      </c>
      <c r="C365">
        <f t="shared" si="21"/>
        <v>22.335799999999999</v>
      </c>
      <c r="E365">
        <f t="shared" si="22"/>
        <v>4.8844823280956744</v>
      </c>
      <c r="G365" s="15">
        <f t="shared" si="23"/>
        <v>0.43688158846001585</v>
      </c>
      <c r="L365" s="23">
        <v>35860.1</v>
      </c>
    </row>
    <row r="366" spans="1:16" x14ac:dyDescent="0.3">
      <c r="A366">
        <v>223.97399999999999</v>
      </c>
      <c r="B366">
        <v>128.77799999999999</v>
      </c>
      <c r="C366">
        <f t="shared" si="21"/>
        <v>22.397399999999998</v>
      </c>
      <c r="E366">
        <f t="shared" si="22"/>
        <v>4.8580899916275824</v>
      </c>
      <c r="G366" s="16">
        <f t="shared" si="23"/>
        <v>0.43492995440026183</v>
      </c>
      <c r="L366" s="23">
        <v>35854</v>
      </c>
    </row>
    <row r="367" spans="1:16" s="24" customFormat="1" x14ac:dyDescent="0.3">
      <c r="A367" s="24">
        <v>224.589</v>
      </c>
      <c r="B367" s="24">
        <v>160.333</v>
      </c>
      <c r="C367" s="24">
        <f t="shared" si="21"/>
        <v>22.4589</v>
      </c>
      <c r="E367" s="24">
        <f t="shared" si="22"/>
        <v>5.0772529024334112</v>
      </c>
      <c r="G367" s="25">
        <f t="shared" si="23"/>
        <v>0.45314243121425152</v>
      </c>
      <c r="L367" s="26">
        <v>35793.25</v>
      </c>
    </row>
    <row r="368" spans="1:16" x14ac:dyDescent="0.3">
      <c r="A368">
        <v>225.20400000000001</v>
      </c>
      <c r="B368">
        <v>191.77799999999999</v>
      </c>
      <c r="C368">
        <f t="shared" si="21"/>
        <v>22.520400000000002</v>
      </c>
      <c r="E368">
        <f t="shared" si="22"/>
        <v>5.2563384530550339</v>
      </c>
      <c r="G368" s="15">
        <f t="shared" si="23"/>
        <v>0.47205003850848543</v>
      </c>
      <c r="L368" s="23">
        <v>35732.5</v>
      </c>
      <c r="M368">
        <v>1997</v>
      </c>
      <c r="N368" s="15">
        <f>AVERAGE(G367:G386)</f>
        <v>0.56803840507249814</v>
      </c>
      <c r="O368">
        <f>C386-C367</f>
        <v>1.1691000000000003</v>
      </c>
      <c r="P368">
        <f>N368*O368</f>
        <v>0.66409369937025775</v>
      </c>
    </row>
    <row r="369" spans="1:12" x14ac:dyDescent="0.3">
      <c r="A369">
        <v>225.82</v>
      </c>
      <c r="B369">
        <v>223.22200000000001</v>
      </c>
      <c r="C369">
        <f t="shared" si="21"/>
        <v>22.582000000000001</v>
      </c>
      <c r="E369">
        <f t="shared" si="22"/>
        <v>5.4081667919580605</v>
      </c>
      <c r="G369" s="15">
        <f t="shared" si="23"/>
        <v>0.49174593643401926</v>
      </c>
      <c r="L369" s="23">
        <v>35671.75</v>
      </c>
    </row>
    <row r="370" spans="1:12" x14ac:dyDescent="0.3">
      <c r="A370">
        <v>226.435</v>
      </c>
      <c r="B370">
        <v>240.667</v>
      </c>
      <c r="C370">
        <f t="shared" si="21"/>
        <v>22.6435</v>
      </c>
      <c r="E370">
        <f t="shared" si="22"/>
        <v>5.4834142352653084</v>
      </c>
      <c r="G370" s="15">
        <f t="shared" si="23"/>
        <v>0.50302541404092516</v>
      </c>
      <c r="H370">
        <v>1996</v>
      </c>
      <c r="I370">
        <f>AVERAGE(G370:G390)</f>
        <v>0.61666850118659544</v>
      </c>
      <c r="J370">
        <f>C390-C370</f>
        <v>1.2306000000000026</v>
      </c>
      <c r="K370">
        <f>I370*J370</f>
        <v>0.75887225756022592</v>
      </c>
      <c r="L370" s="23">
        <v>35611</v>
      </c>
    </row>
    <row r="371" spans="1:12" x14ac:dyDescent="0.3">
      <c r="A371">
        <v>227.05</v>
      </c>
      <c r="B371">
        <v>235</v>
      </c>
      <c r="C371">
        <f t="shared" si="21"/>
        <v>22.705000000000002</v>
      </c>
      <c r="E371">
        <f t="shared" si="22"/>
        <v>5.4595855141441589</v>
      </c>
      <c r="G371" s="15">
        <f t="shared" si="23"/>
        <v>0.49933319269442178</v>
      </c>
      <c r="L371" s="23">
        <v>35602.866666666603</v>
      </c>
    </row>
    <row r="372" spans="1:12" x14ac:dyDescent="0.3">
      <c r="A372">
        <v>227.66499999999999</v>
      </c>
      <c r="B372">
        <v>229.333</v>
      </c>
      <c r="C372">
        <f t="shared" si="21"/>
        <v>22.766500000000001</v>
      </c>
      <c r="E372">
        <f t="shared" si="22"/>
        <v>5.4351750957758052</v>
      </c>
      <c r="G372" s="15">
        <f t="shared" si="23"/>
        <v>0.49566807236128885</v>
      </c>
      <c r="L372" s="23">
        <v>35594.733333333301</v>
      </c>
    </row>
    <row r="373" spans="1:12" x14ac:dyDescent="0.3">
      <c r="A373">
        <v>228.28100000000001</v>
      </c>
      <c r="B373">
        <v>223.77799999999999</v>
      </c>
      <c r="C373">
        <f t="shared" si="21"/>
        <v>22.828099999999999</v>
      </c>
      <c r="E373">
        <f t="shared" si="22"/>
        <v>5.4106544889904544</v>
      </c>
      <c r="G373" s="15">
        <f t="shared" si="23"/>
        <v>0.49210149888166244</v>
      </c>
      <c r="L373" s="23">
        <v>35586.6</v>
      </c>
    </row>
    <row r="374" spans="1:12" x14ac:dyDescent="0.3">
      <c r="A374">
        <v>228.89599999999999</v>
      </c>
      <c r="B374">
        <v>229.55600000000001</v>
      </c>
      <c r="C374">
        <f t="shared" si="21"/>
        <v>22.889599999999998</v>
      </c>
      <c r="E374">
        <f t="shared" si="22"/>
        <v>5.4361470084499119</v>
      </c>
      <c r="G374" s="15">
        <f t="shared" si="23"/>
        <v>0.49581178736594983</v>
      </c>
      <c r="L374" s="23">
        <v>35578.466666666602</v>
      </c>
    </row>
    <row r="375" spans="1:12" x14ac:dyDescent="0.3">
      <c r="A375">
        <v>229.511</v>
      </c>
      <c r="B375">
        <v>255</v>
      </c>
      <c r="C375">
        <f t="shared" si="21"/>
        <v>22.9511</v>
      </c>
      <c r="E375">
        <f t="shared" si="22"/>
        <v>5.5412635451584258</v>
      </c>
      <c r="G375" s="15">
        <f t="shared" si="23"/>
        <v>0.51248610259426497</v>
      </c>
      <c r="L375" s="23">
        <v>35570.333333333299</v>
      </c>
    </row>
    <row r="376" spans="1:12" x14ac:dyDescent="0.3">
      <c r="A376">
        <v>230.12700000000001</v>
      </c>
      <c r="B376">
        <v>280.44400000000002</v>
      </c>
      <c r="C376">
        <f t="shared" si="21"/>
        <v>23.012700000000002</v>
      </c>
      <c r="E376">
        <f t="shared" si="22"/>
        <v>5.636374061537575</v>
      </c>
      <c r="G376" s="15">
        <f t="shared" si="23"/>
        <v>0.52972118058663276</v>
      </c>
      <c r="L376" s="23">
        <v>35562.199999999997</v>
      </c>
    </row>
    <row r="377" spans="1:12" x14ac:dyDescent="0.3">
      <c r="A377">
        <v>230.74199999999999</v>
      </c>
      <c r="B377">
        <v>306</v>
      </c>
      <c r="C377">
        <f t="shared" si="21"/>
        <v>23.074199999999998</v>
      </c>
      <c r="E377">
        <f t="shared" si="22"/>
        <v>5.7235851019523807</v>
      </c>
      <c r="G377" s="15">
        <f t="shared" si="23"/>
        <v>0.54761560700933076</v>
      </c>
      <c r="L377" s="23">
        <v>35554.0666666666</v>
      </c>
    </row>
    <row r="378" spans="1:12" x14ac:dyDescent="0.3">
      <c r="A378">
        <v>231.357</v>
      </c>
      <c r="B378">
        <v>337</v>
      </c>
      <c r="C378">
        <f t="shared" si="21"/>
        <v>23.1357</v>
      </c>
      <c r="E378">
        <f t="shared" si="22"/>
        <v>5.8200829303523616</v>
      </c>
      <c r="G378" s="15">
        <f t="shared" si="23"/>
        <v>0.57013523880933858</v>
      </c>
      <c r="L378" s="23">
        <v>35545.933333333298</v>
      </c>
    </row>
    <row r="379" spans="1:12" x14ac:dyDescent="0.3">
      <c r="A379">
        <v>231.97300000000001</v>
      </c>
      <c r="B379">
        <v>378</v>
      </c>
      <c r="C379">
        <f t="shared" si="21"/>
        <v>23.197300000000002</v>
      </c>
      <c r="E379">
        <f t="shared" si="22"/>
        <v>5.934894195619588</v>
      </c>
      <c r="G379" s="15">
        <f t="shared" si="23"/>
        <v>0.60134787483227126</v>
      </c>
      <c r="L379" s="23">
        <v>35537.800000000003</v>
      </c>
    </row>
    <row r="380" spans="1:12" x14ac:dyDescent="0.3">
      <c r="A380">
        <v>232.58799999999999</v>
      </c>
      <c r="B380">
        <v>419</v>
      </c>
      <c r="C380">
        <f t="shared" si="21"/>
        <v>23.258800000000001</v>
      </c>
      <c r="E380">
        <f t="shared" si="22"/>
        <v>6.0378709199221374</v>
      </c>
      <c r="G380" s="15">
        <f t="shared" si="23"/>
        <v>0.63426927849695613</v>
      </c>
      <c r="L380" s="23">
        <v>35529.666666666599</v>
      </c>
    </row>
    <row r="381" spans="1:12" x14ac:dyDescent="0.3">
      <c r="A381">
        <v>233.203</v>
      </c>
      <c r="B381">
        <v>460.22199999999998</v>
      </c>
      <c r="C381">
        <f t="shared" si="21"/>
        <v>23.3203</v>
      </c>
      <c r="E381">
        <f t="shared" si="22"/>
        <v>6.1317089817606707</v>
      </c>
      <c r="G381" s="15">
        <f t="shared" si="23"/>
        <v>0.6691860972755036</v>
      </c>
      <c r="L381" s="23">
        <v>35521.533333333296</v>
      </c>
    </row>
    <row r="382" spans="1:12" x14ac:dyDescent="0.3">
      <c r="A382">
        <v>233.81899999999999</v>
      </c>
      <c r="B382">
        <v>483.55599999999998</v>
      </c>
      <c r="C382">
        <f t="shared" si="21"/>
        <v>23.381899999999998</v>
      </c>
      <c r="E382">
        <f t="shared" si="22"/>
        <v>6.1811671303167834</v>
      </c>
      <c r="G382" s="15">
        <f t="shared" si="23"/>
        <v>0.68979633941557306</v>
      </c>
      <c r="L382" s="23">
        <v>35513.4</v>
      </c>
    </row>
    <row r="383" spans="1:12" x14ac:dyDescent="0.3">
      <c r="A383">
        <v>234.434</v>
      </c>
      <c r="B383">
        <v>475.66699999999997</v>
      </c>
      <c r="C383">
        <f t="shared" si="21"/>
        <v>23.4434</v>
      </c>
      <c r="E383">
        <f t="shared" si="22"/>
        <v>6.1647180295793289</v>
      </c>
      <c r="G383" s="15">
        <f t="shared" si="23"/>
        <v>0.68275814757872044</v>
      </c>
      <c r="L383" s="23">
        <v>35505.266666666597</v>
      </c>
    </row>
    <row r="384" spans="1:12" x14ac:dyDescent="0.3">
      <c r="A384">
        <v>235.04900000000001</v>
      </c>
      <c r="B384">
        <v>468</v>
      </c>
      <c r="C384">
        <f t="shared" si="21"/>
        <v>23.504899999999999</v>
      </c>
      <c r="E384">
        <f t="shared" si="22"/>
        <v>6.1484682959176471</v>
      </c>
      <c r="G384" s="15">
        <f t="shared" si="23"/>
        <v>0.67598683010206906</v>
      </c>
      <c r="L384" s="23">
        <v>35497.133333333302</v>
      </c>
    </row>
    <row r="385" spans="1:16" x14ac:dyDescent="0.3">
      <c r="A385">
        <v>235.66399999999999</v>
      </c>
      <c r="B385">
        <v>460.22199999999998</v>
      </c>
      <c r="C385">
        <f t="shared" si="21"/>
        <v>23.566399999999998</v>
      </c>
      <c r="E385">
        <f t="shared" si="22"/>
        <v>6.1317089817606707</v>
      </c>
      <c r="G385" s="16">
        <f t="shared" si="23"/>
        <v>0.6691860972755036</v>
      </c>
      <c r="L385" s="23">
        <v>35489</v>
      </c>
    </row>
    <row r="386" spans="1:16" x14ac:dyDescent="0.3">
      <c r="A386">
        <v>236.28</v>
      </c>
      <c r="B386">
        <v>467.33300000000003</v>
      </c>
      <c r="C386">
        <f t="shared" si="21"/>
        <v>23.628</v>
      </c>
      <c r="E386">
        <f t="shared" si="22"/>
        <v>6.1470420656594094</v>
      </c>
      <c r="G386" s="15">
        <f t="shared" si="23"/>
        <v>0.67540093597279671</v>
      </c>
      <c r="L386" s="23">
        <v>35440.400000000001</v>
      </c>
    </row>
    <row r="387" spans="1:16" x14ac:dyDescent="0.3">
      <c r="A387">
        <v>236.89500000000001</v>
      </c>
      <c r="B387">
        <v>501.11099999999999</v>
      </c>
      <c r="C387">
        <f t="shared" si="21"/>
        <v>23.689500000000002</v>
      </c>
      <c r="E387">
        <f t="shared" si="22"/>
        <v>6.2168276334309898</v>
      </c>
      <c r="G387" s="15">
        <f t="shared" si="23"/>
        <v>0.70571953104624441</v>
      </c>
      <c r="L387" s="23">
        <v>35391.800000000003</v>
      </c>
    </row>
    <row r="388" spans="1:16" x14ac:dyDescent="0.3">
      <c r="A388">
        <v>237.51</v>
      </c>
      <c r="B388">
        <v>535.22199999999998</v>
      </c>
      <c r="C388">
        <f t="shared" si="21"/>
        <v>23.750999999999998</v>
      </c>
      <c r="E388">
        <f t="shared" si="22"/>
        <v>6.2826816140977346</v>
      </c>
      <c r="G388" s="15">
        <f t="shared" si="23"/>
        <v>0.73771841017162409</v>
      </c>
      <c r="L388" s="23">
        <v>35343.199999999997</v>
      </c>
      <c r="M388">
        <v>1996</v>
      </c>
      <c r="N388" s="15">
        <f>AVERAGE(G387:G410)</f>
        <v>0.63746298323177364</v>
      </c>
      <c r="O388">
        <f>C410-C387</f>
        <v>1.4151999999999987</v>
      </c>
      <c r="P388">
        <f>N388*O388</f>
        <v>0.90213761386960523</v>
      </c>
    </row>
    <row r="389" spans="1:16" x14ac:dyDescent="0.3">
      <c r="A389">
        <v>238.126</v>
      </c>
      <c r="B389">
        <v>569.11099999999999</v>
      </c>
      <c r="C389">
        <f t="shared" si="21"/>
        <v>23.8126</v>
      </c>
      <c r="E389">
        <f t="shared" si="22"/>
        <v>6.3440754941869963</v>
      </c>
      <c r="G389" s="15">
        <f t="shared" si="23"/>
        <v>0.77094566198317172</v>
      </c>
      <c r="L389" s="23">
        <v>35294.6</v>
      </c>
    </row>
    <row r="390" spans="1:16" x14ac:dyDescent="0.3">
      <c r="A390">
        <v>238.74100000000001</v>
      </c>
      <c r="B390">
        <v>589.66700000000003</v>
      </c>
      <c r="C390">
        <f t="shared" si="21"/>
        <v>23.874100000000002</v>
      </c>
      <c r="E390">
        <f t="shared" si="22"/>
        <v>6.3795579707826411</v>
      </c>
      <c r="G390" s="15">
        <f t="shared" si="23"/>
        <v>0.79182522642425712</v>
      </c>
      <c r="H390">
        <v>1995</v>
      </c>
      <c r="I390">
        <f>AVERAGE(G390:G414)</f>
        <v>0.63674945774884328</v>
      </c>
      <c r="J390">
        <f>C414-C390</f>
        <v>1.4767999999999972</v>
      </c>
      <c r="K390">
        <f>I390*J390</f>
        <v>0.94035159920348999</v>
      </c>
      <c r="L390" s="23">
        <v>35246</v>
      </c>
    </row>
    <row r="391" spans="1:16" x14ac:dyDescent="0.3">
      <c r="A391">
        <v>239.35599999999999</v>
      </c>
      <c r="B391">
        <v>584.88900000000001</v>
      </c>
      <c r="C391">
        <f t="shared" si="21"/>
        <v>23.935600000000001</v>
      </c>
      <c r="E391">
        <f t="shared" si="22"/>
        <v>6.3714220856385202</v>
      </c>
      <c r="G391" s="15">
        <f t="shared" si="23"/>
        <v>0.78692212653423854</v>
      </c>
      <c r="L391" s="23">
        <v>35239.526315789401</v>
      </c>
    </row>
    <row r="392" spans="1:16" x14ac:dyDescent="0.3">
      <c r="A392">
        <v>239.97200000000001</v>
      </c>
      <c r="B392">
        <v>579.88900000000001</v>
      </c>
      <c r="C392">
        <f t="shared" si="21"/>
        <v>23.997199999999999</v>
      </c>
      <c r="E392">
        <f t="shared" si="22"/>
        <v>6.3628367059147628</v>
      </c>
      <c r="G392" s="15">
        <f t="shared" si="23"/>
        <v>0.78182372048206117</v>
      </c>
      <c r="L392" s="23">
        <v>35233.052631578903</v>
      </c>
    </row>
    <row r="393" spans="1:16" x14ac:dyDescent="0.3">
      <c r="A393">
        <v>240.58699999999999</v>
      </c>
      <c r="B393">
        <v>575</v>
      </c>
      <c r="C393">
        <f t="shared" si="21"/>
        <v>24.058699999999998</v>
      </c>
      <c r="E393">
        <f t="shared" si="22"/>
        <v>6.3543700407973507</v>
      </c>
      <c r="G393" s="15">
        <f t="shared" si="23"/>
        <v>0.77687044091519875</v>
      </c>
      <c r="L393" s="23">
        <v>35226.578947368398</v>
      </c>
    </row>
    <row r="394" spans="1:16" x14ac:dyDescent="0.3">
      <c r="A394">
        <v>241.202</v>
      </c>
      <c r="B394">
        <v>551.88900000000001</v>
      </c>
      <c r="C394">
        <f t="shared" si="21"/>
        <v>24.120200000000001</v>
      </c>
      <c r="E394">
        <f t="shared" si="22"/>
        <v>6.3133469390998807</v>
      </c>
      <c r="G394" s="15">
        <f t="shared" si="23"/>
        <v>0.75387705203886068</v>
      </c>
      <c r="L394" s="23">
        <v>35220.105263157799</v>
      </c>
    </row>
    <row r="395" spans="1:16" x14ac:dyDescent="0.3">
      <c r="A395">
        <v>241.81800000000001</v>
      </c>
      <c r="B395">
        <v>494</v>
      </c>
      <c r="C395">
        <f t="shared" si="21"/>
        <v>24.181800000000003</v>
      </c>
      <c r="E395">
        <f t="shared" si="22"/>
        <v>6.2025355171879228</v>
      </c>
      <c r="G395" s="15">
        <f t="shared" si="23"/>
        <v>0.69922570964716024</v>
      </c>
      <c r="L395" s="23">
        <v>35213.631578947301</v>
      </c>
    </row>
    <row r="396" spans="1:16" x14ac:dyDescent="0.3">
      <c r="A396">
        <v>242.43299999999999</v>
      </c>
      <c r="B396">
        <v>435.55599999999998</v>
      </c>
      <c r="C396">
        <f t="shared" si="21"/>
        <v>24.243299999999998</v>
      </c>
      <c r="E396">
        <f t="shared" si="22"/>
        <v>6.0766233758559318</v>
      </c>
      <c r="G396" s="15">
        <f t="shared" si="23"/>
        <v>0.64806849553722656</v>
      </c>
      <c r="L396" s="23">
        <v>35207.157894736803</v>
      </c>
    </row>
    <row r="397" spans="1:16" x14ac:dyDescent="0.3">
      <c r="A397">
        <v>243.048</v>
      </c>
      <c r="B397">
        <v>377.55599999999998</v>
      </c>
      <c r="C397">
        <f t="shared" ref="C397:C460" si="24">A397/10</f>
        <v>24.3048</v>
      </c>
      <c r="E397">
        <f t="shared" ref="E397:E460" si="25">LN(B397)</f>
        <v>5.9337189020580023</v>
      </c>
      <c r="G397" s="15">
        <f t="shared" ref="G397:G460" si="26">(0.0905*EXP(0.0013*B397))/D$2</f>
        <v>0.60100087699212856</v>
      </c>
      <c r="L397" s="23">
        <v>35200.684210526299</v>
      </c>
    </row>
    <row r="398" spans="1:16" x14ac:dyDescent="0.3">
      <c r="A398">
        <v>243.66399999999999</v>
      </c>
      <c r="B398">
        <v>343.55599999999998</v>
      </c>
      <c r="C398">
        <f t="shared" si="24"/>
        <v>24.366399999999999</v>
      </c>
      <c r="E398">
        <f t="shared" si="25"/>
        <v>5.8393501260313174</v>
      </c>
      <c r="G398" s="15">
        <f t="shared" si="26"/>
        <v>0.57501515315068918</v>
      </c>
      <c r="L398" s="23">
        <v>35194.210526315699</v>
      </c>
    </row>
    <row r="399" spans="1:16" x14ac:dyDescent="0.3">
      <c r="A399">
        <v>244.279</v>
      </c>
      <c r="B399">
        <v>358</v>
      </c>
      <c r="C399">
        <f t="shared" si="24"/>
        <v>24.427900000000001</v>
      </c>
      <c r="E399">
        <f t="shared" si="25"/>
        <v>5.8805329864007003</v>
      </c>
      <c r="G399" s="15">
        <f t="shared" si="26"/>
        <v>0.58591433551073191</v>
      </c>
      <c r="L399" s="23">
        <v>35187.736842105202</v>
      </c>
    </row>
    <row r="400" spans="1:16" x14ac:dyDescent="0.3">
      <c r="A400">
        <v>244.89400000000001</v>
      </c>
      <c r="B400">
        <v>372.22199999999998</v>
      </c>
      <c r="C400">
        <f t="shared" si="24"/>
        <v>24.4894</v>
      </c>
      <c r="E400">
        <f t="shared" si="25"/>
        <v>5.919490450467789</v>
      </c>
      <c r="G400" s="15">
        <f t="shared" si="26"/>
        <v>0.59684783237282457</v>
      </c>
      <c r="L400" s="23">
        <v>35181.263157894697</v>
      </c>
    </row>
    <row r="401" spans="1:16" x14ac:dyDescent="0.3">
      <c r="A401">
        <v>245.50899999999999</v>
      </c>
      <c r="B401">
        <v>386.55599999999998</v>
      </c>
      <c r="C401">
        <f t="shared" si="24"/>
        <v>24.550899999999999</v>
      </c>
      <c r="E401">
        <f t="shared" si="25"/>
        <v>5.9572767475707389</v>
      </c>
      <c r="G401" s="15">
        <f t="shared" si="26"/>
        <v>0.60807388365678527</v>
      </c>
      <c r="L401" s="23">
        <v>35174.789473684199</v>
      </c>
    </row>
    <row r="402" spans="1:16" x14ac:dyDescent="0.3">
      <c r="A402">
        <v>246.125</v>
      </c>
      <c r="B402">
        <v>386.44400000000002</v>
      </c>
      <c r="C402">
        <f t="shared" si="24"/>
        <v>24.612500000000001</v>
      </c>
      <c r="E402">
        <f t="shared" si="25"/>
        <v>5.9569869674910914</v>
      </c>
      <c r="G402" s="15">
        <f t="shared" si="26"/>
        <v>0.60798535454440061</v>
      </c>
      <c r="L402" s="23">
        <v>35168.3157894736</v>
      </c>
    </row>
    <row r="403" spans="1:16" x14ac:dyDescent="0.3">
      <c r="A403">
        <v>246.74</v>
      </c>
      <c r="B403">
        <v>357.11099999999999</v>
      </c>
      <c r="C403">
        <f t="shared" si="24"/>
        <v>24.673999999999999</v>
      </c>
      <c r="E403">
        <f t="shared" si="25"/>
        <v>5.8780466578224217</v>
      </c>
      <c r="G403" s="15">
        <f t="shared" si="26"/>
        <v>0.58523758544853044</v>
      </c>
      <c r="L403" s="23">
        <v>35161.842105263102</v>
      </c>
    </row>
    <row r="404" spans="1:16" x14ac:dyDescent="0.3">
      <c r="A404">
        <v>247.35499999999999</v>
      </c>
      <c r="B404">
        <v>327.55599999999998</v>
      </c>
      <c r="C404">
        <f t="shared" si="24"/>
        <v>24.735499999999998</v>
      </c>
      <c r="E404">
        <f t="shared" si="25"/>
        <v>5.7916590328241906</v>
      </c>
      <c r="G404" s="15">
        <f t="shared" si="26"/>
        <v>0.56317836729060877</v>
      </c>
      <c r="L404" s="23">
        <v>35155.368421052597</v>
      </c>
    </row>
    <row r="405" spans="1:16" x14ac:dyDescent="0.3">
      <c r="A405">
        <v>247.971</v>
      </c>
      <c r="B405">
        <v>298.22199999999998</v>
      </c>
      <c r="C405">
        <f t="shared" si="24"/>
        <v>24.7971</v>
      </c>
      <c r="E405">
        <f t="shared" si="25"/>
        <v>5.6978381755985925</v>
      </c>
      <c r="G405" s="15">
        <f t="shared" si="26"/>
        <v>0.54210634666713486</v>
      </c>
      <c r="L405" s="23">
        <v>35148.8947368421</v>
      </c>
    </row>
    <row r="406" spans="1:16" x14ac:dyDescent="0.3">
      <c r="A406">
        <v>248.58600000000001</v>
      </c>
      <c r="B406">
        <v>274.88900000000001</v>
      </c>
      <c r="C406">
        <f t="shared" si="24"/>
        <v>24.858600000000003</v>
      </c>
      <c r="E406">
        <f t="shared" si="25"/>
        <v>5.6163673798198506</v>
      </c>
      <c r="G406" s="15">
        <f t="shared" si="26"/>
        <v>0.52590957838825736</v>
      </c>
      <c r="L406" s="23">
        <v>35142.4210526315</v>
      </c>
    </row>
    <row r="407" spans="1:16" x14ac:dyDescent="0.3">
      <c r="A407">
        <v>249.20099999999999</v>
      </c>
      <c r="B407">
        <v>264.22199999999998</v>
      </c>
      <c r="C407">
        <f t="shared" si="24"/>
        <v>24.920099999999998</v>
      </c>
      <c r="E407">
        <f t="shared" si="25"/>
        <v>5.5767896588712604</v>
      </c>
      <c r="G407" s="15">
        <f t="shared" si="26"/>
        <v>0.51866707002633183</v>
      </c>
      <c r="L407" s="23">
        <v>35135.947368421002</v>
      </c>
    </row>
    <row r="408" spans="1:16" x14ac:dyDescent="0.3">
      <c r="A408">
        <v>249.81700000000001</v>
      </c>
      <c r="B408">
        <v>253.44399999999999</v>
      </c>
      <c r="C408">
        <f t="shared" si="24"/>
        <v>24.9817</v>
      </c>
      <c r="E408">
        <f t="shared" si="25"/>
        <v>5.5351428913297962</v>
      </c>
      <c r="G408" s="15">
        <f t="shared" si="26"/>
        <v>0.51145049347411986</v>
      </c>
      <c r="L408" s="23">
        <v>35129.473684210498</v>
      </c>
    </row>
    <row r="409" spans="1:16" x14ac:dyDescent="0.3">
      <c r="A409">
        <v>250.43199999999999</v>
      </c>
      <c r="B409">
        <v>242.667</v>
      </c>
      <c r="C409">
        <f t="shared" si="24"/>
        <v>25.043199999999999</v>
      </c>
      <c r="E409">
        <f t="shared" si="25"/>
        <v>5.4916901331540062</v>
      </c>
      <c r="G409" s="16">
        <f t="shared" si="26"/>
        <v>0.50433498181781844</v>
      </c>
      <c r="L409" s="23">
        <v>35123</v>
      </c>
    </row>
    <row r="410" spans="1:16" x14ac:dyDescent="0.3">
      <c r="A410">
        <v>251.047</v>
      </c>
      <c r="B410">
        <v>266.77800000000002</v>
      </c>
      <c r="C410">
        <f t="shared" si="24"/>
        <v>25.104700000000001</v>
      </c>
      <c r="E410">
        <f t="shared" si="25"/>
        <v>5.5864168518709425</v>
      </c>
      <c r="G410" s="15">
        <f t="shared" si="26"/>
        <v>0.52039336344216292</v>
      </c>
      <c r="L410" s="23">
        <v>35074.400000000001</v>
      </c>
    </row>
    <row r="411" spans="1:16" x14ac:dyDescent="0.3">
      <c r="A411">
        <v>251.66300000000001</v>
      </c>
      <c r="B411">
        <v>364.33300000000003</v>
      </c>
      <c r="C411">
        <f t="shared" si="24"/>
        <v>25.1663</v>
      </c>
      <c r="E411">
        <f t="shared" si="25"/>
        <v>5.8980682845949275</v>
      </c>
      <c r="G411" s="15">
        <f t="shared" si="26"/>
        <v>0.59075802107401632</v>
      </c>
      <c r="L411" s="23">
        <v>35025.800000000003</v>
      </c>
    </row>
    <row r="412" spans="1:16" x14ac:dyDescent="0.3">
      <c r="A412">
        <v>252.27799999999999</v>
      </c>
      <c r="B412">
        <v>461.77800000000002</v>
      </c>
      <c r="C412">
        <f t="shared" si="24"/>
        <v>25.227799999999998</v>
      </c>
      <c r="E412">
        <f t="shared" si="25"/>
        <v>6.1350842561147365</v>
      </c>
      <c r="G412" s="15">
        <f t="shared" si="26"/>
        <v>0.67054109689766717</v>
      </c>
      <c r="L412" s="23">
        <v>34977.199999999997</v>
      </c>
      <c r="M412">
        <v>1995</v>
      </c>
      <c r="N412" s="15">
        <f>AVERAGE(G411:G431)</f>
        <v>0.69295180592389571</v>
      </c>
      <c r="O412">
        <f>C431-C411</f>
        <v>1.230599999999999</v>
      </c>
      <c r="P412">
        <f>N412*O412</f>
        <v>0.85274649236994537</v>
      </c>
    </row>
    <row r="413" spans="1:16" x14ac:dyDescent="0.3">
      <c r="A413">
        <v>252.893</v>
      </c>
      <c r="B413">
        <v>559.44399999999996</v>
      </c>
      <c r="C413">
        <f t="shared" si="24"/>
        <v>25.289300000000001</v>
      </c>
      <c r="E413">
        <f t="shared" si="25"/>
        <v>6.3269434333771999</v>
      </c>
      <c r="G413" s="15">
        <f t="shared" si="26"/>
        <v>0.76131773502769917</v>
      </c>
      <c r="L413" s="23">
        <v>34928.6</v>
      </c>
    </row>
    <row r="414" spans="1:16" x14ac:dyDescent="0.3">
      <c r="A414">
        <v>253.50899999999999</v>
      </c>
      <c r="B414">
        <v>608.44399999999996</v>
      </c>
      <c r="C414">
        <f t="shared" si="24"/>
        <v>25.350899999999999</v>
      </c>
      <c r="E414">
        <f t="shared" si="25"/>
        <v>6.4109048786116629</v>
      </c>
      <c r="G414" s="15">
        <f t="shared" si="26"/>
        <v>0.81139159636017433</v>
      </c>
      <c r="H414">
        <v>1994</v>
      </c>
      <c r="I414">
        <f>AVERAGE(G414:G438)</f>
        <v>0.7346377397090188</v>
      </c>
      <c r="J414">
        <f>C438-C414</f>
        <v>1.476700000000001</v>
      </c>
      <c r="K414">
        <f>I414*J414</f>
        <v>1.0848395502283088</v>
      </c>
      <c r="L414" s="23">
        <v>34880</v>
      </c>
    </row>
    <row r="415" spans="1:16" x14ac:dyDescent="0.3">
      <c r="A415">
        <v>254.124</v>
      </c>
      <c r="B415">
        <v>551.44399999999996</v>
      </c>
      <c r="C415">
        <f t="shared" si="24"/>
        <v>25.412399999999998</v>
      </c>
      <c r="E415">
        <f t="shared" si="25"/>
        <v>6.3125402922867622</v>
      </c>
      <c r="G415" s="15">
        <f t="shared" si="26"/>
        <v>0.7534410602870294</v>
      </c>
      <c r="L415" s="23">
        <v>34872.375</v>
      </c>
    </row>
    <row r="416" spans="1:16" x14ac:dyDescent="0.3">
      <c r="A416">
        <v>254.739</v>
      </c>
      <c r="B416">
        <v>494.22199999999998</v>
      </c>
      <c r="C416">
        <f t="shared" si="24"/>
        <v>25.4739</v>
      </c>
      <c r="E416">
        <f t="shared" si="25"/>
        <v>6.2029848089538104</v>
      </c>
      <c r="G416" s="15">
        <f t="shared" si="26"/>
        <v>0.69942753530900659</v>
      </c>
      <c r="L416" s="23">
        <v>34864.75</v>
      </c>
    </row>
    <row r="417" spans="1:12" x14ac:dyDescent="0.3">
      <c r="A417">
        <v>255.35400000000001</v>
      </c>
      <c r="B417">
        <v>437.11099999999999</v>
      </c>
      <c r="C417">
        <f t="shared" si="24"/>
        <v>25.535400000000003</v>
      </c>
      <c r="E417">
        <f t="shared" si="25"/>
        <v>6.0801871674185479</v>
      </c>
      <c r="G417" s="15">
        <f t="shared" si="26"/>
        <v>0.64937989104738636</v>
      </c>
      <c r="L417" s="23">
        <v>34857.125</v>
      </c>
    </row>
    <row r="418" spans="1:12" x14ac:dyDescent="0.3">
      <c r="A418">
        <v>255.97</v>
      </c>
      <c r="B418">
        <v>399</v>
      </c>
      <c r="C418">
        <f t="shared" si="24"/>
        <v>25.597000000000001</v>
      </c>
      <c r="E418">
        <f t="shared" si="25"/>
        <v>5.9889614168898637</v>
      </c>
      <c r="G418" s="15">
        <f t="shared" si="26"/>
        <v>0.61799081430040859</v>
      </c>
      <c r="L418" s="23">
        <v>34849.5</v>
      </c>
    </row>
    <row r="419" spans="1:12" x14ac:dyDescent="0.3">
      <c r="A419">
        <v>256.58499999999998</v>
      </c>
      <c r="B419">
        <v>404</v>
      </c>
      <c r="C419">
        <f t="shared" si="24"/>
        <v>25.658499999999997</v>
      </c>
      <c r="E419">
        <f t="shared" si="25"/>
        <v>6.0014148779611505</v>
      </c>
      <c r="G419" s="15">
        <f t="shared" si="26"/>
        <v>0.62202083798129248</v>
      </c>
      <c r="L419" s="23">
        <v>34841.875</v>
      </c>
    </row>
    <row r="420" spans="1:12" x14ac:dyDescent="0.3">
      <c r="A420">
        <v>257.2</v>
      </c>
      <c r="B420">
        <v>409.33300000000003</v>
      </c>
      <c r="C420">
        <f t="shared" si="24"/>
        <v>25.72</v>
      </c>
      <c r="E420">
        <f t="shared" si="25"/>
        <v>6.0145290057063994</v>
      </c>
      <c r="G420" s="15">
        <f t="shared" si="26"/>
        <v>0.62634822960258907</v>
      </c>
      <c r="L420" s="23">
        <v>34834.25</v>
      </c>
    </row>
    <row r="421" spans="1:12" x14ac:dyDescent="0.3">
      <c r="A421">
        <v>257.81599999999997</v>
      </c>
      <c r="B421">
        <v>414.44400000000002</v>
      </c>
      <c r="C421">
        <f t="shared" si="24"/>
        <v>25.781599999999997</v>
      </c>
      <c r="E421">
        <f t="shared" si="25"/>
        <v>6.0269378629150081</v>
      </c>
      <c r="G421" s="15">
        <f t="shared" si="26"/>
        <v>0.63052373142670703</v>
      </c>
      <c r="L421" s="23">
        <v>34826.625</v>
      </c>
    </row>
    <row r="422" spans="1:12" x14ac:dyDescent="0.3">
      <c r="A422">
        <v>258.43099999999998</v>
      </c>
      <c r="B422">
        <v>434.66699999999997</v>
      </c>
      <c r="C422">
        <f t="shared" si="24"/>
        <v>25.8431</v>
      </c>
      <c r="E422">
        <f t="shared" si="25"/>
        <v>6.0745802206893602</v>
      </c>
      <c r="G422" s="15">
        <f t="shared" si="26"/>
        <v>0.64731995540416531</v>
      </c>
      <c r="L422" s="23">
        <v>34819</v>
      </c>
    </row>
    <row r="423" spans="1:12" x14ac:dyDescent="0.3">
      <c r="A423">
        <v>259.04599999999999</v>
      </c>
      <c r="B423">
        <v>490</v>
      </c>
      <c r="C423">
        <f t="shared" si="24"/>
        <v>25.904599999999999</v>
      </c>
      <c r="E423">
        <f t="shared" si="25"/>
        <v>6.1944053911046719</v>
      </c>
      <c r="G423" s="15">
        <f t="shared" si="26"/>
        <v>0.69559917312374786</v>
      </c>
      <c r="L423" s="23">
        <v>34811.375</v>
      </c>
    </row>
    <row r="424" spans="1:12" x14ac:dyDescent="0.3">
      <c r="A424">
        <v>259.66199999999998</v>
      </c>
      <c r="B424">
        <v>545.44399999999996</v>
      </c>
      <c r="C424">
        <f t="shared" si="24"/>
        <v>25.966199999999997</v>
      </c>
      <c r="E424">
        <f t="shared" si="25"/>
        <v>6.3016001418915968</v>
      </c>
      <c r="G424" s="15">
        <f t="shared" si="26"/>
        <v>0.74758708021870601</v>
      </c>
      <c r="L424" s="23">
        <v>34803.75</v>
      </c>
    </row>
    <row r="425" spans="1:12" x14ac:dyDescent="0.3">
      <c r="A425">
        <v>260.27699999999999</v>
      </c>
      <c r="B425">
        <v>600.77800000000002</v>
      </c>
      <c r="C425">
        <f t="shared" si="24"/>
        <v>26.027699999999999</v>
      </c>
      <c r="E425">
        <f t="shared" si="25"/>
        <v>6.3982254819365991</v>
      </c>
      <c r="G425" s="15">
        <f t="shared" si="26"/>
        <v>0.80334558903120046</v>
      </c>
      <c r="L425" s="23">
        <v>34796.125</v>
      </c>
    </row>
    <row r="426" spans="1:12" x14ac:dyDescent="0.3">
      <c r="A426">
        <v>260.892</v>
      </c>
      <c r="B426">
        <v>622</v>
      </c>
      <c r="C426">
        <f t="shared" si="24"/>
        <v>26.089199999999998</v>
      </c>
      <c r="E426">
        <f t="shared" si="25"/>
        <v>6.4329400927391793</v>
      </c>
      <c r="G426" s="15">
        <f t="shared" si="26"/>
        <v>0.82581732571651512</v>
      </c>
      <c r="L426" s="23">
        <v>34788.5</v>
      </c>
    </row>
    <row r="427" spans="1:12" x14ac:dyDescent="0.3">
      <c r="A427">
        <v>261.50799999999998</v>
      </c>
      <c r="B427">
        <v>561.44399999999996</v>
      </c>
      <c r="C427">
        <f t="shared" si="24"/>
        <v>26.150799999999997</v>
      </c>
      <c r="E427">
        <f t="shared" si="25"/>
        <v>6.3305120363464304</v>
      </c>
      <c r="G427" s="15">
        <f t="shared" si="26"/>
        <v>0.76329973662431927</v>
      </c>
      <c r="L427" s="23">
        <v>34780.875</v>
      </c>
    </row>
    <row r="428" spans="1:12" x14ac:dyDescent="0.3">
      <c r="A428">
        <v>262.12299999999999</v>
      </c>
      <c r="B428">
        <v>501.11099999999999</v>
      </c>
      <c r="C428">
        <f t="shared" si="24"/>
        <v>26.212299999999999</v>
      </c>
      <c r="E428">
        <f t="shared" si="25"/>
        <v>6.2168276334309898</v>
      </c>
      <c r="G428" s="15">
        <f t="shared" si="26"/>
        <v>0.70571953104624441</v>
      </c>
      <c r="L428" s="23">
        <v>34773.25</v>
      </c>
    </row>
    <row r="429" spans="1:12" x14ac:dyDescent="0.3">
      <c r="A429">
        <v>262.738</v>
      </c>
      <c r="B429">
        <v>440.44400000000002</v>
      </c>
      <c r="C429">
        <f t="shared" si="24"/>
        <v>26.273800000000001</v>
      </c>
      <c r="E429">
        <f t="shared" si="25"/>
        <v>6.0877833090314146</v>
      </c>
      <c r="G429" s="15">
        <f t="shared" si="26"/>
        <v>0.65219969372723618</v>
      </c>
      <c r="L429" s="23">
        <v>34765.625</v>
      </c>
    </row>
    <row r="430" spans="1:12" x14ac:dyDescent="0.3">
      <c r="A430">
        <v>263.35399999999998</v>
      </c>
      <c r="B430">
        <v>407.33300000000003</v>
      </c>
      <c r="C430">
        <f t="shared" si="24"/>
        <v>26.3354</v>
      </c>
      <c r="E430">
        <f t="shared" si="25"/>
        <v>6.0096310327324902</v>
      </c>
      <c r="G430" s="16">
        <f t="shared" si="26"/>
        <v>0.62472183942904758</v>
      </c>
      <c r="L430" s="23">
        <v>34758</v>
      </c>
    </row>
    <row r="431" spans="1:12" x14ac:dyDescent="0.3">
      <c r="A431">
        <v>263.96899999999999</v>
      </c>
      <c r="B431">
        <v>441.66699999999997</v>
      </c>
      <c r="C431">
        <f t="shared" si="24"/>
        <v>26.396899999999999</v>
      </c>
      <c r="E431">
        <f t="shared" si="25"/>
        <v>6.0905562044689088</v>
      </c>
      <c r="G431" s="15">
        <f t="shared" si="26"/>
        <v>0.65323745076664952</v>
      </c>
      <c r="L431" s="23">
        <v>34727.625</v>
      </c>
    </row>
    <row r="432" spans="1:12" s="24" customFormat="1" x14ac:dyDescent="0.3">
      <c r="A432" s="24">
        <v>264.584</v>
      </c>
      <c r="B432" s="24">
        <v>475.88900000000001</v>
      </c>
      <c r="C432" s="24">
        <f t="shared" si="24"/>
        <v>26.458400000000001</v>
      </c>
      <c r="E432" s="24">
        <f t="shared" si="25"/>
        <v>6.1651846337603295</v>
      </c>
      <c r="G432" s="25">
        <f t="shared" si="26"/>
        <v>0.6829552200162966</v>
      </c>
      <c r="L432" s="26">
        <v>34697.25</v>
      </c>
    </row>
    <row r="433" spans="1:16" x14ac:dyDescent="0.3">
      <c r="A433">
        <v>265.19900000000001</v>
      </c>
      <c r="B433">
        <v>510.33300000000003</v>
      </c>
      <c r="C433">
        <f t="shared" si="24"/>
        <v>26.5199</v>
      </c>
      <c r="E433">
        <f t="shared" si="25"/>
        <v>6.2350634538214971</v>
      </c>
      <c r="G433" s="15">
        <f t="shared" si="26"/>
        <v>0.71423103880321448</v>
      </c>
      <c r="L433" s="23">
        <v>34666.875</v>
      </c>
    </row>
    <row r="434" spans="1:16" x14ac:dyDescent="0.3">
      <c r="A434">
        <v>265.815</v>
      </c>
      <c r="B434">
        <v>552.88900000000001</v>
      </c>
      <c r="C434">
        <f t="shared" si="24"/>
        <v>26.581499999999998</v>
      </c>
      <c r="E434">
        <f t="shared" si="25"/>
        <v>6.3151572580474058</v>
      </c>
      <c r="G434" s="15">
        <f t="shared" si="26"/>
        <v>0.75485772950875463</v>
      </c>
      <c r="L434" s="23">
        <v>34636.5</v>
      </c>
      <c r="M434">
        <v>1994</v>
      </c>
      <c r="N434" s="15">
        <f>AVERAGE(G432:G454)</f>
        <v>0.85757436905369544</v>
      </c>
      <c r="O434">
        <f>C454-C432</f>
        <v>1.3536999999999964</v>
      </c>
      <c r="P434">
        <f>N434*O434</f>
        <v>1.1608984233879844</v>
      </c>
    </row>
    <row r="435" spans="1:16" x14ac:dyDescent="0.3">
      <c r="A435">
        <v>266.43</v>
      </c>
      <c r="B435">
        <v>616.22199999999998</v>
      </c>
      <c r="C435">
        <f t="shared" si="24"/>
        <v>26.643000000000001</v>
      </c>
      <c r="E435">
        <f t="shared" si="25"/>
        <v>6.4236072882191717</v>
      </c>
      <c r="G435" s="15">
        <f t="shared" si="26"/>
        <v>0.81963752000836732</v>
      </c>
      <c r="L435" s="23">
        <v>34606.125</v>
      </c>
    </row>
    <row r="436" spans="1:16" x14ac:dyDescent="0.3">
      <c r="A436">
        <v>267.04500000000002</v>
      </c>
      <c r="B436">
        <v>679.55600000000004</v>
      </c>
      <c r="C436">
        <f t="shared" si="24"/>
        <v>26.704500000000003</v>
      </c>
      <c r="E436">
        <f t="shared" si="25"/>
        <v>6.5214396437347562</v>
      </c>
      <c r="G436" s="15">
        <f t="shared" si="26"/>
        <v>0.88997768889588691</v>
      </c>
      <c r="L436" s="23">
        <v>34575.75</v>
      </c>
    </row>
    <row r="437" spans="1:16" x14ac:dyDescent="0.3">
      <c r="A437">
        <v>267.661</v>
      </c>
      <c r="B437">
        <v>743</v>
      </c>
      <c r="C437">
        <f t="shared" si="24"/>
        <v>26.766100000000002</v>
      </c>
      <c r="E437">
        <f t="shared" si="25"/>
        <v>6.6106960447177592</v>
      </c>
      <c r="G437" s="15">
        <f t="shared" si="26"/>
        <v>0.96649255324986383</v>
      </c>
      <c r="L437" s="23">
        <v>34545.375</v>
      </c>
    </row>
    <row r="438" spans="1:16" x14ac:dyDescent="0.3">
      <c r="A438">
        <v>268.27600000000001</v>
      </c>
      <c r="B438">
        <v>775.66700000000003</v>
      </c>
      <c r="C438">
        <f t="shared" si="24"/>
        <v>26.8276</v>
      </c>
      <c r="E438">
        <f t="shared" si="25"/>
        <v>6.6537233043719493</v>
      </c>
      <c r="G438" s="15">
        <f t="shared" si="26"/>
        <v>1.0084206708406611</v>
      </c>
      <c r="H438">
        <v>1993</v>
      </c>
      <c r="I438">
        <f>AVERAGE(G438:G458)</f>
        <v>0.87764050131229321</v>
      </c>
      <c r="J438">
        <f>C458-C438</f>
        <v>1.230599999999999</v>
      </c>
      <c r="K438">
        <f>I438*J438</f>
        <v>1.0800244009149071</v>
      </c>
      <c r="L438" s="23">
        <v>34515</v>
      </c>
    </row>
    <row r="439" spans="1:16" x14ac:dyDescent="0.3">
      <c r="A439">
        <v>268.89100000000002</v>
      </c>
      <c r="B439">
        <v>728.55600000000004</v>
      </c>
      <c r="C439">
        <f t="shared" si="24"/>
        <v>26.889100000000003</v>
      </c>
      <c r="E439">
        <f t="shared" si="25"/>
        <v>6.5910644929622908</v>
      </c>
      <c r="G439" s="15">
        <f t="shared" si="26"/>
        <v>0.94851385235613805</v>
      </c>
      <c r="L439" s="23">
        <v>34507.375</v>
      </c>
    </row>
    <row r="440" spans="1:16" x14ac:dyDescent="0.3">
      <c r="A440">
        <v>269.50700000000001</v>
      </c>
      <c r="B440">
        <v>681.55600000000004</v>
      </c>
      <c r="C440">
        <f t="shared" si="24"/>
        <v>26.950700000000001</v>
      </c>
      <c r="E440">
        <f t="shared" si="25"/>
        <v>6.5243784194407972</v>
      </c>
      <c r="G440" s="15">
        <f t="shared" si="26"/>
        <v>0.89229464162034144</v>
      </c>
      <c r="L440" s="23">
        <v>34499.75</v>
      </c>
    </row>
    <row r="441" spans="1:16" x14ac:dyDescent="0.3">
      <c r="A441">
        <v>270.12200000000001</v>
      </c>
      <c r="B441">
        <v>634.44399999999996</v>
      </c>
      <c r="C441">
        <f t="shared" si="24"/>
        <v>27.0122</v>
      </c>
      <c r="E441">
        <f t="shared" si="25"/>
        <v>6.4527490247881971</v>
      </c>
      <c r="G441" s="15">
        <f t="shared" si="26"/>
        <v>0.83928538175961198</v>
      </c>
      <c r="L441" s="23">
        <v>34492.125</v>
      </c>
    </row>
    <row r="442" spans="1:16" x14ac:dyDescent="0.3">
      <c r="A442">
        <v>270.73700000000002</v>
      </c>
      <c r="B442">
        <v>609</v>
      </c>
      <c r="C442">
        <f t="shared" si="24"/>
        <v>27.073700000000002</v>
      </c>
      <c r="E442">
        <f t="shared" si="25"/>
        <v>6.4118182677098972</v>
      </c>
      <c r="G442" s="15">
        <f t="shared" si="26"/>
        <v>0.81197828220874668</v>
      </c>
      <c r="L442" s="23">
        <v>34484.5</v>
      </c>
    </row>
    <row r="443" spans="1:16" x14ac:dyDescent="0.3">
      <c r="A443">
        <v>271.35300000000001</v>
      </c>
      <c r="B443">
        <v>641.55600000000004</v>
      </c>
      <c r="C443">
        <f t="shared" si="24"/>
        <v>27.135300000000001</v>
      </c>
      <c r="E443">
        <f t="shared" si="25"/>
        <v>6.463896475647072</v>
      </c>
      <c r="G443" s="15">
        <f t="shared" si="26"/>
        <v>0.84708106101942104</v>
      </c>
      <c r="L443" s="23">
        <v>34476.875</v>
      </c>
    </row>
    <row r="444" spans="1:16" x14ac:dyDescent="0.3">
      <c r="A444">
        <v>271.96800000000002</v>
      </c>
      <c r="B444">
        <v>674</v>
      </c>
      <c r="C444">
        <f t="shared" si="24"/>
        <v>27.196800000000003</v>
      </c>
      <c r="E444">
        <f t="shared" si="25"/>
        <v>6.513230110912307</v>
      </c>
      <c r="G444" s="15">
        <f t="shared" si="26"/>
        <v>0.88357271680570892</v>
      </c>
      <c r="L444" s="23">
        <v>34469.25</v>
      </c>
    </row>
    <row r="445" spans="1:16" x14ac:dyDescent="0.3">
      <c r="A445">
        <v>272.58300000000003</v>
      </c>
      <c r="B445">
        <v>706.55600000000004</v>
      </c>
      <c r="C445">
        <f t="shared" si="24"/>
        <v>27.258300000000002</v>
      </c>
      <c r="E445">
        <f t="shared" si="25"/>
        <v>6.5604024629607123</v>
      </c>
      <c r="G445" s="15">
        <f t="shared" si="26"/>
        <v>0.92177060746456707</v>
      </c>
      <c r="L445" s="23">
        <v>34461.625</v>
      </c>
    </row>
    <row r="446" spans="1:16" x14ac:dyDescent="0.3">
      <c r="A446">
        <v>273.19900000000001</v>
      </c>
      <c r="B446">
        <v>727.88900000000001</v>
      </c>
      <c r="C446">
        <f t="shared" si="24"/>
        <v>27.319900000000001</v>
      </c>
      <c r="E446">
        <f t="shared" si="25"/>
        <v>6.590148564044096</v>
      </c>
      <c r="G446" s="15">
        <f t="shared" si="26"/>
        <v>0.94769175246767534</v>
      </c>
      <c r="L446" s="23">
        <v>34454</v>
      </c>
    </row>
    <row r="447" spans="1:16" x14ac:dyDescent="0.3">
      <c r="A447">
        <v>273.81400000000002</v>
      </c>
      <c r="B447">
        <v>718.22199999999998</v>
      </c>
      <c r="C447">
        <f t="shared" si="24"/>
        <v>27.381400000000003</v>
      </c>
      <c r="E447">
        <f t="shared" si="25"/>
        <v>6.5767787134587232</v>
      </c>
      <c r="G447" s="15">
        <f t="shared" si="26"/>
        <v>0.93585653836764215</v>
      </c>
      <c r="L447" s="23">
        <v>34446.375</v>
      </c>
    </row>
    <row r="448" spans="1:16" x14ac:dyDescent="0.3">
      <c r="A448">
        <v>274.42899999999997</v>
      </c>
      <c r="B448">
        <v>708.44399999999996</v>
      </c>
      <c r="C448">
        <f t="shared" si="24"/>
        <v>27.442899999999998</v>
      </c>
      <c r="E448">
        <f t="shared" si="25"/>
        <v>6.5630710157810626</v>
      </c>
      <c r="G448" s="15">
        <f t="shared" si="26"/>
        <v>0.92403577992604147</v>
      </c>
      <c r="L448" s="23">
        <v>34438.75</v>
      </c>
    </row>
    <row r="449" spans="1:16" x14ac:dyDescent="0.3">
      <c r="A449">
        <v>275.04399999999998</v>
      </c>
      <c r="B449">
        <v>698.66700000000003</v>
      </c>
      <c r="C449">
        <f t="shared" si="24"/>
        <v>27.504399999999997</v>
      </c>
      <c r="E449">
        <f t="shared" si="25"/>
        <v>6.5491742338719456</v>
      </c>
      <c r="G449" s="15">
        <f t="shared" si="26"/>
        <v>0.91236551498407592</v>
      </c>
      <c r="L449" s="23">
        <v>34431.125</v>
      </c>
    </row>
    <row r="450" spans="1:16" x14ac:dyDescent="0.3">
      <c r="A450">
        <v>275.66000000000003</v>
      </c>
      <c r="B450">
        <v>680.55600000000004</v>
      </c>
      <c r="C450">
        <f t="shared" si="24"/>
        <v>27.566000000000003</v>
      </c>
      <c r="E450">
        <f t="shared" si="25"/>
        <v>6.5229101111377199</v>
      </c>
      <c r="G450" s="15">
        <f t="shared" si="26"/>
        <v>0.89113541224858484</v>
      </c>
      <c r="L450" s="23">
        <v>34423.5</v>
      </c>
    </row>
    <row r="451" spans="1:16" x14ac:dyDescent="0.3">
      <c r="A451">
        <v>276.27499999999998</v>
      </c>
      <c r="B451">
        <v>637.66700000000003</v>
      </c>
      <c r="C451">
        <f t="shared" si="24"/>
        <v>27.627499999999998</v>
      </c>
      <c r="E451">
        <f t="shared" si="25"/>
        <v>6.4578162035111601</v>
      </c>
      <c r="G451" s="15">
        <f t="shared" si="26"/>
        <v>0.84280928081773232</v>
      </c>
      <c r="L451" s="23">
        <v>34415.875</v>
      </c>
    </row>
    <row r="452" spans="1:16" x14ac:dyDescent="0.3">
      <c r="A452">
        <v>276.89</v>
      </c>
      <c r="B452">
        <v>594.88900000000001</v>
      </c>
      <c r="C452">
        <f t="shared" si="24"/>
        <v>27.689</v>
      </c>
      <c r="E452">
        <f t="shared" si="25"/>
        <v>6.3883748335203032</v>
      </c>
      <c r="G452" s="15">
        <f t="shared" si="26"/>
        <v>0.79721889818243807</v>
      </c>
      <c r="L452" s="23">
        <v>34408.25</v>
      </c>
    </row>
    <row r="453" spans="1:16" x14ac:dyDescent="0.3">
      <c r="A453">
        <v>277.50599999999997</v>
      </c>
      <c r="B453">
        <v>552.22199999999998</v>
      </c>
      <c r="C453">
        <f t="shared" si="24"/>
        <v>27.750599999999999</v>
      </c>
      <c r="E453">
        <f t="shared" si="25"/>
        <v>6.3139501393398874</v>
      </c>
      <c r="G453" s="15">
        <f t="shared" si="26"/>
        <v>0.75420347606407079</v>
      </c>
      <c r="L453" s="23">
        <v>34400.625</v>
      </c>
    </row>
    <row r="454" spans="1:16" x14ac:dyDescent="0.3">
      <c r="A454">
        <v>278.12099999999998</v>
      </c>
      <c r="B454">
        <v>535.33299999999997</v>
      </c>
      <c r="C454">
        <f t="shared" si="24"/>
        <v>27.812099999999997</v>
      </c>
      <c r="E454">
        <f t="shared" si="25"/>
        <v>6.2828889831733967</v>
      </c>
      <c r="G454" s="16">
        <f t="shared" si="26"/>
        <v>0.73782487061914848</v>
      </c>
      <c r="L454" s="23">
        <v>34393</v>
      </c>
    </row>
    <row r="455" spans="1:16" s="24" customFormat="1" x14ac:dyDescent="0.3">
      <c r="A455" s="24">
        <v>278.73599999999999</v>
      </c>
      <c r="B455" s="24">
        <v>593.11099999999999</v>
      </c>
      <c r="C455" s="24">
        <f t="shared" si="24"/>
        <v>27.8736</v>
      </c>
      <c r="E455" s="24">
        <f t="shared" si="25"/>
        <v>6.3853815652921515</v>
      </c>
      <c r="G455" s="25">
        <f t="shared" si="26"/>
        <v>0.79537833438021033</v>
      </c>
      <c r="L455" s="26">
        <v>34332.25</v>
      </c>
    </row>
    <row r="456" spans="1:16" x14ac:dyDescent="0.3">
      <c r="A456">
        <v>279.35199999999998</v>
      </c>
      <c r="B456">
        <v>651</v>
      </c>
      <c r="C456">
        <f t="shared" si="24"/>
        <v>27.935199999999998</v>
      </c>
      <c r="E456">
        <f t="shared" si="25"/>
        <v>6.4785096422085688</v>
      </c>
      <c r="G456" s="15">
        <f t="shared" si="26"/>
        <v>0.85754494679651883</v>
      </c>
      <c r="L456" s="23">
        <v>34271.5</v>
      </c>
      <c r="M456">
        <v>1993</v>
      </c>
      <c r="N456" s="15">
        <f>AVERAGE(G455:G470)</f>
        <v>0.78918711450331469</v>
      </c>
      <c r="O456">
        <f>C470-C455</f>
        <v>0.92300000000000182</v>
      </c>
      <c r="P456">
        <f>N456*O456</f>
        <v>0.72841970668656086</v>
      </c>
    </row>
    <row r="457" spans="1:16" x14ac:dyDescent="0.3">
      <c r="A457">
        <v>279.96699999999998</v>
      </c>
      <c r="B457">
        <v>709.11099999999999</v>
      </c>
      <c r="C457">
        <f t="shared" si="24"/>
        <v>27.996699999999997</v>
      </c>
      <c r="E457">
        <f t="shared" si="25"/>
        <v>6.5640120728112645</v>
      </c>
      <c r="G457" s="15">
        <f t="shared" si="26"/>
        <v>0.92483735882512397</v>
      </c>
      <c r="L457" s="23">
        <v>34210.75</v>
      </c>
    </row>
    <row r="458" spans="1:16" x14ac:dyDescent="0.3">
      <c r="A458">
        <v>280.58199999999999</v>
      </c>
      <c r="B458">
        <v>735.11099999999999</v>
      </c>
      <c r="C458">
        <f t="shared" si="24"/>
        <v>28.058199999999999</v>
      </c>
      <c r="E458">
        <f t="shared" si="25"/>
        <v>6.6000215082185658</v>
      </c>
      <c r="G458" s="15">
        <f t="shared" si="26"/>
        <v>0.95663114980370278</v>
      </c>
      <c r="H458">
        <v>1992</v>
      </c>
      <c r="I458">
        <f>AVERAGE(G458:G474)</f>
        <v>0.76751875779637979</v>
      </c>
      <c r="J458">
        <f>C474-C458</f>
        <v>0.98450000000000415</v>
      </c>
      <c r="K458">
        <f>I458*J458</f>
        <v>0.75562221705053911</v>
      </c>
      <c r="L458" s="23">
        <v>34150</v>
      </c>
    </row>
    <row r="459" spans="1:16" x14ac:dyDescent="0.3">
      <c r="A459">
        <v>281.19799999999998</v>
      </c>
      <c r="B459">
        <v>665.44399999999996</v>
      </c>
      <c r="C459">
        <f t="shared" si="24"/>
        <v>28.119799999999998</v>
      </c>
      <c r="E459">
        <f t="shared" si="25"/>
        <v>6.5004544870368859</v>
      </c>
      <c r="G459" s="15">
        <f t="shared" si="26"/>
        <v>0.87379936845107131</v>
      </c>
      <c r="L459" s="23">
        <v>34139.833333333299</v>
      </c>
    </row>
    <row r="460" spans="1:16" x14ac:dyDescent="0.3">
      <c r="A460">
        <v>281.81299999999999</v>
      </c>
      <c r="B460">
        <v>595.66700000000003</v>
      </c>
      <c r="C460">
        <f t="shared" si="24"/>
        <v>28.1813</v>
      </c>
      <c r="E460">
        <f t="shared" si="25"/>
        <v>6.3896817860882518</v>
      </c>
      <c r="G460" s="15">
        <f t="shared" si="26"/>
        <v>0.79802561326310839</v>
      </c>
      <c r="L460" s="23">
        <v>34129.666666666599</v>
      </c>
    </row>
    <row r="461" spans="1:16" x14ac:dyDescent="0.3">
      <c r="A461">
        <v>282.428</v>
      </c>
      <c r="B461">
        <v>525.88900000000001</v>
      </c>
      <c r="C461">
        <f t="shared" ref="C461:C524" si="27">A461/10</f>
        <v>28.242799999999999</v>
      </c>
      <c r="E461">
        <f t="shared" ref="E461:E524" si="28">LN(B461)</f>
        <v>6.2650901638524914</v>
      </c>
      <c r="G461" s="15">
        <f t="shared" ref="G461:G524" si="29">(0.0905*EXP(0.0013*B461))/D$2</f>
        <v>0.72882182629068282</v>
      </c>
      <c r="L461" s="23">
        <v>34119.5</v>
      </c>
    </row>
    <row r="462" spans="1:16" x14ac:dyDescent="0.3">
      <c r="A462">
        <v>283.04399999999998</v>
      </c>
      <c r="B462">
        <v>481.33300000000003</v>
      </c>
      <c r="C462">
        <f t="shared" si="27"/>
        <v>28.304399999999998</v>
      </c>
      <c r="E462">
        <f t="shared" si="28"/>
        <v>6.1765593382636466</v>
      </c>
      <c r="G462" s="15">
        <f t="shared" si="29"/>
        <v>0.68780577462624204</v>
      </c>
      <c r="L462" s="23">
        <v>34109.333333333299</v>
      </c>
    </row>
    <row r="463" spans="1:16" x14ac:dyDescent="0.3">
      <c r="A463">
        <v>283.65899999999999</v>
      </c>
      <c r="B463">
        <v>515.22199999999998</v>
      </c>
      <c r="C463">
        <f t="shared" si="27"/>
        <v>28.3659</v>
      </c>
      <c r="E463">
        <f t="shared" si="28"/>
        <v>6.2445978757417988</v>
      </c>
      <c r="G463" s="15">
        <f t="shared" si="29"/>
        <v>0.71878493328059334</v>
      </c>
      <c r="L463" s="23">
        <v>34099.166666666599</v>
      </c>
    </row>
    <row r="464" spans="1:16" x14ac:dyDescent="0.3">
      <c r="A464">
        <v>284.274</v>
      </c>
      <c r="B464">
        <v>549.55600000000004</v>
      </c>
      <c r="C464">
        <f t="shared" si="27"/>
        <v>28.427399999999999</v>
      </c>
      <c r="E464">
        <f t="shared" si="28"/>
        <v>6.3091106794791463</v>
      </c>
      <c r="G464" s="15">
        <f t="shared" si="29"/>
        <v>0.75159408208750278</v>
      </c>
      <c r="L464" s="23">
        <v>34089</v>
      </c>
    </row>
    <row r="465" spans="1:16" x14ac:dyDescent="0.3">
      <c r="A465">
        <v>284.88900000000001</v>
      </c>
      <c r="B465">
        <v>583.55600000000004</v>
      </c>
      <c r="C465">
        <f t="shared" si="27"/>
        <v>28.488900000000001</v>
      </c>
      <c r="E465">
        <f t="shared" si="28"/>
        <v>6.3691404197008001</v>
      </c>
      <c r="G465" s="15">
        <f t="shared" si="29"/>
        <v>0.78555965003987926</v>
      </c>
      <c r="L465" s="23">
        <v>34078.833333333299</v>
      </c>
    </row>
    <row r="466" spans="1:16" x14ac:dyDescent="0.3">
      <c r="A466">
        <v>285.505</v>
      </c>
      <c r="B466">
        <v>602.88900000000001</v>
      </c>
      <c r="C466">
        <f t="shared" si="27"/>
        <v>28.5505</v>
      </c>
      <c r="E466">
        <f t="shared" si="28"/>
        <v>6.4017331001804658</v>
      </c>
      <c r="G466" s="15">
        <f t="shared" si="29"/>
        <v>0.8055532381714291</v>
      </c>
      <c r="L466" s="23">
        <v>34068.666666666599</v>
      </c>
    </row>
    <row r="467" spans="1:16" x14ac:dyDescent="0.3">
      <c r="A467">
        <v>286.12</v>
      </c>
      <c r="B467">
        <v>573.66700000000003</v>
      </c>
      <c r="C467">
        <f t="shared" si="27"/>
        <v>28.612000000000002</v>
      </c>
      <c r="E467">
        <f t="shared" si="28"/>
        <v>6.3520490886007854</v>
      </c>
      <c r="G467" s="15">
        <f t="shared" si="29"/>
        <v>0.77552536790324622</v>
      </c>
      <c r="L467" s="23">
        <v>34058.5</v>
      </c>
    </row>
    <row r="468" spans="1:16" x14ac:dyDescent="0.3">
      <c r="A468">
        <v>286.73500000000001</v>
      </c>
      <c r="B468">
        <v>544.11099999999999</v>
      </c>
      <c r="C468">
        <f t="shared" si="27"/>
        <v>28.673500000000001</v>
      </c>
      <c r="E468">
        <f t="shared" si="28"/>
        <v>6.2991532701594197</v>
      </c>
      <c r="G468" s="15">
        <f t="shared" si="29"/>
        <v>0.74629270839976791</v>
      </c>
      <c r="L468" s="23">
        <v>34048.333333333299</v>
      </c>
    </row>
    <row r="469" spans="1:16" x14ac:dyDescent="0.3">
      <c r="A469">
        <v>287.351</v>
      </c>
      <c r="B469">
        <v>515</v>
      </c>
      <c r="C469">
        <f t="shared" si="27"/>
        <v>28.735099999999999</v>
      </c>
      <c r="E469">
        <f t="shared" si="28"/>
        <v>6.2441669006637364</v>
      </c>
      <c r="G469" s="15">
        <f t="shared" si="29"/>
        <v>0.71857752187975343</v>
      </c>
      <c r="L469" s="23">
        <v>34038.166666666599</v>
      </c>
    </row>
    <row r="470" spans="1:16" x14ac:dyDescent="0.3">
      <c r="A470">
        <v>287.96600000000001</v>
      </c>
      <c r="B470">
        <v>497.33300000000003</v>
      </c>
      <c r="C470">
        <f t="shared" si="27"/>
        <v>28.796600000000002</v>
      </c>
      <c r="E470">
        <f t="shared" si="28"/>
        <v>6.2092598218540846</v>
      </c>
      <c r="G470" s="16">
        <f t="shared" si="29"/>
        <v>0.70226195785420398</v>
      </c>
      <c r="L470" s="23">
        <v>34028</v>
      </c>
    </row>
    <row r="471" spans="1:16" s="24" customFormat="1" x14ac:dyDescent="0.3">
      <c r="A471" s="24">
        <v>288.58100000000002</v>
      </c>
      <c r="B471" s="24">
        <v>518.66700000000003</v>
      </c>
      <c r="C471" s="24">
        <f t="shared" si="27"/>
        <v>28.8581</v>
      </c>
      <c r="E471" s="24">
        <f t="shared" si="28"/>
        <v>6.251262058743543</v>
      </c>
      <c r="G471" s="25">
        <f t="shared" si="29"/>
        <v>0.72201123069830797</v>
      </c>
      <c r="L471" s="26">
        <v>33967.25</v>
      </c>
    </row>
    <row r="472" spans="1:16" x14ac:dyDescent="0.3">
      <c r="A472">
        <v>289.197</v>
      </c>
      <c r="B472">
        <v>539.77800000000002</v>
      </c>
      <c r="C472">
        <f t="shared" si="27"/>
        <v>28.919699999999999</v>
      </c>
      <c r="E472">
        <f t="shared" si="28"/>
        <v>6.2911579439178684</v>
      </c>
      <c r="G472" s="15">
        <f t="shared" si="29"/>
        <v>0.74210073377367936</v>
      </c>
      <c r="L472" s="23">
        <v>33906.5</v>
      </c>
      <c r="M472">
        <v>1992</v>
      </c>
      <c r="N472" s="15">
        <f>AVERAGE(G471:G482)</f>
        <v>0.69613411630045208</v>
      </c>
      <c r="O472">
        <f>C482-C471</f>
        <v>0.67690000000000339</v>
      </c>
      <c r="P472">
        <f>N472*O472</f>
        <v>0.47121318332377837</v>
      </c>
    </row>
    <row r="473" spans="1:16" x14ac:dyDescent="0.3">
      <c r="A473">
        <v>289.81200000000001</v>
      </c>
      <c r="B473">
        <v>561</v>
      </c>
      <c r="C473">
        <f t="shared" si="27"/>
        <v>28.981200000000001</v>
      </c>
      <c r="E473">
        <f t="shared" si="28"/>
        <v>6.329720905522696</v>
      </c>
      <c r="G473" s="15">
        <f t="shared" si="29"/>
        <v>0.76285928714228846</v>
      </c>
      <c r="L473" s="23">
        <v>33845.75</v>
      </c>
    </row>
    <row r="474" spans="1:16" x14ac:dyDescent="0.3">
      <c r="A474">
        <v>290.42700000000002</v>
      </c>
      <c r="B474">
        <v>569.77800000000002</v>
      </c>
      <c r="C474">
        <f t="shared" si="27"/>
        <v>29.042700000000004</v>
      </c>
      <c r="E474">
        <f t="shared" si="28"/>
        <v>6.3452468112798108</v>
      </c>
      <c r="G474" s="15">
        <f t="shared" si="29"/>
        <v>0.77161443887299563</v>
      </c>
      <c r="H474">
        <v>1991</v>
      </c>
      <c r="I474">
        <f>AVERAGE(G474:G486)</f>
        <v>0.69039809594350388</v>
      </c>
      <c r="J474">
        <f>C486-C474</f>
        <v>0.73839999999999506</v>
      </c>
      <c r="K474">
        <f>I474*J474</f>
        <v>0.50978995404467986</v>
      </c>
      <c r="L474" s="23">
        <v>33785</v>
      </c>
    </row>
    <row r="475" spans="1:16" x14ac:dyDescent="0.3">
      <c r="A475">
        <v>291.04300000000001</v>
      </c>
      <c r="B475">
        <v>536.44399999999996</v>
      </c>
      <c r="C475">
        <f t="shared" si="27"/>
        <v>29.104300000000002</v>
      </c>
      <c r="E475">
        <f t="shared" si="28"/>
        <v>6.2849621763804455</v>
      </c>
      <c r="G475" s="15">
        <f t="shared" si="29"/>
        <v>0.73889128100266421</v>
      </c>
      <c r="L475" s="23">
        <v>33767.4285714285</v>
      </c>
    </row>
    <row r="476" spans="1:16" x14ac:dyDescent="0.3">
      <c r="A476">
        <v>291.65800000000002</v>
      </c>
      <c r="B476">
        <v>503.33300000000003</v>
      </c>
      <c r="C476">
        <f t="shared" si="27"/>
        <v>29.165800000000001</v>
      </c>
      <c r="E476">
        <f t="shared" si="28"/>
        <v>6.2212519788889855</v>
      </c>
      <c r="G476" s="15">
        <f t="shared" si="29"/>
        <v>0.70776101958600623</v>
      </c>
      <c r="L476" s="23">
        <v>33749.857142857101</v>
      </c>
    </row>
    <row r="477" spans="1:16" x14ac:dyDescent="0.3">
      <c r="A477">
        <v>292.27300000000002</v>
      </c>
      <c r="B477">
        <v>469.88900000000001</v>
      </c>
      <c r="C477">
        <f t="shared" si="27"/>
        <v>29.227300000000003</v>
      </c>
      <c r="E477">
        <f t="shared" si="28"/>
        <v>6.1524964965987623</v>
      </c>
      <c r="G477" s="15">
        <f t="shared" si="29"/>
        <v>0.67764889088683589</v>
      </c>
      <c r="L477" s="23">
        <v>33732.285714285703</v>
      </c>
    </row>
    <row r="478" spans="1:16" x14ac:dyDescent="0.3">
      <c r="A478">
        <v>292.88900000000001</v>
      </c>
      <c r="B478">
        <v>442.88900000000001</v>
      </c>
      <c r="C478">
        <f t="shared" si="27"/>
        <v>29.288900000000002</v>
      </c>
      <c r="E478">
        <f t="shared" si="28"/>
        <v>6.093319174314562</v>
      </c>
      <c r="G478" s="15">
        <f t="shared" si="29"/>
        <v>0.65427600848892342</v>
      </c>
      <c r="L478" s="23">
        <v>33714.714285714203</v>
      </c>
    </row>
    <row r="479" spans="1:16" x14ac:dyDescent="0.3">
      <c r="A479">
        <v>293.50400000000002</v>
      </c>
      <c r="B479">
        <v>437.22199999999998</v>
      </c>
      <c r="C479">
        <f t="shared" si="27"/>
        <v>29.3504</v>
      </c>
      <c r="E479">
        <f t="shared" si="28"/>
        <v>6.0804410752559432</v>
      </c>
      <c r="G479" s="15">
        <f t="shared" si="29"/>
        <v>0.6494736033268429</v>
      </c>
      <c r="L479" s="23">
        <v>33697.142857142797</v>
      </c>
    </row>
    <row r="480" spans="1:16" x14ac:dyDescent="0.3">
      <c r="A480">
        <v>294.11900000000003</v>
      </c>
      <c r="B480">
        <v>431.55599999999998</v>
      </c>
      <c r="C480">
        <f t="shared" si="27"/>
        <v>29.411900000000003</v>
      </c>
      <c r="E480">
        <f t="shared" si="28"/>
        <v>6.0673972819405835</v>
      </c>
      <c r="G480" s="15">
        <f t="shared" si="29"/>
        <v>0.64470728607894645</v>
      </c>
      <c r="L480" s="23">
        <v>33679.571428571398</v>
      </c>
    </row>
    <row r="481" spans="1:16" x14ac:dyDescent="0.3">
      <c r="A481">
        <v>294.73399999999998</v>
      </c>
      <c r="B481">
        <v>425.88900000000001</v>
      </c>
      <c r="C481">
        <f t="shared" si="27"/>
        <v>29.473399999999998</v>
      </c>
      <c r="E481">
        <f t="shared" si="28"/>
        <v>6.0541787489365531</v>
      </c>
      <c r="G481" s="16">
        <f t="shared" si="29"/>
        <v>0.63997511562102749</v>
      </c>
      <c r="L481" s="23">
        <v>33662</v>
      </c>
    </row>
    <row r="482" spans="1:16" x14ac:dyDescent="0.3">
      <c r="A482">
        <v>295.35000000000002</v>
      </c>
      <c r="B482">
        <v>428.66699999999997</v>
      </c>
      <c r="C482">
        <f t="shared" si="27"/>
        <v>29.535000000000004</v>
      </c>
      <c r="E482">
        <f t="shared" si="28"/>
        <v>6.0606803937341294</v>
      </c>
      <c r="G482" s="15">
        <f t="shared" si="29"/>
        <v>0.64229050012690658</v>
      </c>
      <c r="L482" s="23">
        <v>33613.4</v>
      </c>
    </row>
    <row r="483" spans="1:16" x14ac:dyDescent="0.3">
      <c r="A483">
        <v>295.96499999999997</v>
      </c>
      <c r="B483">
        <v>462.33300000000003</v>
      </c>
      <c r="C483">
        <f t="shared" si="27"/>
        <v>29.596499999999999</v>
      </c>
      <c r="E483">
        <f t="shared" si="28"/>
        <v>6.1362854106659288</v>
      </c>
      <c r="G483" s="15">
        <f t="shared" si="29"/>
        <v>0.67102506687025176</v>
      </c>
      <c r="L483" s="23">
        <v>33564.800000000003</v>
      </c>
    </row>
    <row r="484" spans="1:16" x14ac:dyDescent="0.3">
      <c r="A484">
        <v>296.58</v>
      </c>
      <c r="B484">
        <v>495.66699999999997</v>
      </c>
      <c r="C484">
        <f t="shared" si="27"/>
        <v>29.657999999999998</v>
      </c>
      <c r="E484">
        <f t="shared" si="28"/>
        <v>6.2059043302867751</v>
      </c>
      <c r="G484" s="15">
        <f t="shared" si="29"/>
        <v>0.70074264476391435</v>
      </c>
      <c r="L484" s="23">
        <v>33516.199999999997</v>
      </c>
      <c r="M484">
        <v>1991</v>
      </c>
      <c r="N484" s="15">
        <f>AVERAGE(G483:G498)</f>
        <v>0.65665133302574641</v>
      </c>
      <c r="O484">
        <f>C498-C483</f>
        <v>0.92300000000000182</v>
      </c>
      <c r="P484">
        <f>N484*O484</f>
        <v>0.60608918038276516</v>
      </c>
    </row>
    <row r="485" spans="1:16" x14ac:dyDescent="0.3">
      <c r="A485">
        <v>297.19600000000003</v>
      </c>
      <c r="B485">
        <v>529.33299999999997</v>
      </c>
      <c r="C485">
        <f t="shared" si="27"/>
        <v>29.719600000000003</v>
      </c>
      <c r="E485">
        <f t="shared" si="28"/>
        <v>6.2716177234158508</v>
      </c>
      <c r="G485" s="15">
        <f t="shared" si="29"/>
        <v>0.73209222301845556</v>
      </c>
      <c r="L485" s="23">
        <v>33467.599999999999</v>
      </c>
    </row>
    <row r="486" spans="1:16" x14ac:dyDescent="0.3">
      <c r="A486">
        <v>297.81099999999998</v>
      </c>
      <c r="B486">
        <v>542.44399999999996</v>
      </c>
      <c r="C486">
        <f t="shared" si="27"/>
        <v>29.781099999999999</v>
      </c>
      <c r="E486">
        <f t="shared" si="28"/>
        <v>6.2960848542800125</v>
      </c>
      <c r="G486" s="15">
        <f t="shared" si="29"/>
        <v>0.74467716862177913</v>
      </c>
      <c r="H486">
        <v>1990</v>
      </c>
      <c r="I486">
        <f>AVERAGE(G486:G502)</f>
        <v>0.65571796135039395</v>
      </c>
      <c r="J486">
        <f>C502-C486</f>
        <v>0.9845000000000006</v>
      </c>
      <c r="K486">
        <f>I486*J486</f>
        <v>0.64555433294946318</v>
      </c>
      <c r="L486" s="23">
        <v>33419</v>
      </c>
    </row>
    <row r="487" spans="1:16" x14ac:dyDescent="0.3">
      <c r="A487">
        <v>298.42599999999999</v>
      </c>
      <c r="B487">
        <v>476.22199999999998</v>
      </c>
      <c r="C487">
        <f t="shared" si="27"/>
        <v>29.842599999999997</v>
      </c>
      <c r="E487">
        <f t="shared" si="28"/>
        <v>6.1658841320616364</v>
      </c>
      <c r="G487" s="15">
        <f t="shared" si="29"/>
        <v>0.68325093533400416</v>
      </c>
      <c r="L487" s="23">
        <v>33408.833333333299</v>
      </c>
    </row>
    <row r="488" spans="1:16" x14ac:dyDescent="0.3">
      <c r="A488">
        <v>299.04199999999997</v>
      </c>
      <c r="B488">
        <v>410</v>
      </c>
      <c r="C488">
        <f t="shared" si="27"/>
        <v>29.904199999999996</v>
      </c>
      <c r="E488">
        <f t="shared" si="28"/>
        <v>6.0161571596983539</v>
      </c>
      <c r="G488" s="15">
        <f t="shared" si="29"/>
        <v>0.62689157168439369</v>
      </c>
      <c r="L488" s="23">
        <v>33398.666666666599</v>
      </c>
    </row>
    <row r="489" spans="1:16" x14ac:dyDescent="0.3">
      <c r="A489">
        <v>299.65699999999998</v>
      </c>
      <c r="B489">
        <v>343.77800000000002</v>
      </c>
      <c r="C489">
        <f t="shared" si="27"/>
        <v>29.965699999999998</v>
      </c>
      <c r="E489">
        <f t="shared" si="28"/>
        <v>5.8399961002089942</v>
      </c>
      <c r="G489" s="15">
        <f t="shared" si="29"/>
        <v>0.57518112647268693</v>
      </c>
      <c r="L489" s="23">
        <v>33388.5</v>
      </c>
    </row>
    <row r="490" spans="1:16" x14ac:dyDescent="0.3">
      <c r="A490">
        <v>300.27199999999999</v>
      </c>
      <c r="B490">
        <v>302.11099999999999</v>
      </c>
      <c r="C490">
        <f t="shared" si="27"/>
        <v>30.027200000000001</v>
      </c>
      <c r="E490">
        <f t="shared" si="28"/>
        <v>5.710794499513911</v>
      </c>
      <c r="G490" s="15">
        <f t="shared" si="29"/>
        <v>0.54485401356118657</v>
      </c>
      <c r="L490" s="23">
        <v>33378.333333333299</v>
      </c>
    </row>
    <row r="491" spans="1:16" x14ac:dyDescent="0.3">
      <c r="A491">
        <v>300.88799999999998</v>
      </c>
      <c r="B491">
        <v>357.33300000000003</v>
      </c>
      <c r="C491">
        <f t="shared" si="27"/>
        <v>30.088799999999999</v>
      </c>
      <c r="E491">
        <f t="shared" si="28"/>
        <v>5.878668120126382</v>
      </c>
      <c r="G491" s="15">
        <f t="shared" si="29"/>
        <v>0.58540650939024308</v>
      </c>
      <c r="L491" s="23">
        <v>33368.166666666599</v>
      </c>
    </row>
    <row r="492" spans="1:16" x14ac:dyDescent="0.3">
      <c r="A492">
        <v>301.50299999999999</v>
      </c>
      <c r="B492">
        <v>412.55599999999998</v>
      </c>
      <c r="C492">
        <f t="shared" si="27"/>
        <v>30.150299999999998</v>
      </c>
      <c r="E492">
        <f t="shared" si="28"/>
        <v>6.0223719541362675</v>
      </c>
      <c r="G492" s="15">
        <f t="shared" si="29"/>
        <v>0.62897807158997643</v>
      </c>
      <c r="L492" s="23">
        <v>33358</v>
      </c>
    </row>
    <row r="493" spans="1:16" x14ac:dyDescent="0.3">
      <c r="A493">
        <v>302.11799999999999</v>
      </c>
      <c r="B493">
        <v>467.55599999999998</v>
      </c>
      <c r="C493">
        <f t="shared" si="27"/>
        <v>30.2118</v>
      </c>
      <c r="E493">
        <f t="shared" si="28"/>
        <v>6.1475191276512167</v>
      </c>
      <c r="G493" s="15">
        <f t="shared" si="29"/>
        <v>0.67559676308790406</v>
      </c>
      <c r="L493" s="23">
        <v>33347.833333333299</v>
      </c>
    </row>
    <row r="494" spans="1:16" x14ac:dyDescent="0.3">
      <c r="A494">
        <v>302.733</v>
      </c>
      <c r="B494">
        <v>506.88900000000001</v>
      </c>
      <c r="C494">
        <f t="shared" si="27"/>
        <v>30.273299999999999</v>
      </c>
      <c r="E494">
        <f t="shared" si="28"/>
        <v>6.2282920447101944</v>
      </c>
      <c r="G494" s="15">
        <f t="shared" si="29"/>
        <v>0.71104043141970041</v>
      </c>
      <c r="L494" s="23">
        <v>33337.666666666599</v>
      </c>
    </row>
    <row r="495" spans="1:16" x14ac:dyDescent="0.3">
      <c r="A495">
        <v>303.34899999999999</v>
      </c>
      <c r="B495">
        <v>481.11099999999999</v>
      </c>
      <c r="C495">
        <f t="shared" si="27"/>
        <v>30.334899999999998</v>
      </c>
      <c r="E495">
        <f t="shared" si="28"/>
        <v>6.1760980127134069</v>
      </c>
      <c r="G495" s="15">
        <f t="shared" si="29"/>
        <v>0.6876073025205871</v>
      </c>
      <c r="L495" s="23">
        <v>33327.5</v>
      </c>
    </row>
    <row r="496" spans="1:16" x14ac:dyDescent="0.3">
      <c r="A496">
        <v>303.964</v>
      </c>
      <c r="B496">
        <v>455.77800000000002</v>
      </c>
      <c r="C496">
        <f t="shared" si="27"/>
        <v>30.3964</v>
      </c>
      <c r="E496">
        <f t="shared" si="28"/>
        <v>6.1220058488630285</v>
      </c>
      <c r="G496" s="15">
        <f t="shared" si="29"/>
        <v>0.66533122127085265</v>
      </c>
      <c r="L496" s="23">
        <v>33317.333333333299</v>
      </c>
    </row>
    <row r="497" spans="1:16" x14ac:dyDescent="0.3">
      <c r="A497">
        <v>304.57900000000001</v>
      </c>
      <c r="B497">
        <v>430</v>
      </c>
      <c r="C497">
        <f t="shared" si="27"/>
        <v>30.457900000000002</v>
      </c>
      <c r="E497">
        <f t="shared" si="28"/>
        <v>6.0637852086876078</v>
      </c>
      <c r="G497" s="15">
        <f t="shared" si="29"/>
        <v>0.64340449027256741</v>
      </c>
      <c r="L497" s="23">
        <v>33307.166666666599</v>
      </c>
    </row>
    <row r="498" spans="1:16" x14ac:dyDescent="0.3">
      <c r="A498">
        <v>305.19499999999999</v>
      </c>
      <c r="B498">
        <v>414.22199999999998</v>
      </c>
      <c r="C498">
        <f t="shared" si="27"/>
        <v>30.519500000000001</v>
      </c>
      <c r="E498">
        <f t="shared" si="28"/>
        <v>6.0264020619884322</v>
      </c>
      <c r="G498" s="16">
        <f t="shared" si="29"/>
        <v>0.6303417885334397</v>
      </c>
      <c r="L498" s="23">
        <v>33297</v>
      </c>
    </row>
    <row r="499" spans="1:16" s="24" customFormat="1" x14ac:dyDescent="0.3">
      <c r="A499" s="24">
        <v>305.81</v>
      </c>
      <c r="B499" s="24">
        <v>440.77800000000002</v>
      </c>
      <c r="C499" s="24">
        <f t="shared" si="27"/>
        <v>30.581</v>
      </c>
      <c r="E499" s="24">
        <f t="shared" si="28"/>
        <v>6.0885413473372978</v>
      </c>
      <c r="G499" s="25">
        <f t="shared" si="29"/>
        <v>0.65248294032263843</v>
      </c>
      <c r="L499" s="26">
        <v>33236.25</v>
      </c>
    </row>
    <row r="500" spans="1:16" x14ac:dyDescent="0.3">
      <c r="A500">
        <v>306.42500000000001</v>
      </c>
      <c r="B500">
        <v>467.44400000000002</v>
      </c>
      <c r="C500">
        <f t="shared" si="27"/>
        <v>30.642500000000002</v>
      </c>
      <c r="E500">
        <f t="shared" si="28"/>
        <v>6.1472795554575574</v>
      </c>
      <c r="G500" s="15">
        <f t="shared" si="29"/>
        <v>0.67549840335996036</v>
      </c>
      <c r="L500" s="23">
        <v>33175.5</v>
      </c>
      <c r="M500">
        <v>1990</v>
      </c>
      <c r="N500" s="15">
        <f>AVERAGE(G499:G518)</f>
        <v>0.69524660401080995</v>
      </c>
      <c r="O500">
        <f>C518-C499</f>
        <v>1.1690999999999967</v>
      </c>
      <c r="P500">
        <f>N500*O500</f>
        <v>0.81281280474903561</v>
      </c>
    </row>
    <row r="501" spans="1:16" x14ac:dyDescent="0.3">
      <c r="A501">
        <v>307.041</v>
      </c>
      <c r="B501">
        <v>494</v>
      </c>
      <c r="C501">
        <f t="shared" si="27"/>
        <v>30.7041</v>
      </c>
      <c r="E501">
        <f t="shared" si="28"/>
        <v>6.2025355171879228</v>
      </c>
      <c r="G501" s="15">
        <f t="shared" si="29"/>
        <v>0.69922570964716024</v>
      </c>
      <c r="L501" s="23">
        <v>33114.75</v>
      </c>
    </row>
    <row r="502" spans="1:16" x14ac:dyDescent="0.3">
      <c r="A502">
        <v>307.65600000000001</v>
      </c>
      <c r="B502">
        <v>513.77800000000002</v>
      </c>
      <c r="C502">
        <f t="shared" si="27"/>
        <v>30.765599999999999</v>
      </c>
      <c r="E502">
        <f t="shared" si="28"/>
        <v>6.2417912655418517</v>
      </c>
      <c r="G502" s="15">
        <f t="shared" si="29"/>
        <v>0.71743689586761517</v>
      </c>
      <c r="H502">
        <v>1989</v>
      </c>
      <c r="I502">
        <f>AVERAGE(G502:G522)</f>
        <v>0.70880181768538486</v>
      </c>
      <c r="J502">
        <f>C522-C502</f>
        <v>1.230599999999999</v>
      </c>
      <c r="K502">
        <f>I502*J502</f>
        <v>0.87225151684363389</v>
      </c>
      <c r="L502" s="23">
        <v>33054</v>
      </c>
    </row>
    <row r="503" spans="1:16" x14ac:dyDescent="0.3">
      <c r="A503">
        <v>308.27100000000002</v>
      </c>
      <c r="B503">
        <v>502</v>
      </c>
      <c r="C503">
        <f t="shared" si="27"/>
        <v>30.827100000000002</v>
      </c>
      <c r="E503">
        <f t="shared" si="28"/>
        <v>6.2186001196917289</v>
      </c>
      <c r="G503" s="15">
        <f t="shared" si="29"/>
        <v>0.70653560258438131</v>
      </c>
      <c r="L503" s="23">
        <v>33046.375</v>
      </c>
    </row>
    <row r="504" spans="1:16" x14ac:dyDescent="0.3">
      <c r="A504">
        <v>308.887</v>
      </c>
      <c r="B504">
        <v>490.66699999999997</v>
      </c>
      <c r="C504">
        <f t="shared" si="27"/>
        <v>30.8887</v>
      </c>
      <c r="E504">
        <f t="shared" si="28"/>
        <v>6.1957656899683071</v>
      </c>
      <c r="G504" s="15">
        <f t="shared" si="29"/>
        <v>0.69620258873979657</v>
      </c>
      <c r="L504" s="23">
        <v>33038.75</v>
      </c>
    </row>
    <row r="505" spans="1:16" x14ac:dyDescent="0.3">
      <c r="A505">
        <v>309.50200000000001</v>
      </c>
      <c r="B505">
        <v>479.22199999999998</v>
      </c>
      <c r="C505">
        <f t="shared" si="27"/>
        <v>30.950200000000002</v>
      </c>
      <c r="E505">
        <f t="shared" si="28"/>
        <v>6.1721639555971644</v>
      </c>
      <c r="G505" s="15">
        <f t="shared" si="29"/>
        <v>0.68592081686672135</v>
      </c>
      <c r="L505" s="23">
        <v>33031.125</v>
      </c>
    </row>
    <row r="506" spans="1:16" x14ac:dyDescent="0.3">
      <c r="A506">
        <v>310.11700000000002</v>
      </c>
      <c r="B506">
        <v>471.88900000000001</v>
      </c>
      <c r="C506">
        <f t="shared" si="27"/>
        <v>31.011700000000001</v>
      </c>
      <c r="E506">
        <f t="shared" si="28"/>
        <v>6.1567437884373488</v>
      </c>
      <c r="G506" s="15">
        <f t="shared" si="29"/>
        <v>0.67941307044274324</v>
      </c>
      <c r="L506" s="23">
        <v>33023.5</v>
      </c>
    </row>
    <row r="507" spans="1:16" x14ac:dyDescent="0.3">
      <c r="A507">
        <v>310.733</v>
      </c>
      <c r="B507">
        <v>484.77800000000002</v>
      </c>
      <c r="C507">
        <f t="shared" si="27"/>
        <v>31.0733</v>
      </c>
      <c r="E507">
        <f t="shared" si="28"/>
        <v>6.1836910541874683</v>
      </c>
      <c r="G507" s="15">
        <f t="shared" si="29"/>
        <v>0.69089302074371095</v>
      </c>
      <c r="L507" s="23">
        <v>33015.875</v>
      </c>
    </row>
    <row r="508" spans="1:16" x14ac:dyDescent="0.3">
      <c r="A508">
        <v>311.34800000000001</v>
      </c>
      <c r="B508">
        <v>497.77800000000002</v>
      </c>
      <c r="C508">
        <f t="shared" si="27"/>
        <v>31.134800000000002</v>
      </c>
      <c r="E508">
        <f t="shared" si="28"/>
        <v>6.2101541945012837</v>
      </c>
      <c r="G508" s="15">
        <f t="shared" si="29"/>
        <v>0.70266833392976935</v>
      </c>
      <c r="L508" s="23">
        <v>33008.25</v>
      </c>
    </row>
    <row r="509" spans="1:16" x14ac:dyDescent="0.3">
      <c r="A509">
        <v>311.96300000000002</v>
      </c>
      <c r="B509">
        <v>511</v>
      </c>
      <c r="C509">
        <f t="shared" si="27"/>
        <v>31.196300000000001</v>
      </c>
      <c r="E509">
        <f t="shared" si="28"/>
        <v>6.2363695902037044</v>
      </c>
      <c r="G509" s="15">
        <f t="shared" si="29"/>
        <v>0.71485061711631859</v>
      </c>
      <c r="L509" s="23">
        <v>33000.625</v>
      </c>
    </row>
    <row r="510" spans="1:16" x14ac:dyDescent="0.3">
      <c r="A510">
        <v>312.57799999999997</v>
      </c>
      <c r="B510">
        <v>522.55600000000004</v>
      </c>
      <c r="C510">
        <f t="shared" si="27"/>
        <v>31.257799999999996</v>
      </c>
      <c r="E510">
        <f t="shared" si="28"/>
        <v>6.2587321551294108</v>
      </c>
      <c r="G510" s="15">
        <f t="shared" si="29"/>
        <v>0.72567074578777324</v>
      </c>
      <c r="L510" s="23">
        <v>32993</v>
      </c>
    </row>
    <row r="511" spans="1:16" x14ac:dyDescent="0.3">
      <c r="A511">
        <v>313.19400000000002</v>
      </c>
      <c r="B511">
        <v>526.88900000000001</v>
      </c>
      <c r="C511">
        <f t="shared" si="27"/>
        <v>31.319400000000002</v>
      </c>
      <c r="E511">
        <f t="shared" si="28"/>
        <v>6.2669899001705938</v>
      </c>
      <c r="G511" s="15">
        <f t="shared" si="29"/>
        <v>0.72976991078626086</v>
      </c>
      <c r="L511" s="23">
        <v>32985.375</v>
      </c>
    </row>
    <row r="512" spans="1:16" x14ac:dyDescent="0.3">
      <c r="A512">
        <v>313.80900000000003</v>
      </c>
      <c r="B512">
        <v>531</v>
      </c>
      <c r="C512">
        <f t="shared" si="27"/>
        <v>31.380900000000004</v>
      </c>
      <c r="E512">
        <f t="shared" si="28"/>
        <v>6.2747620212419388</v>
      </c>
      <c r="G512" s="15">
        <f t="shared" si="29"/>
        <v>0.73368046038798773</v>
      </c>
      <c r="L512" s="23">
        <v>32977.75</v>
      </c>
    </row>
    <row r="513" spans="1:16" x14ac:dyDescent="0.3">
      <c r="A513">
        <v>314.42399999999998</v>
      </c>
      <c r="B513">
        <v>535.33299999999997</v>
      </c>
      <c r="C513">
        <f t="shared" si="27"/>
        <v>31.442399999999999</v>
      </c>
      <c r="E513">
        <f t="shared" si="28"/>
        <v>6.2828889831733967</v>
      </c>
      <c r="G513" s="15">
        <f t="shared" si="29"/>
        <v>0.73782487061914848</v>
      </c>
      <c r="L513" s="23">
        <v>32970.125</v>
      </c>
    </row>
    <row r="514" spans="1:16" x14ac:dyDescent="0.3">
      <c r="A514">
        <v>315.04000000000002</v>
      </c>
      <c r="B514">
        <v>532.55600000000004</v>
      </c>
      <c r="C514">
        <f t="shared" si="27"/>
        <v>31.504000000000001</v>
      </c>
      <c r="E514">
        <f t="shared" si="28"/>
        <v>6.2776880563734494</v>
      </c>
      <c r="G514" s="15">
        <f t="shared" si="29"/>
        <v>0.73516605124330003</v>
      </c>
      <c r="L514" s="23">
        <v>32962.5</v>
      </c>
    </row>
    <row r="515" spans="1:16" x14ac:dyDescent="0.3">
      <c r="A515">
        <v>315.65499999999997</v>
      </c>
      <c r="B515">
        <v>495.44400000000002</v>
      </c>
      <c r="C515">
        <f t="shared" si="27"/>
        <v>31.565499999999997</v>
      </c>
      <c r="E515">
        <f t="shared" si="28"/>
        <v>6.2054543302287337</v>
      </c>
      <c r="G515" s="15">
        <f t="shared" si="29"/>
        <v>0.70053952891426219</v>
      </c>
      <c r="L515" s="23">
        <v>32954.875</v>
      </c>
    </row>
    <row r="516" spans="1:16" x14ac:dyDescent="0.3">
      <c r="A516">
        <v>316.27</v>
      </c>
      <c r="B516">
        <v>457.88900000000001</v>
      </c>
      <c r="C516">
        <f t="shared" si="27"/>
        <v>31.626999999999999</v>
      </c>
      <c r="E516">
        <f t="shared" si="28"/>
        <v>6.1266267966621175</v>
      </c>
      <c r="G516" s="15">
        <f t="shared" si="29"/>
        <v>0.66715959740020603</v>
      </c>
      <c r="L516" s="23">
        <v>32947.25</v>
      </c>
    </row>
    <row r="517" spans="1:16" x14ac:dyDescent="0.3">
      <c r="A517">
        <v>316.88600000000002</v>
      </c>
      <c r="B517">
        <v>420.66699999999997</v>
      </c>
      <c r="C517">
        <f t="shared" si="27"/>
        <v>31.688600000000001</v>
      </c>
      <c r="E517">
        <f t="shared" si="28"/>
        <v>6.0418415468257614</v>
      </c>
      <c r="G517" s="15">
        <f t="shared" si="29"/>
        <v>0.63564529389335211</v>
      </c>
      <c r="L517" s="23">
        <v>32939.625</v>
      </c>
    </row>
    <row r="518" spans="1:16" x14ac:dyDescent="0.3">
      <c r="A518">
        <v>317.50099999999998</v>
      </c>
      <c r="B518">
        <v>399.44400000000002</v>
      </c>
      <c r="C518">
        <f t="shared" si="27"/>
        <v>31.750099999999996</v>
      </c>
      <c r="E518">
        <f t="shared" si="28"/>
        <v>5.990073580161841</v>
      </c>
      <c r="G518" s="16">
        <f t="shared" si="29"/>
        <v>0.61834762156309264</v>
      </c>
      <c r="L518" s="23">
        <v>32932</v>
      </c>
    </row>
    <row r="519" spans="1:16" s="24" customFormat="1" x14ac:dyDescent="0.3">
      <c r="A519" s="24">
        <v>318.11599999999999</v>
      </c>
      <c r="B519" s="24">
        <v>460.77800000000002</v>
      </c>
      <c r="C519" s="24">
        <f t="shared" si="27"/>
        <v>31.811599999999999</v>
      </c>
      <c r="E519" s="24">
        <f t="shared" si="28"/>
        <v>6.1329163651863903</v>
      </c>
      <c r="G519" s="25">
        <f t="shared" si="29"/>
        <v>0.66966995983347688</v>
      </c>
      <c r="L519" s="26">
        <v>32871.25</v>
      </c>
    </row>
    <row r="520" spans="1:16" x14ac:dyDescent="0.3">
      <c r="A520">
        <v>318.73200000000003</v>
      </c>
      <c r="B520">
        <v>522.22199999999998</v>
      </c>
      <c r="C520">
        <f t="shared" si="27"/>
        <v>31.873200000000004</v>
      </c>
      <c r="E520">
        <f t="shared" si="28"/>
        <v>6.258092784829925</v>
      </c>
      <c r="G520" s="15">
        <f t="shared" si="29"/>
        <v>0.72535572794527492</v>
      </c>
      <c r="L520" s="23">
        <v>32810.5</v>
      </c>
      <c r="M520">
        <v>1989</v>
      </c>
      <c r="N520" s="15">
        <f>AVERAGE(G519:G526)</f>
        <v>0.69382685601628757</v>
      </c>
      <c r="O520">
        <f>C526-C519</f>
        <v>0.43070000000000164</v>
      </c>
      <c r="P520">
        <f>N520*O520</f>
        <v>0.29883122688621622</v>
      </c>
    </row>
    <row r="521" spans="1:16" x14ac:dyDescent="0.3">
      <c r="A521">
        <v>319.34699999999998</v>
      </c>
      <c r="B521">
        <v>583.66700000000003</v>
      </c>
      <c r="C521">
        <f t="shared" si="27"/>
        <v>31.934699999999999</v>
      </c>
      <c r="E521">
        <f t="shared" si="28"/>
        <v>6.3693306147198063</v>
      </c>
      <c r="G521" s="15">
        <f t="shared" si="29"/>
        <v>0.78567301447642734</v>
      </c>
      <c r="L521" s="23">
        <v>32749.75</v>
      </c>
    </row>
    <row r="522" spans="1:16" x14ac:dyDescent="0.3">
      <c r="A522">
        <v>319.96199999999999</v>
      </c>
      <c r="B522">
        <v>622.55600000000004</v>
      </c>
      <c r="C522">
        <f t="shared" si="27"/>
        <v>31.996199999999998</v>
      </c>
      <c r="E522">
        <f t="shared" si="28"/>
        <v>6.4338335841320768</v>
      </c>
      <c r="G522" s="15">
        <f t="shared" si="29"/>
        <v>0.82641444225146232</v>
      </c>
      <c r="H522">
        <v>1988</v>
      </c>
      <c r="I522">
        <f>AVERAGE(G522:G530)</f>
        <v>0.66048881587666586</v>
      </c>
      <c r="J522">
        <f>C530-C522</f>
        <v>0.49230000000000373</v>
      </c>
      <c r="K522">
        <f>I522*J522</f>
        <v>0.32515864405608508</v>
      </c>
      <c r="L522" s="23">
        <v>32689</v>
      </c>
    </row>
    <row r="523" spans="1:16" x14ac:dyDescent="0.3">
      <c r="A523">
        <v>320.57799999999997</v>
      </c>
      <c r="B523">
        <v>537.77800000000002</v>
      </c>
      <c r="C523">
        <f t="shared" si="27"/>
        <v>32.0578</v>
      </c>
      <c r="E523">
        <f t="shared" si="28"/>
        <v>6.2874458355975129</v>
      </c>
      <c r="G523" s="15">
        <f t="shared" si="29"/>
        <v>0.74017377799389961</v>
      </c>
      <c r="L523" s="23">
        <v>32658.5</v>
      </c>
    </row>
    <row r="524" spans="1:16" x14ac:dyDescent="0.3">
      <c r="A524">
        <v>321.19299999999998</v>
      </c>
      <c r="B524">
        <v>453.22199999999998</v>
      </c>
      <c r="C524">
        <f t="shared" si="27"/>
        <v>32.119299999999996</v>
      </c>
      <c r="E524">
        <f t="shared" si="28"/>
        <v>6.1163820716649653</v>
      </c>
      <c r="G524" s="15">
        <f t="shared" si="29"/>
        <v>0.66312412758497319</v>
      </c>
      <c r="L524" s="23">
        <v>32628</v>
      </c>
    </row>
    <row r="525" spans="1:16" x14ac:dyDescent="0.3">
      <c r="A525">
        <v>321.80799999999999</v>
      </c>
      <c r="B525">
        <v>368.55599999999998</v>
      </c>
      <c r="C525">
        <f t="shared" ref="C525:C588" si="30">A525/10</f>
        <v>32.180799999999998</v>
      </c>
      <c r="E525">
        <f t="shared" ref="E525:E588" si="31">LN(B525)</f>
        <v>5.9095926675190595</v>
      </c>
      <c r="G525" s="15">
        <f t="shared" ref="G525:G588" si="32">(0.0905*EXP(0.0013*B525))/D$2</f>
        <v>0.59401014227603421</v>
      </c>
      <c r="L525" s="23">
        <v>32597.5</v>
      </c>
    </row>
    <row r="526" spans="1:16" x14ac:dyDescent="0.3">
      <c r="A526">
        <v>322.423</v>
      </c>
      <c r="B526">
        <v>304</v>
      </c>
      <c r="C526">
        <f t="shared" si="30"/>
        <v>32.2423</v>
      </c>
      <c r="E526">
        <f t="shared" si="31"/>
        <v>5.7170277014062219</v>
      </c>
      <c r="G526" s="16">
        <f t="shared" si="32"/>
        <v>0.54619365576875167</v>
      </c>
      <c r="L526" s="23">
        <v>32567</v>
      </c>
    </row>
    <row r="527" spans="1:16" s="24" customFormat="1" x14ac:dyDescent="0.3">
      <c r="A527" s="24">
        <v>323.03899999999999</v>
      </c>
      <c r="B527" s="24">
        <v>355.33300000000003</v>
      </c>
      <c r="C527" s="24">
        <f t="shared" si="30"/>
        <v>32.303899999999999</v>
      </c>
      <c r="E527" s="24">
        <f t="shared" si="31"/>
        <v>5.8730553779709362</v>
      </c>
      <c r="G527" s="25">
        <f t="shared" si="32"/>
        <v>0.58388642942609348</v>
      </c>
      <c r="L527" s="26">
        <v>32506.25</v>
      </c>
    </row>
    <row r="528" spans="1:16" x14ac:dyDescent="0.3">
      <c r="A528">
        <v>323.654</v>
      </c>
      <c r="B528">
        <v>406.44400000000002</v>
      </c>
      <c r="C528">
        <f t="shared" si="30"/>
        <v>32.365400000000001</v>
      </c>
      <c r="E528">
        <f t="shared" si="31"/>
        <v>6.0074461581202812</v>
      </c>
      <c r="G528" s="15">
        <f t="shared" si="32"/>
        <v>0.62400026544106213</v>
      </c>
      <c r="L528" s="23">
        <v>32445.5</v>
      </c>
      <c r="M528">
        <v>1988</v>
      </c>
      <c r="N528" s="15">
        <f>AVERAGE(G527:G546)</f>
        <v>0.58732457831878637</v>
      </c>
      <c r="O528">
        <f>C546-C527</f>
        <v>1.1691000000000003</v>
      </c>
      <c r="P528">
        <f>N528*O528</f>
        <v>0.68664116451249324</v>
      </c>
    </row>
    <row r="529" spans="1:12" x14ac:dyDescent="0.3">
      <c r="A529">
        <v>324.26900000000001</v>
      </c>
      <c r="B529">
        <v>457.66699999999997</v>
      </c>
      <c r="C529">
        <f t="shared" si="30"/>
        <v>32.426900000000003</v>
      </c>
      <c r="E529">
        <f t="shared" si="31"/>
        <v>6.1261418454317154</v>
      </c>
      <c r="G529" s="15">
        <f t="shared" si="32"/>
        <v>0.6669670829215717</v>
      </c>
      <c r="L529" s="23">
        <v>32384.75</v>
      </c>
    </row>
    <row r="530" spans="1:12" x14ac:dyDescent="0.3">
      <c r="A530">
        <v>324.88499999999999</v>
      </c>
      <c r="B530">
        <v>494.44400000000002</v>
      </c>
      <c r="C530">
        <f t="shared" si="30"/>
        <v>32.488500000000002</v>
      </c>
      <c r="E530">
        <f t="shared" si="31"/>
        <v>6.2034338989472584</v>
      </c>
      <c r="G530" s="15">
        <f t="shared" si="32"/>
        <v>0.69962941922614474</v>
      </c>
      <c r="H530">
        <v>1987</v>
      </c>
      <c r="I530">
        <f>AVERAGE(G530:G550)</f>
        <v>0.58268727637502604</v>
      </c>
      <c r="J530">
        <f>C550-C530</f>
        <v>1.2305999999999955</v>
      </c>
      <c r="K530">
        <f>I530*J530</f>
        <v>0.71705496230710442</v>
      </c>
      <c r="L530" s="23">
        <v>32324</v>
      </c>
    </row>
    <row r="531" spans="1:12" x14ac:dyDescent="0.3">
      <c r="A531">
        <v>325.5</v>
      </c>
      <c r="B531">
        <v>446.77800000000002</v>
      </c>
      <c r="C531">
        <f t="shared" si="30"/>
        <v>32.549999999999997</v>
      </c>
      <c r="E531">
        <f t="shared" si="31"/>
        <v>6.1020618269496403</v>
      </c>
      <c r="G531" s="15">
        <f t="shared" si="32"/>
        <v>0.65759220749516956</v>
      </c>
      <c r="L531" s="23">
        <v>32316.3125</v>
      </c>
    </row>
    <row r="532" spans="1:12" x14ac:dyDescent="0.3">
      <c r="A532">
        <v>326.11500000000001</v>
      </c>
      <c r="B532">
        <v>399.22199999999998</v>
      </c>
      <c r="C532">
        <f t="shared" si="30"/>
        <v>32.611499999999999</v>
      </c>
      <c r="E532">
        <f t="shared" si="31"/>
        <v>5.9895176531392371</v>
      </c>
      <c r="G532" s="15">
        <f t="shared" si="32"/>
        <v>0.61816919218810673</v>
      </c>
      <c r="L532" s="23">
        <v>32308.625</v>
      </c>
    </row>
    <row r="533" spans="1:12" x14ac:dyDescent="0.3">
      <c r="A533">
        <v>326.73099999999999</v>
      </c>
      <c r="B533">
        <v>351.55599999999998</v>
      </c>
      <c r="C533">
        <f t="shared" si="30"/>
        <v>32.673099999999998</v>
      </c>
      <c r="E533">
        <f t="shared" si="31"/>
        <v>5.8623690157730293</v>
      </c>
      <c r="G533" s="15">
        <f t="shared" si="32"/>
        <v>0.58102651564611629</v>
      </c>
      <c r="L533" s="23">
        <v>32300.9375</v>
      </c>
    </row>
    <row r="534" spans="1:12" x14ac:dyDescent="0.3">
      <c r="A534">
        <v>327.346</v>
      </c>
      <c r="B534">
        <v>309.66699999999997</v>
      </c>
      <c r="C534">
        <f t="shared" si="30"/>
        <v>32.7346</v>
      </c>
      <c r="E534">
        <f t="shared" si="31"/>
        <v>5.7354975265714145</v>
      </c>
      <c r="G534" s="15">
        <f t="shared" si="32"/>
        <v>0.55023237761752763</v>
      </c>
      <c r="L534" s="23">
        <v>32293.25</v>
      </c>
    </row>
    <row r="535" spans="1:12" x14ac:dyDescent="0.3">
      <c r="A535">
        <v>327.96100000000001</v>
      </c>
      <c r="B535">
        <v>302.55599999999998</v>
      </c>
      <c r="C535">
        <f t="shared" si="30"/>
        <v>32.796100000000003</v>
      </c>
      <c r="E535">
        <f t="shared" si="31"/>
        <v>5.7122663843045114</v>
      </c>
      <c r="G535" s="15">
        <f t="shared" si="32"/>
        <v>0.54516930279665021</v>
      </c>
      <c r="L535" s="23">
        <v>32285.5625</v>
      </c>
    </row>
    <row r="536" spans="1:12" x14ac:dyDescent="0.3">
      <c r="A536">
        <v>328.577</v>
      </c>
      <c r="B536">
        <v>295.11099999999999</v>
      </c>
      <c r="C536">
        <f t="shared" si="30"/>
        <v>32.857700000000001</v>
      </c>
      <c r="E536">
        <f t="shared" si="31"/>
        <v>5.6873515567540105</v>
      </c>
      <c r="G536" s="15">
        <f t="shared" si="32"/>
        <v>0.53991833344257845</v>
      </c>
      <c r="L536" s="23">
        <v>32277.875</v>
      </c>
    </row>
    <row r="537" spans="1:12" x14ac:dyDescent="0.3">
      <c r="A537">
        <v>329.19200000000001</v>
      </c>
      <c r="B537">
        <v>287.66699999999997</v>
      </c>
      <c r="C537">
        <f t="shared" si="30"/>
        <v>32.919200000000004</v>
      </c>
      <c r="E537">
        <f t="shared" si="31"/>
        <v>5.6618035611631985</v>
      </c>
      <c r="G537" s="15">
        <f t="shared" si="32"/>
        <v>0.53471863558271782</v>
      </c>
      <c r="L537" s="23">
        <v>32270.1875</v>
      </c>
    </row>
    <row r="538" spans="1:12" x14ac:dyDescent="0.3">
      <c r="A538">
        <v>329.80700000000002</v>
      </c>
      <c r="B538">
        <v>284.88900000000001</v>
      </c>
      <c r="C538">
        <f t="shared" si="30"/>
        <v>32.980699999999999</v>
      </c>
      <c r="E538">
        <f t="shared" si="31"/>
        <v>5.6520996307198663</v>
      </c>
      <c r="G538" s="15">
        <f t="shared" si="32"/>
        <v>0.53279103546472095</v>
      </c>
      <c r="L538" s="23">
        <v>32262.5</v>
      </c>
    </row>
    <row r="539" spans="1:12" x14ac:dyDescent="0.3">
      <c r="A539">
        <v>330.423</v>
      </c>
      <c r="B539">
        <v>312</v>
      </c>
      <c r="C539">
        <f t="shared" si="30"/>
        <v>33.042299999999997</v>
      </c>
      <c r="E539">
        <f t="shared" si="31"/>
        <v>5.7430031878094825</v>
      </c>
      <c r="G539" s="15">
        <f t="shared" si="32"/>
        <v>0.55190371060737253</v>
      </c>
      <c r="L539" s="23">
        <v>32254.8125</v>
      </c>
    </row>
    <row r="540" spans="1:12" x14ac:dyDescent="0.3">
      <c r="A540">
        <v>331.03800000000001</v>
      </c>
      <c r="B540">
        <v>339</v>
      </c>
      <c r="C540">
        <f t="shared" si="30"/>
        <v>33.1038</v>
      </c>
      <c r="E540">
        <f t="shared" si="31"/>
        <v>5.8260001073804499</v>
      </c>
      <c r="G540" s="15">
        <f t="shared" si="32"/>
        <v>0.57161951915855225</v>
      </c>
      <c r="L540" s="23">
        <v>32247.125</v>
      </c>
    </row>
    <row r="541" spans="1:12" x14ac:dyDescent="0.3">
      <c r="A541">
        <v>331.65300000000002</v>
      </c>
      <c r="B541">
        <v>366.33300000000003</v>
      </c>
      <c r="C541">
        <f t="shared" si="30"/>
        <v>33.165300000000002</v>
      </c>
      <c r="E541">
        <f t="shared" si="31"/>
        <v>5.9035427558169902</v>
      </c>
      <c r="G541" s="15">
        <f t="shared" si="32"/>
        <v>0.59229599042257253</v>
      </c>
      <c r="L541" s="23">
        <v>32239.4375</v>
      </c>
    </row>
    <row r="542" spans="1:12" x14ac:dyDescent="0.3">
      <c r="A542">
        <v>332.26799999999997</v>
      </c>
      <c r="B542">
        <v>387.55599999999998</v>
      </c>
      <c r="C542">
        <f t="shared" si="30"/>
        <v>33.226799999999997</v>
      </c>
      <c r="E542">
        <f t="shared" si="31"/>
        <v>5.9598603544809841</v>
      </c>
      <c r="G542" s="15">
        <f t="shared" si="32"/>
        <v>0.60886489375069941</v>
      </c>
      <c r="L542" s="23">
        <v>32231.75</v>
      </c>
    </row>
    <row r="543" spans="1:12" x14ac:dyDescent="0.3">
      <c r="A543">
        <v>332.88400000000001</v>
      </c>
      <c r="B543">
        <v>367.55599999999998</v>
      </c>
      <c r="C543">
        <f t="shared" si="30"/>
        <v>33.288400000000003</v>
      </c>
      <c r="E543">
        <f t="shared" si="31"/>
        <v>5.9068756879964743</v>
      </c>
      <c r="G543" s="15">
        <f t="shared" si="32"/>
        <v>0.59323843081220939</v>
      </c>
      <c r="L543" s="23">
        <v>32224.0625</v>
      </c>
    </row>
    <row r="544" spans="1:12" x14ac:dyDescent="0.3">
      <c r="A544">
        <v>333.49900000000002</v>
      </c>
      <c r="B544">
        <v>347.88900000000001</v>
      </c>
      <c r="C544">
        <f t="shared" si="30"/>
        <v>33.349900000000005</v>
      </c>
      <c r="E544">
        <f t="shared" si="31"/>
        <v>5.8518834633769128</v>
      </c>
      <c r="G544" s="15">
        <f t="shared" si="32"/>
        <v>0.5782632956493049</v>
      </c>
      <c r="L544" s="23">
        <v>32216.375</v>
      </c>
    </row>
    <row r="545" spans="1:16" x14ac:dyDescent="0.3">
      <c r="A545">
        <v>334.11399999999998</v>
      </c>
      <c r="B545">
        <v>328</v>
      </c>
      <c r="C545">
        <f t="shared" si="30"/>
        <v>33.4114</v>
      </c>
      <c r="E545">
        <f t="shared" si="31"/>
        <v>5.7930136083841441</v>
      </c>
      <c r="G545" s="15">
        <f t="shared" si="32"/>
        <v>0.56350352767646883</v>
      </c>
      <c r="L545" s="23">
        <v>32208.6875</v>
      </c>
    </row>
    <row r="546" spans="1:16" x14ac:dyDescent="0.3">
      <c r="A546">
        <v>334.73</v>
      </c>
      <c r="B546">
        <v>313.11099999999999</v>
      </c>
      <c r="C546">
        <f t="shared" si="30"/>
        <v>33.472999999999999</v>
      </c>
      <c r="E546">
        <f t="shared" si="31"/>
        <v>5.7465577602607389</v>
      </c>
      <c r="G546" s="16">
        <f t="shared" si="32"/>
        <v>0.55270140105009069</v>
      </c>
      <c r="L546" s="23">
        <v>32201</v>
      </c>
    </row>
    <row r="547" spans="1:16" s="24" customFormat="1" x14ac:dyDescent="0.3">
      <c r="A547" s="24">
        <v>335.34500000000003</v>
      </c>
      <c r="B547" s="24">
        <v>334.55599999999998</v>
      </c>
      <c r="C547" s="24">
        <f t="shared" si="30"/>
        <v>33.534500000000001</v>
      </c>
      <c r="E547" s="24">
        <f t="shared" si="31"/>
        <v>5.8128042796069366</v>
      </c>
      <c r="G547" s="25">
        <f t="shared" si="32"/>
        <v>0.56832667972694162</v>
      </c>
      <c r="L547" s="26">
        <v>32140.25</v>
      </c>
    </row>
    <row r="548" spans="1:16" x14ac:dyDescent="0.3">
      <c r="A548">
        <v>335.96</v>
      </c>
      <c r="B548">
        <v>356</v>
      </c>
      <c r="C548">
        <f t="shared" si="30"/>
        <v>33.595999999999997</v>
      </c>
      <c r="E548">
        <f t="shared" si="31"/>
        <v>5.8749307308520304</v>
      </c>
      <c r="G548" s="15">
        <f t="shared" si="32"/>
        <v>0.5843929369136347</v>
      </c>
      <c r="L548" s="23">
        <v>32079.5</v>
      </c>
      <c r="M548">
        <v>1987</v>
      </c>
      <c r="N548" s="15">
        <f>AVERAGE(G547:G557)</f>
        <v>0.55204367393019793</v>
      </c>
      <c r="O548">
        <f>C557-C547</f>
        <v>0.61529999999999774</v>
      </c>
      <c r="P548">
        <f>N548*O548</f>
        <v>0.33967247256924954</v>
      </c>
    </row>
    <row r="549" spans="1:16" x14ac:dyDescent="0.3">
      <c r="A549">
        <v>336.57600000000002</v>
      </c>
      <c r="B549">
        <v>377</v>
      </c>
      <c r="C549">
        <f t="shared" si="30"/>
        <v>33.657600000000002</v>
      </c>
      <c r="E549">
        <f t="shared" si="31"/>
        <v>5.9322451874480109</v>
      </c>
      <c r="G549" s="15">
        <f t="shared" si="32"/>
        <v>0.60056663051382153</v>
      </c>
      <c r="L549" s="23">
        <v>32018.75</v>
      </c>
    </row>
    <row r="550" spans="1:16" x14ac:dyDescent="0.3">
      <c r="A550">
        <v>337.19099999999997</v>
      </c>
      <c r="B550">
        <v>390.88900000000001</v>
      </c>
      <c r="C550">
        <f t="shared" si="30"/>
        <v>33.719099999999997</v>
      </c>
      <c r="E550">
        <f t="shared" si="31"/>
        <v>5.9684236322136597</v>
      </c>
      <c r="G550" s="15">
        <f t="shared" si="32"/>
        <v>0.61150876813414479</v>
      </c>
      <c r="H550">
        <v>1986</v>
      </c>
      <c r="I550">
        <f>AVERAGE(G550:G567)</f>
        <v>0.72099421222396076</v>
      </c>
      <c r="J550">
        <f>C567-C550</f>
        <v>1.0460000000000065</v>
      </c>
      <c r="K550">
        <f>I550*J550</f>
        <v>0.75415994598626768</v>
      </c>
      <c r="L550" s="23">
        <v>31958</v>
      </c>
    </row>
    <row r="551" spans="1:16" x14ac:dyDescent="0.3">
      <c r="A551">
        <v>337.80599999999998</v>
      </c>
      <c r="B551">
        <v>344.44400000000002</v>
      </c>
      <c r="C551">
        <f t="shared" si="30"/>
        <v>33.7806</v>
      </c>
      <c r="E551">
        <f t="shared" si="31"/>
        <v>5.8419315228136055</v>
      </c>
      <c r="G551" s="15">
        <f t="shared" si="32"/>
        <v>0.57567933393487558</v>
      </c>
      <c r="L551" s="23">
        <v>31927.5</v>
      </c>
    </row>
    <row r="552" spans="1:16" x14ac:dyDescent="0.3">
      <c r="A552">
        <v>338.42200000000003</v>
      </c>
      <c r="B552">
        <v>298.11099999999999</v>
      </c>
      <c r="C552">
        <f t="shared" si="30"/>
        <v>33.842200000000005</v>
      </c>
      <c r="E552">
        <f t="shared" si="31"/>
        <v>5.6974659003722277</v>
      </c>
      <c r="G552" s="15">
        <f t="shared" si="32"/>
        <v>0.54202812636504138</v>
      </c>
      <c r="L552" s="23">
        <v>31897</v>
      </c>
    </row>
    <row r="553" spans="1:16" x14ac:dyDescent="0.3">
      <c r="A553">
        <v>339.03699999999998</v>
      </c>
      <c r="B553">
        <v>251.667</v>
      </c>
      <c r="C553">
        <f t="shared" si="30"/>
        <v>33.903700000000001</v>
      </c>
      <c r="E553">
        <f t="shared" si="31"/>
        <v>5.5281067850833487</v>
      </c>
      <c r="G553" s="15">
        <f t="shared" si="32"/>
        <v>0.51027035533252907</v>
      </c>
      <c r="L553" s="23">
        <v>31866.5</v>
      </c>
    </row>
    <row r="554" spans="1:16" x14ac:dyDescent="0.3">
      <c r="A554">
        <v>339.65199999999999</v>
      </c>
      <c r="B554">
        <v>213.77799999999999</v>
      </c>
      <c r="C554">
        <f t="shared" si="30"/>
        <v>33.965199999999996</v>
      </c>
      <c r="E554">
        <f t="shared" si="31"/>
        <v>5.3649380933899318</v>
      </c>
      <c r="G554" s="16">
        <f t="shared" si="32"/>
        <v>0.48574558236579274</v>
      </c>
      <c r="L554" s="23">
        <v>31836</v>
      </c>
    </row>
    <row r="555" spans="1:16" x14ac:dyDescent="0.3">
      <c r="A555">
        <v>340.26799999999997</v>
      </c>
      <c r="B555">
        <v>248.22200000000001</v>
      </c>
      <c r="C555">
        <f t="shared" si="30"/>
        <v>34.026799999999994</v>
      </c>
      <c r="E555">
        <f t="shared" si="31"/>
        <v>5.5143235070373784</v>
      </c>
      <c r="G555" s="15">
        <f t="shared" si="32"/>
        <v>0.50799021915216336</v>
      </c>
      <c r="L555" s="23">
        <v>31817.307692307601</v>
      </c>
    </row>
    <row r="556" spans="1:16" x14ac:dyDescent="0.3">
      <c r="A556">
        <v>340.88299999999998</v>
      </c>
      <c r="B556">
        <v>282.11099999999999</v>
      </c>
      <c r="C556">
        <f t="shared" si="30"/>
        <v>34.088299999999997</v>
      </c>
      <c r="E556">
        <f t="shared" si="31"/>
        <v>5.6423006105125326</v>
      </c>
      <c r="G556" s="15">
        <f t="shared" si="32"/>
        <v>0.53087038412682541</v>
      </c>
      <c r="L556" s="23">
        <v>31798.615384615299</v>
      </c>
    </row>
    <row r="557" spans="1:16" x14ac:dyDescent="0.3">
      <c r="A557">
        <v>341.49799999999999</v>
      </c>
      <c r="B557">
        <v>316.44400000000002</v>
      </c>
      <c r="C557">
        <f t="shared" si="30"/>
        <v>34.149799999999999</v>
      </c>
      <c r="E557">
        <f t="shared" si="31"/>
        <v>5.7571462907002786</v>
      </c>
      <c r="G557" s="15">
        <f t="shared" si="32"/>
        <v>0.55510139666640723</v>
      </c>
      <c r="L557" s="23">
        <v>31779.923076923002</v>
      </c>
    </row>
    <row r="558" spans="1:16" s="24" customFormat="1" x14ac:dyDescent="0.3">
      <c r="A558" s="24">
        <v>342.113</v>
      </c>
      <c r="B558" s="24">
        <v>354.55599999999998</v>
      </c>
      <c r="C558" s="24">
        <f t="shared" si="30"/>
        <v>34.211300000000001</v>
      </c>
      <c r="E558" s="24">
        <f t="shared" si="31"/>
        <v>5.8708663024667791</v>
      </c>
      <c r="G558" s="25">
        <f t="shared" si="32"/>
        <v>0.58329694351371131</v>
      </c>
      <c r="L558" s="26">
        <v>31761.2307692307</v>
      </c>
    </row>
    <row r="559" spans="1:16" x14ac:dyDescent="0.3">
      <c r="A559">
        <v>342.72899999999998</v>
      </c>
      <c r="B559">
        <v>427.55599999999998</v>
      </c>
      <c r="C559">
        <f t="shared" si="30"/>
        <v>34.2729</v>
      </c>
      <c r="E559">
        <f t="shared" si="31"/>
        <v>6.0580852739498772</v>
      </c>
      <c r="G559" s="15">
        <f t="shared" si="32"/>
        <v>0.64136350954496413</v>
      </c>
      <c r="L559" s="23">
        <v>31742.538461538399</v>
      </c>
    </row>
    <row r="560" spans="1:16" x14ac:dyDescent="0.3">
      <c r="A560">
        <v>343.34399999999999</v>
      </c>
      <c r="B560">
        <v>500.44400000000002</v>
      </c>
      <c r="C560">
        <f t="shared" si="30"/>
        <v>34.334400000000002</v>
      </c>
      <c r="E560">
        <f t="shared" si="31"/>
        <v>6.2154957043834456</v>
      </c>
      <c r="G560" s="15">
        <f t="shared" si="32"/>
        <v>0.70510786686620353</v>
      </c>
      <c r="L560" s="23">
        <v>31723.846153846102</v>
      </c>
    </row>
    <row r="561" spans="1:16" x14ac:dyDescent="0.3">
      <c r="A561">
        <v>343.959</v>
      </c>
      <c r="B561">
        <v>573.22199999999998</v>
      </c>
      <c r="C561">
        <f t="shared" si="30"/>
        <v>34.395899999999997</v>
      </c>
      <c r="E561">
        <f t="shared" si="31"/>
        <v>6.3512730762363256</v>
      </c>
      <c r="G561" s="15">
        <f t="shared" si="32"/>
        <v>0.77507685622242606</v>
      </c>
      <c r="L561" s="23">
        <v>31705.1538461538</v>
      </c>
      <c r="M561">
        <v>1986</v>
      </c>
      <c r="N561" s="15">
        <f>AVERAGE(G558:G570)</f>
        <v>0.94041964236423303</v>
      </c>
      <c r="O561">
        <f>C570-C558</f>
        <v>0.73839999999999861</v>
      </c>
      <c r="P561">
        <f>N561*O561</f>
        <v>0.69440586392174841</v>
      </c>
    </row>
    <row r="562" spans="1:16" x14ac:dyDescent="0.3">
      <c r="A562">
        <v>344.57499999999999</v>
      </c>
      <c r="B562">
        <v>643.66700000000003</v>
      </c>
      <c r="C562">
        <f t="shared" si="30"/>
        <v>34.457499999999996</v>
      </c>
      <c r="E562">
        <f t="shared" si="31"/>
        <v>6.4671815116266611</v>
      </c>
      <c r="G562" s="15">
        <f t="shared" si="32"/>
        <v>0.84940889825609389</v>
      </c>
      <c r="L562" s="23">
        <v>31686.461538461499</v>
      </c>
    </row>
    <row r="563" spans="1:16" x14ac:dyDescent="0.3">
      <c r="A563">
        <v>345.19</v>
      </c>
      <c r="B563">
        <v>692.11099999999999</v>
      </c>
      <c r="C563">
        <f t="shared" si="30"/>
        <v>34.518999999999998</v>
      </c>
      <c r="E563">
        <f t="shared" si="31"/>
        <v>6.5397463473785011</v>
      </c>
      <c r="G563" s="15">
        <f t="shared" si="32"/>
        <v>0.90462264849311613</v>
      </c>
      <c r="L563" s="23">
        <v>31667.769230769201</v>
      </c>
    </row>
    <row r="564" spans="1:16" x14ac:dyDescent="0.3">
      <c r="A564">
        <v>345.80500000000001</v>
      </c>
      <c r="B564">
        <v>740.55600000000004</v>
      </c>
      <c r="C564">
        <f t="shared" si="30"/>
        <v>34.580500000000001</v>
      </c>
      <c r="E564">
        <f t="shared" si="31"/>
        <v>6.6074012554264474</v>
      </c>
      <c r="G564" s="15">
        <f t="shared" si="32"/>
        <v>0.9634266861252504</v>
      </c>
      <c r="L564" s="23">
        <v>31649.0769230769</v>
      </c>
    </row>
    <row r="565" spans="1:16" x14ac:dyDescent="0.3">
      <c r="A565">
        <v>346.42099999999999</v>
      </c>
      <c r="B565">
        <v>788.88900000000001</v>
      </c>
      <c r="C565">
        <f t="shared" si="30"/>
        <v>34.642099999999999</v>
      </c>
      <c r="E565">
        <f t="shared" si="31"/>
        <v>6.6706256265382482</v>
      </c>
      <c r="G565" s="15">
        <f t="shared" si="32"/>
        <v>1.025903835500503</v>
      </c>
      <c r="L565" s="23">
        <v>31630.384615384599</v>
      </c>
    </row>
    <row r="566" spans="1:16" x14ac:dyDescent="0.3">
      <c r="A566">
        <v>347.036</v>
      </c>
      <c r="B566">
        <v>834.88900000000001</v>
      </c>
      <c r="C566">
        <f t="shared" si="30"/>
        <v>34.703600000000002</v>
      </c>
      <c r="E566">
        <f t="shared" si="31"/>
        <v>6.7272987818825944</v>
      </c>
      <c r="G566" s="15">
        <f t="shared" si="32"/>
        <v>1.0891243391237289</v>
      </c>
      <c r="L566" s="23">
        <v>31611.692307692301</v>
      </c>
    </row>
    <row r="567" spans="1:16" x14ac:dyDescent="0.3">
      <c r="A567">
        <v>347.65100000000001</v>
      </c>
      <c r="B567">
        <v>857.33299999999997</v>
      </c>
      <c r="C567">
        <f t="shared" si="30"/>
        <v>34.765100000000004</v>
      </c>
      <c r="E567">
        <f t="shared" si="31"/>
        <v>6.7538264078868364</v>
      </c>
      <c r="G567" s="15">
        <f t="shared" si="32"/>
        <v>1.1213700703075173</v>
      </c>
      <c r="H567">
        <v>1985</v>
      </c>
      <c r="I567">
        <f>AVERAGE(G567:G574)</f>
        <v>1.2422562569746125</v>
      </c>
      <c r="J567">
        <f>C574-C567</f>
        <v>0.43070000000000164</v>
      </c>
      <c r="K567">
        <f>I567*J567</f>
        <v>0.53503976987896762</v>
      </c>
      <c r="L567" s="23">
        <v>31593</v>
      </c>
    </row>
    <row r="568" spans="1:16" x14ac:dyDescent="0.3">
      <c r="A568">
        <v>348.267</v>
      </c>
      <c r="B568">
        <v>879.77800000000002</v>
      </c>
      <c r="C568">
        <f t="shared" si="30"/>
        <v>34.826700000000002</v>
      </c>
      <c r="E568">
        <f t="shared" si="31"/>
        <v>6.7796696029188626</v>
      </c>
      <c r="G568" s="15">
        <f t="shared" si="32"/>
        <v>1.1545720025927912</v>
      </c>
      <c r="L568" s="23">
        <v>31540.857142857101</v>
      </c>
    </row>
    <row r="569" spans="1:16" x14ac:dyDescent="0.3">
      <c r="A569">
        <v>348.88200000000001</v>
      </c>
      <c r="B569">
        <v>902.11099999999999</v>
      </c>
      <c r="C569">
        <f t="shared" si="30"/>
        <v>34.888199999999998</v>
      </c>
      <c r="E569">
        <f t="shared" si="31"/>
        <v>6.8047375723583414</v>
      </c>
      <c r="G569" s="15">
        <f t="shared" si="32"/>
        <v>1.1885839193291092</v>
      </c>
      <c r="L569" s="23">
        <v>31488.714285714199</v>
      </c>
    </row>
    <row r="570" spans="1:16" x14ac:dyDescent="0.3">
      <c r="A570">
        <v>349.49700000000001</v>
      </c>
      <c r="B570">
        <v>924.44399999999996</v>
      </c>
      <c r="C570">
        <f t="shared" si="30"/>
        <v>34.9497</v>
      </c>
      <c r="E570">
        <f t="shared" si="31"/>
        <v>6.8291924757096885</v>
      </c>
      <c r="G570" s="15">
        <f t="shared" si="32"/>
        <v>1.223597774859613</v>
      </c>
      <c r="L570" s="23">
        <v>31436.571428571398</v>
      </c>
    </row>
    <row r="571" spans="1:16" s="24" customFormat="1" x14ac:dyDescent="0.3">
      <c r="A571" s="24">
        <v>350.113</v>
      </c>
      <c r="B571" s="24">
        <v>946.11099999999999</v>
      </c>
      <c r="C571" s="24">
        <f t="shared" si="30"/>
        <v>35.011299999999999</v>
      </c>
      <c r="E571" s="24">
        <f t="shared" si="31"/>
        <v>6.8523598983207501</v>
      </c>
      <c r="G571" s="25">
        <f t="shared" si="32"/>
        <v>1.2585529577625891</v>
      </c>
      <c r="L571" s="26">
        <v>31384.4285714285</v>
      </c>
    </row>
    <row r="572" spans="1:16" x14ac:dyDescent="0.3">
      <c r="A572">
        <v>350.72800000000001</v>
      </c>
      <c r="B572">
        <v>967.77800000000002</v>
      </c>
      <c r="C572">
        <f t="shared" si="30"/>
        <v>35.072800000000001</v>
      </c>
      <c r="E572">
        <f t="shared" si="31"/>
        <v>6.8750027221314278</v>
      </c>
      <c r="G572" s="15">
        <f t="shared" si="32"/>
        <v>1.2945067243806436</v>
      </c>
      <c r="L572" s="23">
        <v>31332.285714285699</v>
      </c>
    </row>
    <row r="573" spans="1:16" x14ac:dyDescent="0.3">
      <c r="A573">
        <v>351.34300000000002</v>
      </c>
      <c r="B573">
        <v>989.33299999999997</v>
      </c>
      <c r="C573">
        <f t="shared" si="30"/>
        <v>35.134300000000003</v>
      </c>
      <c r="E573">
        <f t="shared" si="31"/>
        <v>6.8970309786918813</v>
      </c>
      <c r="G573" s="15">
        <f t="shared" si="32"/>
        <v>1.3312937513155294</v>
      </c>
      <c r="L573" s="23">
        <v>31280.1428571428</v>
      </c>
      <c r="M573">
        <v>1985</v>
      </c>
      <c r="N573" s="15">
        <f>AVERAGE(G571:G590)</f>
        <v>1.136764584347967</v>
      </c>
      <c r="O573">
        <f>C590-C571</f>
        <v>1.169000000000004</v>
      </c>
      <c r="P573">
        <f>N573*O573</f>
        <v>1.328877799102778</v>
      </c>
    </row>
    <row r="574" spans="1:16" x14ac:dyDescent="0.3">
      <c r="A574">
        <v>351.95800000000003</v>
      </c>
      <c r="B574">
        <v>1008.889</v>
      </c>
      <c r="C574">
        <f t="shared" si="30"/>
        <v>35.195800000000006</v>
      </c>
      <c r="E574">
        <f t="shared" si="31"/>
        <v>6.9166050043912719</v>
      </c>
      <c r="G574" s="15">
        <f t="shared" si="32"/>
        <v>1.3655728552491075</v>
      </c>
      <c r="H574">
        <v>1984</v>
      </c>
      <c r="I574">
        <f>AVERAGE(G574:G594)</f>
        <v>1.0744574445979664</v>
      </c>
      <c r="J574">
        <f>C594-C574</f>
        <v>1.2306999999999917</v>
      </c>
      <c r="K574">
        <f>I574*J574</f>
        <v>1.3223347770667084</v>
      </c>
      <c r="L574" s="23">
        <v>31228</v>
      </c>
    </row>
    <row r="575" spans="1:16" x14ac:dyDescent="0.3">
      <c r="A575">
        <v>352.57400000000001</v>
      </c>
      <c r="B575">
        <v>1002.222</v>
      </c>
      <c r="C575">
        <f t="shared" si="30"/>
        <v>35.257400000000004</v>
      </c>
      <c r="E575">
        <f t="shared" si="31"/>
        <v>6.9099748139909352</v>
      </c>
      <c r="G575" s="15">
        <f t="shared" si="32"/>
        <v>1.3537884408732852</v>
      </c>
      <c r="L575" s="23">
        <v>31220.375</v>
      </c>
    </row>
    <row r="576" spans="1:16" x14ac:dyDescent="0.3">
      <c r="A576">
        <v>353.18900000000002</v>
      </c>
      <c r="B576">
        <v>996</v>
      </c>
      <c r="C576">
        <f t="shared" si="30"/>
        <v>35.318899999999999</v>
      </c>
      <c r="E576">
        <f t="shared" si="31"/>
        <v>6.9037472575845982</v>
      </c>
      <c r="G576" s="15">
        <f t="shared" si="32"/>
        <v>1.3428823546362409</v>
      </c>
      <c r="L576" s="23">
        <v>31212.75</v>
      </c>
    </row>
    <row r="577" spans="1:16" x14ac:dyDescent="0.3">
      <c r="A577">
        <v>353.80399999999997</v>
      </c>
      <c r="B577">
        <v>989.22199999999998</v>
      </c>
      <c r="C577">
        <f t="shared" si="30"/>
        <v>35.380399999999995</v>
      </c>
      <c r="E577">
        <f t="shared" si="31"/>
        <v>6.896918775594048</v>
      </c>
      <c r="G577" s="15">
        <f t="shared" si="32"/>
        <v>1.3311016594869731</v>
      </c>
      <c r="L577" s="23">
        <v>31205.125</v>
      </c>
    </row>
    <row r="578" spans="1:16" x14ac:dyDescent="0.3">
      <c r="A578">
        <v>354.42</v>
      </c>
      <c r="B578">
        <v>980.11099999999999</v>
      </c>
      <c r="C578">
        <f t="shared" si="30"/>
        <v>35.442</v>
      </c>
      <c r="E578">
        <f t="shared" si="31"/>
        <v>6.8876658305567098</v>
      </c>
      <c r="G578" s="15">
        <f t="shared" si="32"/>
        <v>1.3154286929863437</v>
      </c>
      <c r="L578" s="23">
        <v>31197.5</v>
      </c>
    </row>
    <row r="579" spans="1:16" x14ac:dyDescent="0.3">
      <c r="A579">
        <v>355.03500000000003</v>
      </c>
      <c r="B579">
        <v>933.11099999999999</v>
      </c>
      <c r="C579">
        <f t="shared" si="30"/>
        <v>35.503500000000003</v>
      </c>
      <c r="E579">
        <f t="shared" si="31"/>
        <v>6.8385241648319415</v>
      </c>
      <c r="G579" s="15">
        <f t="shared" si="32"/>
        <v>1.2374621322289945</v>
      </c>
      <c r="L579" s="23">
        <v>31189.875</v>
      </c>
    </row>
    <row r="580" spans="1:16" x14ac:dyDescent="0.3">
      <c r="A580">
        <v>355.65</v>
      </c>
      <c r="B580">
        <v>885.66700000000003</v>
      </c>
      <c r="C580">
        <f t="shared" si="30"/>
        <v>35.564999999999998</v>
      </c>
      <c r="E580">
        <f t="shared" si="31"/>
        <v>6.7863410334559537</v>
      </c>
      <c r="G580" s="15">
        <f t="shared" si="32"/>
        <v>1.1634449805649012</v>
      </c>
      <c r="L580" s="23">
        <v>31182.25</v>
      </c>
    </row>
    <row r="581" spans="1:16" x14ac:dyDescent="0.3">
      <c r="A581">
        <v>356.26600000000002</v>
      </c>
      <c r="B581">
        <v>838.77800000000002</v>
      </c>
      <c r="C581">
        <f t="shared" si="30"/>
        <v>35.626600000000003</v>
      </c>
      <c r="E581">
        <f t="shared" si="31"/>
        <v>6.7319460707391237</v>
      </c>
      <c r="G581" s="15">
        <f t="shared" si="32"/>
        <v>1.0946445675964527</v>
      </c>
      <c r="L581" s="23">
        <v>31174.625</v>
      </c>
    </row>
    <row r="582" spans="1:16" x14ac:dyDescent="0.3">
      <c r="A582">
        <v>356.88099999999997</v>
      </c>
      <c r="B582">
        <v>794.88900000000001</v>
      </c>
      <c r="C582">
        <f t="shared" si="30"/>
        <v>35.688099999999999</v>
      </c>
      <c r="E582">
        <f t="shared" si="31"/>
        <v>6.6782024822646742</v>
      </c>
      <c r="G582" s="15">
        <f t="shared" si="32"/>
        <v>1.0339371747113406</v>
      </c>
      <c r="L582" s="23">
        <v>31167</v>
      </c>
    </row>
    <row r="583" spans="1:16" x14ac:dyDescent="0.3">
      <c r="A583">
        <v>357.49599999999998</v>
      </c>
      <c r="B583">
        <v>798.88900000000001</v>
      </c>
      <c r="C583">
        <f t="shared" si="30"/>
        <v>35.749600000000001</v>
      </c>
      <c r="E583">
        <f t="shared" si="31"/>
        <v>6.6832220124609218</v>
      </c>
      <c r="G583" s="15">
        <f t="shared" si="32"/>
        <v>1.0393276511119465</v>
      </c>
      <c r="L583" s="23">
        <v>31159.375</v>
      </c>
    </row>
    <row r="584" spans="1:16" x14ac:dyDescent="0.3">
      <c r="A584">
        <v>358.11200000000002</v>
      </c>
      <c r="B584">
        <v>802.44399999999996</v>
      </c>
      <c r="C584">
        <f t="shared" si="30"/>
        <v>35.811199999999999</v>
      </c>
      <c r="E584">
        <f t="shared" si="31"/>
        <v>6.6876620706378347</v>
      </c>
      <c r="G584" s="15">
        <f t="shared" si="32"/>
        <v>1.04414202008579</v>
      </c>
      <c r="L584" s="23">
        <v>31151.75</v>
      </c>
    </row>
    <row r="585" spans="1:16" x14ac:dyDescent="0.3">
      <c r="A585">
        <v>358.72699999999998</v>
      </c>
      <c r="B585">
        <v>806.11099999999999</v>
      </c>
      <c r="C585">
        <f t="shared" si="30"/>
        <v>35.872699999999995</v>
      </c>
      <c r="E585">
        <f t="shared" si="31"/>
        <v>6.6922214501460839</v>
      </c>
      <c r="G585" s="15">
        <f t="shared" si="32"/>
        <v>1.0491314325750827</v>
      </c>
      <c r="L585" s="23">
        <v>31144.125</v>
      </c>
    </row>
    <row r="586" spans="1:16" x14ac:dyDescent="0.3">
      <c r="A586">
        <v>359.34199999999998</v>
      </c>
      <c r="B586">
        <v>805.88900000000001</v>
      </c>
      <c r="C586">
        <f t="shared" si="30"/>
        <v>35.934199999999997</v>
      </c>
      <c r="E586">
        <f t="shared" si="31"/>
        <v>6.6919460159011663</v>
      </c>
      <c r="G586" s="15">
        <f t="shared" si="32"/>
        <v>1.0488286969304965</v>
      </c>
      <c r="L586" s="23">
        <v>31136.5</v>
      </c>
    </row>
    <row r="587" spans="1:16" x14ac:dyDescent="0.3">
      <c r="A587">
        <v>359.95800000000003</v>
      </c>
      <c r="B587">
        <v>742.11099999999999</v>
      </c>
      <c r="C587">
        <f t="shared" si="30"/>
        <v>35.995800000000003</v>
      </c>
      <c r="E587">
        <f t="shared" si="31"/>
        <v>6.6094988276663926</v>
      </c>
      <c r="G587" s="15">
        <f t="shared" si="32"/>
        <v>0.96537622300175818</v>
      </c>
      <c r="L587" s="23">
        <v>31128.875</v>
      </c>
    </row>
    <row r="588" spans="1:16" x14ac:dyDescent="0.3">
      <c r="A588">
        <v>360.57299999999998</v>
      </c>
      <c r="B588">
        <v>678.22199999999998</v>
      </c>
      <c r="C588">
        <f t="shared" si="30"/>
        <v>36.057299999999998</v>
      </c>
      <c r="E588">
        <f t="shared" si="31"/>
        <v>6.5194746679740225</v>
      </c>
      <c r="G588" s="15">
        <f t="shared" si="32"/>
        <v>0.88843562709606294</v>
      </c>
      <c r="L588" s="23">
        <v>31121.25</v>
      </c>
    </row>
    <row r="589" spans="1:16" x14ac:dyDescent="0.3">
      <c r="A589">
        <v>361.18799999999999</v>
      </c>
      <c r="B589">
        <v>614.66700000000003</v>
      </c>
      <c r="C589">
        <f t="shared" ref="C589:C652" si="33">A589/10</f>
        <v>36.1188</v>
      </c>
      <c r="E589">
        <f t="shared" ref="E589:E652" si="34">LN(B589)</f>
        <v>6.4210806577476314</v>
      </c>
      <c r="G589" s="15">
        <f t="shared" ref="G589:G652" si="35">(0.0905*EXP(0.0013*B589))/D$2</f>
        <v>0.81798229634265784</v>
      </c>
      <c r="L589" s="23">
        <v>31113.625</v>
      </c>
    </row>
    <row r="590" spans="1:16" x14ac:dyDescent="0.3">
      <c r="A590">
        <v>361.803</v>
      </c>
      <c r="B590">
        <v>557.55600000000004</v>
      </c>
      <c r="C590">
        <f t="shared" si="33"/>
        <v>36.180300000000003</v>
      </c>
      <c r="E590">
        <f t="shared" si="34"/>
        <v>6.3235629467201617</v>
      </c>
      <c r="G590" s="16">
        <f t="shared" si="35"/>
        <v>0.75945144802314735</v>
      </c>
      <c r="L590" s="23">
        <v>31106</v>
      </c>
    </row>
    <row r="591" spans="1:16" s="24" customFormat="1" x14ac:dyDescent="0.3">
      <c r="A591" s="24">
        <v>362.41899999999998</v>
      </c>
      <c r="B591" s="24">
        <v>618.77800000000002</v>
      </c>
      <c r="C591" s="24">
        <f t="shared" si="33"/>
        <v>36.241900000000001</v>
      </c>
      <c r="E591" s="24">
        <f t="shared" si="34"/>
        <v>6.4277465653842878</v>
      </c>
      <c r="G591" s="25">
        <f t="shared" si="35"/>
        <v>0.82236554138455897</v>
      </c>
      <c r="L591" s="26">
        <v>31045.25</v>
      </c>
    </row>
    <row r="592" spans="1:16" x14ac:dyDescent="0.3">
      <c r="A592">
        <v>363.03399999999999</v>
      </c>
      <c r="B592">
        <v>680.11099999999999</v>
      </c>
      <c r="C592">
        <f t="shared" si="33"/>
        <v>36.303399999999996</v>
      </c>
      <c r="E592">
        <f t="shared" si="34"/>
        <v>6.522256020142839</v>
      </c>
      <c r="G592" s="15">
        <f t="shared" si="35"/>
        <v>0.89062003949853985</v>
      </c>
      <c r="L592" s="23">
        <v>30984.5</v>
      </c>
      <c r="M592">
        <v>1984</v>
      </c>
      <c r="N592" s="15">
        <f>AVERAGE(G591:G606)</f>
        <v>0.84194423733578916</v>
      </c>
      <c r="O592">
        <f>C606-C591</f>
        <v>0.9228999999999985</v>
      </c>
      <c r="P592">
        <f>N592*O592</f>
        <v>0.77703033663719856</v>
      </c>
    </row>
    <row r="593" spans="1:16" x14ac:dyDescent="0.3">
      <c r="A593">
        <v>363.649</v>
      </c>
      <c r="B593">
        <v>741.33299999999997</v>
      </c>
      <c r="C593">
        <f t="shared" si="33"/>
        <v>36.364899999999999</v>
      </c>
      <c r="E593">
        <f t="shared" si="34"/>
        <v>6.6084499170619742</v>
      </c>
      <c r="G593" s="15">
        <f t="shared" si="35"/>
        <v>0.96440033507952516</v>
      </c>
      <c r="L593" s="23">
        <v>30923.75</v>
      </c>
    </row>
    <row r="594" spans="1:16" x14ac:dyDescent="0.3">
      <c r="A594">
        <v>364.26499999999999</v>
      </c>
      <c r="B594">
        <v>795.88900000000001</v>
      </c>
      <c r="C594">
        <f t="shared" si="33"/>
        <v>36.426499999999997</v>
      </c>
      <c r="E594">
        <f t="shared" si="34"/>
        <v>6.6794597288845319</v>
      </c>
      <c r="G594" s="15">
        <f t="shared" si="35"/>
        <v>1.0352821670940946</v>
      </c>
      <c r="H594">
        <v>1983</v>
      </c>
      <c r="I594">
        <f>AVERAGE(G594:G610)</f>
        <v>0.88070838463865997</v>
      </c>
      <c r="J594">
        <f>C610-C594</f>
        <v>0.98450000000000415</v>
      </c>
      <c r="K594">
        <f>I594*J594</f>
        <v>0.8670574046767644</v>
      </c>
      <c r="L594" s="23">
        <v>30863</v>
      </c>
    </row>
    <row r="595" spans="1:16" x14ac:dyDescent="0.3">
      <c r="A595">
        <v>364.88</v>
      </c>
      <c r="B595">
        <v>721.33299999999997</v>
      </c>
      <c r="C595">
        <f t="shared" si="33"/>
        <v>36.488</v>
      </c>
      <c r="E595">
        <f t="shared" si="34"/>
        <v>6.5811008891909468</v>
      </c>
      <c r="G595" s="15">
        <f t="shared" si="35"/>
        <v>0.9396490868984172</v>
      </c>
      <c r="L595" s="23">
        <v>30852.75</v>
      </c>
    </row>
    <row r="596" spans="1:16" x14ac:dyDescent="0.3">
      <c r="A596">
        <v>365.495</v>
      </c>
      <c r="B596">
        <v>646.66700000000003</v>
      </c>
      <c r="C596">
        <f t="shared" si="33"/>
        <v>36.549500000000002</v>
      </c>
      <c r="E596">
        <f t="shared" si="34"/>
        <v>6.4718314788530487</v>
      </c>
      <c r="G596" s="15">
        <f t="shared" si="35"/>
        <v>0.85272806111983912</v>
      </c>
      <c r="L596" s="23">
        <v>30842.5</v>
      </c>
    </row>
    <row r="597" spans="1:16" x14ac:dyDescent="0.3">
      <c r="A597">
        <v>366.11099999999999</v>
      </c>
      <c r="B597">
        <v>572.33299999999997</v>
      </c>
      <c r="C597">
        <f t="shared" si="33"/>
        <v>36.6111</v>
      </c>
      <c r="E597">
        <f t="shared" si="34"/>
        <v>6.3497209898180138</v>
      </c>
      <c r="G597" s="15">
        <f t="shared" si="35"/>
        <v>0.77418161731313673</v>
      </c>
      <c r="L597" s="23">
        <v>30832.25</v>
      </c>
    </row>
    <row r="598" spans="1:16" x14ac:dyDescent="0.3">
      <c r="A598">
        <v>366.726</v>
      </c>
      <c r="B598">
        <v>502.88900000000001</v>
      </c>
      <c r="C598">
        <f t="shared" si="33"/>
        <v>36.672600000000003</v>
      </c>
      <c r="E598">
        <f t="shared" si="34"/>
        <v>6.2203694698028862</v>
      </c>
      <c r="G598" s="15">
        <f t="shared" si="35"/>
        <v>0.70735261780159464</v>
      </c>
      <c r="L598" s="23">
        <v>30822</v>
      </c>
    </row>
    <row r="599" spans="1:16" x14ac:dyDescent="0.3">
      <c r="A599">
        <v>367.34100000000001</v>
      </c>
      <c r="B599">
        <v>538.33299999999997</v>
      </c>
      <c r="C599">
        <f t="shared" si="33"/>
        <v>36.734099999999998</v>
      </c>
      <c r="E599">
        <f t="shared" si="34"/>
        <v>6.2884773277934087</v>
      </c>
      <c r="G599" s="15">
        <f t="shared" si="35"/>
        <v>0.74070800607432752</v>
      </c>
      <c r="L599" s="23">
        <v>30811.75</v>
      </c>
    </row>
    <row r="600" spans="1:16" x14ac:dyDescent="0.3">
      <c r="A600">
        <v>367.95699999999999</v>
      </c>
      <c r="B600">
        <v>574.11099999999999</v>
      </c>
      <c r="C600">
        <f t="shared" si="33"/>
        <v>36.795699999999997</v>
      </c>
      <c r="E600">
        <f t="shared" si="34"/>
        <v>6.352822757415046</v>
      </c>
      <c r="G600" s="15">
        <f t="shared" si="35"/>
        <v>0.77597313035741278</v>
      </c>
      <c r="L600" s="23">
        <v>30801.5</v>
      </c>
    </row>
    <row r="601" spans="1:16" x14ac:dyDescent="0.3">
      <c r="A601">
        <v>368.572</v>
      </c>
      <c r="B601">
        <v>609.55600000000004</v>
      </c>
      <c r="C601">
        <f t="shared" si="33"/>
        <v>36.857199999999999</v>
      </c>
      <c r="E601">
        <f t="shared" si="34"/>
        <v>6.4127308232897544</v>
      </c>
      <c r="G601" s="15">
        <f t="shared" si="35"/>
        <v>0.81256539226714153</v>
      </c>
      <c r="L601" s="23">
        <v>30791.25</v>
      </c>
    </row>
    <row r="602" spans="1:16" x14ac:dyDescent="0.3">
      <c r="A602">
        <v>369.18700000000001</v>
      </c>
      <c r="B602">
        <v>643.55600000000004</v>
      </c>
      <c r="C602">
        <f t="shared" si="33"/>
        <v>36.918700000000001</v>
      </c>
      <c r="E602">
        <f t="shared" si="34"/>
        <v>6.4670090473368296</v>
      </c>
      <c r="G602" s="15">
        <f t="shared" si="35"/>
        <v>0.84928633739505421</v>
      </c>
      <c r="L602" s="23">
        <v>30781</v>
      </c>
    </row>
    <row r="603" spans="1:16" x14ac:dyDescent="0.3">
      <c r="A603">
        <v>369.803</v>
      </c>
      <c r="B603">
        <v>634.88900000000001</v>
      </c>
      <c r="C603">
        <f t="shared" si="33"/>
        <v>36.9803</v>
      </c>
      <c r="E603">
        <f t="shared" si="34"/>
        <v>6.4534501804632338</v>
      </c>
      <c r="G603" s="15">
        <f t="shared" si="35"/>
        <v>0.83977104881861231</v>
      </c>
      <c r="L603" s="23">
        <v>30770.75</v>
      </c>
    </row>
    <row r="604" spans="1:16" x14ac:dyDescent="0.3">
      <c r="A604">
        <v>370.41800000000001</v>
      </c>
      <c r="B604">
        <v>626.44399999999996</v>
      </c>
      <c r="C604">
        <f t="shared" si="33"/>
        <v>37.041800000000002</v>
      </c>
      <c r="E604">
        <f t="shared" si="34"/>
        <v>6.4400593848661432</v>
      </c>
      <c r="G604" s="15">
        <f t="shared" si="35"/>
        <v>0.83060204540402505</v>
      </c>
      <c r="L604" s="23">
        <v>30760.5</v>
      </c>
    </row>
    <row r="605" spans="1:16" x14ac:dyDescent="0.3">
      <c r="A605">
        <v>371.03300000000002</v>
      </c>
      <c r="B605">
        <v>617.55600000000004</v>
      </c>
      <c r="C605">
        <f t="shared" si="33"/>
        <v>37.103300000000004</v>
      </c>
      <c r="E605">
        <f t="shared" si="34"/>
        <v>6.4257697526493098</v>
      </c>
      <c r="G605" s="15">
        <f t="shared" si="35"/>
        <v>0.82106016861762965</v>
      </c>
      <c r="L605" s="23">
        <v>30750.25</v>
      </c>
    </row>
    <row r="606" spans="1:16" x14ac:dyDescent="0.3">
      <c r="A606">
        <v>371.64800000000002</v>
      </c>
      <c r="B606">
        <v>611.44399999999996</v>
      </c>
      <c r="C606">
        <f t="shared" si="33"/>
        <v>37.1648</v>
      </c>
      <c r="E606">
        <f t="shared" si="34"/>
        <v>6.4158233728470258</v>
      </c>
      <c r="G606" s="16">
        <f t="shared" si="35"/>
        <v>0.81456220224871967</v>
      </c>
      <c r="L606" s="23">
        <v>30740</v>
      </c>
    </row>
    <row r="607" spans="1:16" s="24" customFormat="1" x14ac:dyDescent="0.3">
      <c r="A607" s="24">
        <v>372.26400000000001</v>
      </c>
      <c r="B607" s="24">
        <v>686.66700000000003</v>
      </c>
      <c r="C607" s="24">
        <f t="shared" si="33"/>
        <v>37.226399999999998</v>
      </c>
      <c r="E607" s="24">
        <f t="shared" si="34"/>
        <v>6.5318494585522924</v>
      </c>
      <c r="G607" s="25">
        <f t="shared" si="35"/>
        <v>0.89824305454409237</v>
      </c>
      <c r="L607" s="26">
        <v>30679.25</v>
      </c>
    </row>
    <row r="608" spans="1:16" x14ac:dyDescent="0.3">
      <c r="A608">
        <v>372.87900000000002</v>
      </c>
      <c r="B608">
        <v>761.33299999999997</v>
      </c>
      <c r="C608">
        <f t="shared" si="33"/>
        <v>37.2879</v>
      </c>
      <c r="E608">
        <f t="shared" si="34"/>
        <v>6.6350708442793236</v>
      </c>
      <c r="G608" s="15">
        <f t="shared" si="35"/>
        <v>0.98980355461362535</v>
      </c>
      <c r="L608" s="23">
        <v>30618.5</v>
      </c>
      <c r="M608">
        <v>1983</v>
      </c>
      <c r="N608" s="15">
        <f>AVERAGE(G607:G624)</f>
        <v>1.0356321767000418</v>
      </c>
      <c r="O608">
        <f>C624-C607</f>
        <v>1.0459999999999994</v>
      </c>
      <c r="P608">
        <f>N608*O608</f>
        <v>1.083271256828243</v>
      </c>
    </row>
    <row r="609" spans="1:12" x14ac:dyDescent="0.3">
      <c r="A609">
        <v>373.49400000000003</v>
      </c>
      <c r="B609">
        <v>836.33299999999997</v>
      </c>
      <c r="C609">
        <f t="shared" si="33"/>
        <v>37.349400000000003</v>
      </c>
      <c r="E609">
        <f t="shared" si="34"/>
        <v>6.729026859133068</v>
      </c>
      <c r="G609" s="15">
        <f t="shared" si="35"/>
        <v>1.091170763506111</v>
      </c>
      <c r="L609" s="23">
        <v>30557.75</v>
      </c>
    </row>
    <row r="610" spans="1:12" x14ac:dyDescent="0.3">
      <c r="A610">
        <v>374.11</v>
      </c>
      <c r="B610">
        <v>908.88900000000001</v>
      </c>
      <c r="C610">
        <f t="shared" si="33"/>
        <v>37.411000000000001</v>
      </c>
      <c r="E610">
        <f t="shared" si="34"/>
        <v>6.8122229745099547</v>
      </c>
      <c r="G610" s="15">
        <f t="shared" si="35"/>
        <v>1.1991032847833862</v>
      </c>
      <c r="H610">
        <v>1982</v>
      </c>
      <c r="I610">
        <f>AVERAGE(G610:G634)</f>
        <v>1.0365440929604792</v>
      </c>
      <c r="J610">
        <f>C634-C610</f>
        <v>1.476700000000001</v>
      </c>
      <c r="K610">
        <f>I610*J610</f>
        <v>1.5306646620747406</v>
      </c>
      <c r="L610" s="23">
        <v>30497</v>
      </c>
    </row>
    <row r="611" spans="1:12" x14ac:dyDescent="0.3">
      <c r="A611">
        <v>374.72500000000002</v>
      </c>
      <c r="B611">
        <v>887.55600000000004</v>
      </c>
      <c r="C611">
        <f t="shared" si="33"/>
        <v>37.472500000000004</v>
      </c>
      <c r="E611">
        <f t="shared" si="34"/>
        <v>6.7884716179504876</v>
      </c>
      <c r="G611" s="15">
        <f t="shared" si="35"/>
        <v>1.1663055633326727</v>
      </c>
      <c r="L611" s="23">
        <v>30486.833333333299</v>
      </c>
    </row>
    <row r="612" spans="1:12" x14ac:dyDescent="0.3">
      <c r="A612">
        <v>375.34</v>
      </c>
      <c r="B612">
        <v>866.11099999999999</v>
      </c>
      <c r="C612">
        <f t="shared" si="33"/>
        <v>37.533999999999999</v>
      </c>
      <c r="E612">
        <f t="shared" si="34"/>
        <v>6.7640130758682853</v>
      </c>
      <c r="G612" s="15">
        <f t="shared" si="35"/>
        <v>1.1342397636799266</v>
      </c>
      <c r="L612" s="23">
        <v>30476.666666666599</v>
      </c>
    </row>
    <row r="613" spans="1:12" x14ac:dyDescent="0.3">
      <c r="A613">
        <v>375.95600000000002</v>
      </c>
      <c r="B613">
        <v>844.88900000000001</v>
      </c>
      <c r="C613">
        <f t="shared" si="33"/>
        <v>37.595600000000005</v>
      </c>
      <c r="E613">
        <f t="shared" si="34"/>
        <v>6.7392052577818236</v>
      </c>
      <c r="G613" s="15">
        <f t="shared" si="35"/>
        <v>1.1033753866395026</v>
      </c>
      <c r="L613" s="23">
        <v>30466.5</v>
      </c>
    </row>
    <row r="614" spans="1:12" x14ac:dyDescent="0.3">
      <c r="A614">
        <v>376.57100000000003</v>
      </c>
      <c r="B614">
        <v>823.66700000000003</v>
      </c>
      <c r="C614">
        <f t="shared" si="33"/>
        <v>37.6571</v>
      </c>
      <c r="E614">
        <f t="shared" si="34"/>
        <v>6.713766322014874</v>
      </c>
      <c r="G614" s="15">
        <f t="shared" si="35"/>
        <v>1.0733508759135897</v>
      </c>
      <c r="L614" s="23">
        <v>30456.333333333299</v>
      </c>
    </row>
    <row r="615" spans="1:12" x14ac:dyDescent="0.3">
      <c r="A615">
        <v>377.18599999999998</v>
      </c>
      <c r="B615">
        <v>815</v>
      </c>
      <c r="C615">
        <f t="shared" si="33"/>
        <v>37.718599999999995</v>
      </c>
      <c r="E615">
        <f t="shared" si="34"/>
        <v>6.7031881132408628</v>
      </c>
      <c r="G615" s="15">
        <f t="shared" si="35"/>
        <v>1.0613251987321801</v>
      </c>
      <c r="L615" s="23">
        <v>30446.166666666599</v>
      </c>
    </row>
    <row r="616" spans="1:12" x14ac:dyDescent="0.3">
      <c r="A616">
        <v>377.80200000000002</v>
      </c>
      <c r="B616">
        <v>806.11099999999999</v>
      </c>
      <c r="C616">
        <f t="shared" si="33"/>
        <v>37.780200000000001</v>
      </c>
      <c r="E616">
        <f t="shared" si="34"/>
        <v>6.6922214501460839</v>
      </c>
      <c r="G616" s="15">
        <f t="shared" si="35"/>
        <v>1.0491314325750827</v>
      </c>
      <c r="L616" s="23">
        <v>30436</v>
      </c>
    </row>
    <row r="617" spans="1:12" x14ac:dyDescent="0.3">
      <c r="A617">
        <v>378.41699999999997</v>
      </c>
      <c r="B617">
        <v>797.55600000000004</v>
      </c>
      <c r="C617">
        <f t="shared" si="33"/>
        <v>37.841699999999996</v>
      </c>
      <c r="E617">
        <f t="shared" si="34"/>
        <v>6.6815520516294669</v>
      </c>
      <c r="G617" s="15">
        <f t="shared" si="35"/>
        <v>1.0375281598448569</v>
      </c>
      <c r="L617" s="23">
        <v>30425.833333333299</v>
      </c>
    </row>
    <row r="618" spans="1:12" x14ac:dyDescent="0.3">
      <c r="A618">
        <v>379.03199999999998</v>
      </c>
      <c r="B618">
        <v>788.55600000000004</v>
      </c>
      <c r="C618">
        <f t="shared" si="33"/>
        <v>37.903199999999998</v>
      </c>
      <c r="E618">
        <f t="shared" si="34"/>
        <v>6.6702034248070348</v>
      </c>
      <c r="G618" s="15">
        <f t="shared" si="35"/>
        <v>1.0254598178446708</v>
      </c>
      <c r="L618" s="23">
        <v>30415.666666666599</v>
      </c>
    </row>
    <row r="619" spans="1:12" x14ac:dyDescent="0.3">
      <c r="A619">
        <v>379.64699999999999</v>
      </c>
      <c r="B619">
        <v>772.11099999999999</v>
      </c>
      <c r="C619">
        <f t="shared" si="33"/>
        <v>37.964700000000001</v>
      </c>
      <c r="E619">
        <f t="shared" si="34"/>
        <v>6.6491283220724995</v>
      </c>
      <c r="G619" s="15">
        <f t="shared" si="35"/>
        <v>1.0037697022949008</v>
      </c>
      <c r="L619" s="23">
        <v>30405.5</v>
      </c>
    </row>
    <row r="620" spans="1:12" x14ac:dyDescent="0.3">
      <c r="A620">
        <v>380.26299999999998</v>
      </c>
      <c r="B620">
        <v>755.77800000000002</v>
      </c>
      <c r="C620">
        <f t="shared" si="33"/>
        <v>38.026299999999999</v>
      </c>
      <c r="E620">
        <f t="shared" si="34"/>
        <v>6.6277476822620454</v>
      </c>
      <c r="G620" s="15">
        <f t="shared" si="35"/>
        <v>0.98268143538753205</v>
      </c>
      <c r="L620" s="23">
        <v>30395.333333333299</v>
      </c>
    </row>
    <row r="621" spans="1:12" x14ac:dyDescent="0.3">
      <c r="A621">
        <v>380.87799999999999</v>
      </c>
      <c r="B621">
        <v>739.44399999999996</v>
      </c>
      <c r="C621">
        <f t="shared" si="33"/>
        <v>38.087800000000001</v>
      </c>
      <c r="E621">
        <f t="shared" si="34"/>
        <v>6.605898552440971</v>
      </c>
      <c r="G621" s="15">
        <f t="shared" si="35"/>
        <v>0.96203496268785227</v>
      </c>
      <c r="L621" s="23">
        <v>30385.166666666599</v>
      </c>
    </row>
    <row r="622" spans="1:12" x14ac:dyDescent="0.3">
      <c r="A622">
        <v>381.49299999999999</v>
      </c>
      <c r="B622">
        <v>723.11099999999999</v>
      </c>
      <c r="C622">
        <f t="shared" si="33"/>
        <v>38.149299999999997</v>
      </c>
      <c r="E622">
        <f t="shared" si="34"/>
        <v>6.5835627373456598</v>
      </c>
      <c r="G622" s="16">
        <f t="shared" si="35"/>
        <v>0.94182350380341018</v>
      </c>
      <c r="L622" s="23">
        <v>30375</v>
      </c>
    </row>
    <row r="623" spans="1:12" x14ac:dyDescent="0.3">
      <c r="A623">
        <v>382.10899999999998</v>
      </c>
      <c r="B623">
        <v>733.33299999999997</v>
      </c>
      <c r="C623">
        <f t="shared" si="33"/>
        <v>38.210899999999995</v>
      </c>
      <c r="E623">
        <f t="shared" si="34"/>
        <v>6.5975998961327393</v>
      </c>
      <c r="G623" s="15">
        <f t="shared" si="35"/>
        <v>0.95442254603072851</v>
      </c>
      <c r="L623" s="23">
        <v>30354.75</v>
      </c>
    </row>
    <row r="624" spans="1:12" x14ac:dyDescent="0.3">
      <c r="A624">
        <v>382.72399999999999</v>
      </c>
      <c r="B624">
        <v>743.88900000000001</v>
      </c>
      <c r="C624">
        <f t="shared" si="33"/>
        <v>38.272399999999998</v>
      </c>
      <c r="E624">
        <f t="shared" si="34"/>
        <v>6.6118918301542404</v>
      </c>
      <c r="G624" s="15">
        <f t="shared" si="35"/>
        <v>0.96761017438663321</v>
      </c>
      <c r="L624" s="23">
        <v>30334.5</v>
      </c>
    </row>
    <row r="625" spans="1:16" s="24" customFormat="1" x14ac:dyDescent="0.3">
      <c r="A625" s="24">
        <v>383.339</v>
      </c>
      <c r="B625" s="24">
        <v>754.11099999999999</v>
      </c>
      <c r="C625" s="24">
        <f t="shared" si="33"/>
        <v>38.3339</v>
      </c>
      <c r="E625" s="24">
        <f t="shared" si="34"/>
        <v>6.6255395720270238</v>
      </c>
      <c r="G625" s="25">
        <f t="shared" si="35"/>
        <v>0.98055417227737274</v>
      </c>
      <c r="L625" s="26">
        <v>30314.25</v>
      </c>
    </row>
    <row r="626" spans="1:16" x14ac:dyDescent="0.3">
      <c r="A626">
        <v>383.95499999999998</v>
      </c>
      <c r="B626">
        <v>764.22199999999998</v>
      </c>
      <c r="C626">
        <f t="shared" si="33"/>
        <v>38.395499999999998</v>
      </c>
      <c r="E626">
        <f t="shared" si="34"/>
        <v>6.6388583228737454</v>
      </c>
      <c r="G626" s="15">
        <f t="shared" si="35"/>
        <v>0.99352794930044819</v>
      </c>
      <c r="L626" s="23">
        <v>30294</v>
      </c>
    </row>
    <row r="627" spans="1:16" x14ac:dyDescent="0.3">
      <c r="A627">
        <v>384.57</v>
      </c>
      <c r="B627">
        <v>769.44399999999996</v>
      </c>
      <c r="C627">
        <f t="shared" si="33"/>
        <v>38.457000000000001</v>
      </c>
      <c r="E627">
        <f t="shared" si="34"/>
        <v>6.6456681761018244</v>
      </c>
      <c r="G627" s="15">
        <f t="shared" si="35"/>
        <v>1.0002955584423097</v>
      </c>
      <c r="L627" s="23">
        <v>30273.75</v>
      </c>
    </row>
    <row r="628" spans="1:16" x14ac:dyDescent="0.3">
      <c r="A628">
        <v>385.185</v>
      </c>
      <c r="B628">
        <v>774.66700000000003</v>
      </c>
      <c r="C628">
        <f t="shared" si="33"/>
        <v>38.518500000000003</v>
      </c>
      <c r="E628">
        <f t="shared" si="34"/>
        <v>6.652433259596199</v>
      </c>
      <c r="G628" s="15">
        <f t="shared" si="35"/>
        <v>1.007110575714905</v>
      </c>
      <c r="L628" s="23">
        <v>30253.5</v>
      </c>
      <c r="M628">
        <v>1982</v>
      </c>
      <c r="N628" s="15">
        <f>AVERAGE(G625:G640)</f>
        <v>0.96677642257026131</v>
      </c>
      <c r="O628">
        <f>C640-C625</f>
        <v>0.92300000000000182</v>
      </c>
      <c r="P628">
        <f>N628*O628</f>
        <v>0.89233463803235291</v>
      </c>
    </row>
    <row r="629" spans="1:16" x14ac:dyDescent="0.3">
      <c r="A629">
        <v>385.80099999999999</v>
      </c>
      <c r="B629">
        <v>780.22199999999998</v>
      </c>
      <c r="C629">
        <f t="shared" si="33"/>
        <v>38.580100000000002</v>
      </c>
      <c r="E629">
        <f t="shared" si="34"/>
        <v>6.6595784945729779</v>
      </c>
      <c r="G629" s="15">
        <f t="shared" si="35"/>
        <v>1.0144097485045818</v>
      </c>
      <c r="L629" s="23">
        <v>30233.25</v>
      </c>
    </row>
    <row r="630" spans="1:16" x14ac:dyDescent="0.3">
      <c r="A630">
        <v>386.416</v>
      </c>
      <c r="B630">
        <v>785.44399999999996</v>
      </c>
      <c r="C630">
        <f t="shared" si="33"/>
        <v>38.641599999999997</v>
      </c>
      <c r="E630">
        <f t="shared" si="34"/>
        <v>6.666249162983676</v>
      </c>
      <c r="G630" s="15">
        <f t="shared" si="35"/>
        <v>1.0213195980889913</v>
      </c>
      <c r="L630" s="23">
        <v>30213</v>
      </c>
    </row>
    <row r="631" spans="1:16" x14ac:dyDescent="0.3">
      <c r="A631">
        <v>387.03100000000001</v>
      </c>
      <c r="B631">
        <v>796.11099999999999</v>
      </c>
      <c r="C631">
        <f t="shared" si="33"/>
        <v>38.703099999999999</v>
      </c>
      <c r="E631">
        <f t="shared" si="34"/>
        <v>6.6797386233587019</v>
      </c>
      <c r="G631" s="15">
        <f t="shared" si="35"/>
        <v>1.0355809926459709</v>
      </c>
      <c r="L631" s="23">
        <v>30192.75</v>
      </c>
    </row>
    <row r="632" spans="1:16" x14ac:dyDescent="0.3">
      <c r="A632">
        <v>387.64699999999999</v>
      </c>
      <c r="B632">
        <v>807.33299999999997</v>
      </c>
      <c r="C632">
        <f t="shared" si="33"/>
        <v>38.764699999999998</v>
      </c>
      <c r="E632">
        <f t="shared" si="34"/>
        <v>6.6937362225629267</v>
      </c>
      <c r="G632" s="15">
        <f t="shared" si="35"/>
        <v>1.0507994072904057</v>
      </c>
      <c r="L632" s="23">
        <v>30172.5</v>
      </c>
    </row>
    <row r="633" spans="1:16" x14ac:dyDescent="0.3">
      <c r="A633">
        <v>388.262</v>
      </c>
      <c r="B633">
        <v>818.55600000000004</v>
      </c>
      <c r="C633">
        <f t="shared" si="33"/>
        <v>38.8262</v>
      </c>
      <c r="E633">
        <f t="shared" si="34"/>
        <v>6.7075418123083042</v>
      </c>
      <c r="G633" s="15">
        <f t="shared" si="35"/>
        <v>1.0662428507641559</v>
      </c>
      <c r="L633" s="23">
        <v>30152.25</v>
      </c>
    </row>
    <row r="634" spans="1:16" x14ac:dyDescent="0.3">
      <c r="A634">
        <v>388.87700000000001</v>
      </c>
      <c r="B634">
        <v>829.55600000000004</v>
      </c>
      <c r="C634">
        <f t="shared" si="33"/>
        <v>38.887700000000002</v>
      </c>
      <c r="E634">
        <f t="shared" si="34"/>
        <v>6.7208906179002881</v>
      </c>
      <c r="G634" s="15">
        <f t="shared" si="35"/>
        <v>1.081599663045911</v>
      </c>
      <c r="H634">
        <v>1981</v>
      </c>
      <c r="I634">
        <f>AVERAGE(G634:G650)</f>
        <v>0.96775915798088008</v>
      </c>
      <c r="J634">
        <f>C650-C634</f>
        <v>0.98449999999999704</v>
      </c>
      <c r="K634">
        <f>I634*J634</f>
        <v>0.95275889103217359</v>
      </c>
      <c r="L634" s="23">
        <v>30132</v>
      </c>
    </row>
    <row r="635" spans="1:16" x14ac:dyDescent="0.3">
      <c r="A635">
        <v>389.49200000000002</v>
      </c>
      <c r="B635">
        <v>769.11099999999999</v>
      </c>
      <c r="C635">
        <f t="shared" si="33"/>
        <v>38.949200000000005</v>
      </c>
      <c r="E635">
        <f t="shared" si="34"/>
        <v>6.6452353023921429</v>
      </c>
      <c r="G635" s="15">
        <f t="shared" si="35"/>
        <v>0.99986262421043559</v>
      </c>
      <c r="L635" s="23">
        <v>30101.5</v>
      </c>
    </row>
    <row r="636" spans="1:16" x14ac:dyDescent="0.3">
      <c r="A636">
        <v>390.108</v>
      </c>
      <c r="B636">
        <v>707.77800000000002</v>
      </c>
      <c r="C636">
        <f t="shared" si="33"/>
        <v>39.010800000000003</v>
      </c>
      <c r="E636">
        <f t="shared" si="34"/>
        <v>6.5621304852016831</v>
      </c>
      <c r="G636" s="15">
        <f t="shared" si="35"/>
        <v>0.92323609598091561</v>
      </c>
      <c r="L636" s="23">
        <v>30071</v>
      </c>
    </row>
    <row r="637" spans="1:16" x14ac:dyDescent="0.3">
      <c r="A637">
        <v>390.72300000000001</v>
      </c>
      <c r="B637">
        <v>646.55600000000004</v>
      </c>
      <c r="C637">
        <f t="shared" si="33"/>
        <v>39.072299999999998</v>
      </c>
      <c r="E637">
        <f t="shared" si="34"/>
        <v>6.471659814723548</v>
      </c>
      <c r="G637" s="15">
        <f t="shared" si="35"/>
        <v>0.85260502133815319</v>
      </c>
      <c r="L637" s="23">
        <v>30040.5</v>
      </c>
    </row>
    <row r="638" spans="1:16" x14ac:dyDescent="0.3">
      <c r="A638">
        <v>391.33800000000002</v>
      </c>
      <c r="B638">
        <v>585.33299999999997</v>
      </c>
      <c r="C638">
        <f t="shared" si="33"/>
        <v>39.133800000000001</v>
      </c>
      <c r="E638">
        <f t="shared" si="34"/>
        <v>6.3721809160507084</v>
      </c>
      <c r="G638" s="16">
        <f t="shared" si="35"/>
        <v>0.78737646909632353</v>
      </c>
      <c r="L638" s="23">
        <v>30010</v>
      </c>
    </row>
    <row r="639" spans="1:16" x14ac:dyDescent="0.3">
      <c r="A639">
        <v>391.95400000000001</v>
      </c>
      <c r="B639">
        <v>609.88900000000001</v>
      </c>
      <c r="C639">
        <f t="shared" si="33"/>
        <v>39.195399999999999</v>
      </c>
      <c r="E639">
        <f t="shared" si="34"/>
        <v>6.4132769733961998</v>
      </c>
      <c r="G639" s="15">
        <f t="shared" si="35"/>
        <v>0.81291722797479848</v>
      </c>
      <c r="L639" s="23">
        <v>29989.75</v>
      </c>
    </row>
    <row r="640" spans="1:16" x14ac:dyDescent="0.3">
      <c r="A640">
        <v>392.56900000000002</v>
      </c>
      <c r="B640">
        <v>636</v>
      </c>
      <c r="C640">
        <f t="shared" si="33"/>
        <v>39.256900000000002</v>
      </c>
      <c r="E640">
        <f t="shared" si="34"/>
        <v>6.4551985633401223</v>
      </c>
      <c r="G640" s="15">
        <f t="shared" si="35"/>
        <v>0.84098480644850171</v>
      </c>
      <c r="L640" s="23">
        <v>29969.5</v>
      </c>
    </row>
    <row r="641" spans="1:16" s="24" customFormat="1" x14ac:dyDescent="0.3">
      <c r="A641" s="24">
        <v>393.18400000000003</v>
      </c>
      <c r="B641" s="24">
        <v>661.77800000000002</v>
      </c>
      <c r="C641" s="24">
        <f t="shared" si="33"/>
        <v>39.318400000000004</v>
      </c>
      <c r="E641" s="24">
        <f t="shared" si="34"/>
        <v>6.4949301522634597</v>
      </c>
      <c r="G641" s="25">
        <f t="shared" si="35"/>
        <v>0.8696449229124531</v>
      </c>
      <c r="L641" s="26">
        <v>29949.25</v>
      </c>
    </row>
    <row r="642" spans="1:16" x14ac:dyDescent="0.3">
      <c r="A642">
        <v>393.8</v>
      </c>
      <c r="B642">
        <v>687.66700000000003</v>
      </c>
      <c r="C642">
        <f t="shared" si="33"/>
        <v>39.380000000000003</v>
      </c>
      <c r="E642">
        <f t="shared" si="34"/>
        <v>6.5333047091339989</v>
      </c>
      <c r="G642" s="15">
        <f t="shared" si="35"/>
        <v>0.89941152985939432</v>
      </c>
      <c r="L642" s="23">
        <v>29929</v>
      </c>
    </row>
    <row r="643" spans="1:16" x14ac:dyDescent="0.3">
      <c r="A643">
        <v>394.41500000000002</v>
      </c>
      <c r="B643">
        <v>688.55600000000004</v>
      </c>
      <c r="C643">
        <f t="shared" si="33"/>
        <v>39.441500000000005</v>
      </c>
      <c r="E643">
        <f t="shared" si="34"/>
        <v>6.5345966510992959</v>
      </c>
      <c r="G643" s="15">
        <f t="shared" si="35"/>
        <v>0.90045158064203623</v>
      </c>
      <c r="L643" s="23">
        <v>29908.75</v>
      </c>
    </row>
    <row r="644" spans="1:16" x14ac:dyDescent="0.3">
      <c r="A644">
        <v>395.03</v>
      </c>
      <c r="B644">
        <v>688.66700000000003</v>
      </c>
      <c r="C644">
        <f t="shared" si="33"/>
        <v>39.503</v>
      </c>
      <c r="E644">
        <f t="shared" si="34"/>
        <v>6.5347578450384622</v>
      </c>
      <c r="G644" s="15">
        <f t="shared" si="35"/>
        <v>0.90058152518039591</v>
      </c>
      <c r="L644" s="23">
        <v>29888.5</v>
      </c>
    </row>
    <row r="645" spans="1:16" x14ac:dyDescent="0.3">
      <c r="A645">
        <v>395.64600000000002</v>
      </c>
      <c r="B645">
        <v>688.88900000000001</v>
      </c>
      <c r="C645">
        <f t="shared" si="33"/>
        <v>39.564599999999999</v>
      </c>
      <c r="E645">
        <f t="shared" si="34"/>
        <v>6.5350801549872735</v>
      </c>
      <c r="G645" s="15">
        <f t="shared" si="35"/>
        <v>0.9008414705168708</v>
      </c>
      <c r="L645" s="23">
        <v>29868.25</v>
      </c>
    </row>
    <row r="646" spans="1:16" x14ac:dyDescent="0.3">
      <c r="A646">
        <v>396.26100000000002</v>
      </c>
      <c r="B646">
        <v>689.33299999999997</v>
      </c>
      <c r="C646">
        <f t="shared" si="33"/>
        <v>39.626100000000001</v>
      </c>
      <c r="E646">
        <f t="shared" si="34"/>
        <v>6.5357244634010989</v>
      </c>
      <c r="G646" s="15">
        <f t="shared" si="35"/>
        <v>0.90136158630462915</v>
      </c>
      <c r="L646" s="23">
        <v>29848</v>
      </c>
    </row>
    <row r="647" spans="1:16" x14ac:dyDescent="0.3">
      <c r="A647">
        <v>396.87599999999998</v>
      </c>
      <c r="B647">
        <v>772.33299999999997</v>
      </c>
      <c r="C647">
        <f t="shared" si="33"/>
        <v>39.687599999999996</v>
      </c>
      <c r="E647">
        <f t="shared" si="34"/>
        <v>6.6494158041715972</v>
      </c>
      <c r="G647" s="15">
        <f t="shared" si="35"/>
        <v>1.004059432036974</v>
      </c>
      <c r="L647" s="23">
        <v>29827.75</v>
      </c>
    </row>
    <row r="648" spans="1:16" x14ac:dyDescent="0.3">
      <c r="A648">
        <v>397.49200000000002</v>
      </c>
      <c r="B648">
        <v>857.77800000000002</v>
      </c>
      <c r="C648">
        <f t="shared" si="33"/>
        <v>39.749200000000002</v>
      </c>
      <c r="E648">
        <f t="shared" si="34"/>
        <v>6.7543453247499263</v>
      </c>
      <c r="G648" s="15">
        <f t="shared" si="35"/>
        <v>1.1220189705694945</v>
      </c>
      <c r="L648" s="23">
        <v>29807.5</v>
      </c>
      <c r="M648">
        <v>1981</v>
      </c>
      <c r="N648" s="15">
        <f>AVERAGE(G641:G670)</f>
        <v>1.2130109749658473</v>
      </c>
      <c r="O648">
        <f>C670-C641</f>
        <v>1.784399999999998</v>
      </c>
      <c r="P648">
        <f>N648*O648</f>
        <v>2.1644967837290556</v>
      </c>
    </row>
    <row r="649" spans="1:16" x14ac:dyDescent="0.3">
      <c r="A649">
        <v>398.10700000000003</v>
      </c>
      <c r="B649">
        <v>943.33299999999997</v>
      </c>
      <c r="C649">
        <f t="shared" si="33"/>
        <v>39.810700000000004</v>
      </c>
      <c r="E649">
        <f t="shared" si="34"/>
        <v>6.849419348612221</v>
      </c>
      <c r="G649" s="15">
        <f t="shared" si="35"/>
        <v>1.2540160168960248</v>
      </c>
      <c r="L649" s="23">
        <v>29787.25</v>
      </c>
    </row>
    <row r="650" spans="1:16" x14ac:dyDescent="0.3">
      <c r="A650">
        <v>398.72199999999998</v>
      </c>
      <c r="B650">
        <v>1028.556</v>
      </c>
      <c r="C650">
        <f t="shared" si="33"/>
        <v>39.872199999999999</v>
      </c>
      <c r="E650">
        <f t="shared" si="34"/>
        <v>6.9359111558363322</v>
      </c>
      <c r="G650" s="15">
        <f t="shared" si="35"/>
        <v>1.4009367426616521</v>
      </c>
      <c r="H650">
        <v>1980</v>
      </c>
      <c r="I650">
        <f>AVERAGE(G650:G674)</f>
        <v>1.3101633602830216</v>
      </c>
      <c r="J650">
        <f>C674-C650</f>
        <v>1.4768000000000043</v>
      </c>
      <c r="K650">
        <f>I650*J650</f>
        <v>1.934849250465972</v>
      </c>
      <c r="L650" s="23">
        <v>29767</v>
      </c>
    </row>
    <row r="651" spans="1:16" x14ac:dyDescent="0.3">
      <c r="A651">
        <v>399.33699999999999</v>
      </c>
      <c r="B651">
        <v>1010</v>
      </c>
      <c r="C651">
        <f t="shared" si="33"/>
        <v>39.933700000000002</v>
      </c>
      <c r="E651">
        <f t="shared" si="34"/>
        <v>6.9177056098353047</v>
      </c>
      <c r="G651" s="15">
        <f t="shared" si="35"/>
        <v>1.3675465771040825</v>
      </c>
      <c r="L651" s="23">
        <v>29760.9</v>
      </c>
    </row>
    <row r="652" spans="1:16" x14ac:dyDescent="0.3">
      <c r="A652">
        <v>399.95299999999997</v>
      </c>
      <c r="B652">
        <v>987.88900000000001</v>
      </c>
      <c r="C652">
        <f t="shared" si="33"/>
        <v>39.9953</v>
      </c>
      <c r="E652">
        <f t="shared" si="34"/>
        <v>6.8955703432582007</v>
      </c>
      <c r="G652" s="15">
        <f t="shared" si="35"/>
        <v>1.3287969908780966</v>
      </c>
      <c r="L652" s="23">
        <v>29754.799999999999</v>
      </c>
    </row>
    <row r="653" spans="1:16" x14ac:dyDescent="0.3">
      <c r="A653">
        <v>400.56799999999998</v>
      </c>
      <c r="B653">
        <v>965.77800000000002</v>
      </c>
      <c r="C653">
        <f t="shared" ref="C653:C716" si="36">A653/10</f>
        <v>40.056799999999996</v>
      </c>
      <c r="E653">
        <f t="shared" ref="E653:E716" si="37">LN(B653)</f>
        <v>6.8729339941367149</v>
      </c>
      <c r="G653" s="15">
        <f t="shared" ref="G653:G716" si="38">(0.0905*EXP(0.0013*B653))/D$2</f>
        <v>1.2911453785404043</v>
      </c>
      <c r="L653" s="23">
        <v>29748.7</v>
      </c>
    </row>
    <row r="654" spans="1:16" x14ac:dyDescent="0.3">
      <c r="A654">
        <v>401.18299999999999</v>
      </c>
      <c r="B654">
        <v>943.66700000000003</v>
      </c>
      <c r="C654">
        <f t="shared" si="36"/>
        <v>40.118299999999998</v>
      </c>
      <c r="E654">
        <f t="shared" si="37"/>
        <v>6.8497733496758011</v>
      </c>
      <c r="G654" s="15">
        <f t="shared" si="38"/>
        <v>1.2545606288772662</v>
      </c>
      <c r="L654" s="23">
        <v>29742.6</v>
      </c>
    </row>
    <row r="655" spans="1:16" x14ac:dyDescent="0.3">
      <c r="A655">
        <v>401.79899999999998</v>
      </c>
      <c r="B655">
        <v>951.55600000000004</v>
      </c>
      <c r="C655">
        <f t="shared" si="36"/>
        <v>40.179899999999996</v>
      </c>
      <c r="E655">
        <f t="shared" si="37"/>
        <v>6.8580985394447067</v>
      </c>
      <c r="G655" s="15">
        <f t="shared" si="38"/>
        <v>1.2674932294010597</v>
      </c>
      <c r="L655" s="23">
        <v>29736.5</v>
      </c>
    </row>
    <row r="656" spans="1:16" x14ac:dyDescent="0.3">
      <c r="A656">
        <v>402.41399999999999</v>
      </c>
      <c r="B656">
        <v>960.88900000000001</v>
      </c>
      <c r="C656">
        <f t="shared" si="36"/>
        <v>40.241399999999999</v>
      </c>
      <c r="E656">
        <f t="shared" si="37"/>
        <v>6.8678588976164905</v>
      </c>
      <c r="G656" s="15">
        <f t="shared" si="38"/>
        <v>1.2829652685567505</v>
      </c>
      <c r="L656" s="23">
        <v>29730.400000000001</v>
      </c>
    </row>
    <row r="657" spans="1:16" x14ac:dyDescent="0.3">
      <c r="A657">
        <v>403.029</v>
      </c>
      <c r="B657">
        <v>970.11099999999999</v>
      </c>
      <c r="C657">
        <f t="shared" si="36"/>
        <v>40.302900000000001</v>
      </c>
      <c r="E657">
        <f t="shared" si="37"/>
        <v>6.877410497940164</v>
      </c>
      <c r="G657" s="15">
        <f t="shared" si="38"/>
        <v>1.2984387935972928</v>
      </c>
      <c r="L657" s="23">
        <v>29724.3</v>
      </c>
    </row>
    <row r="658" spans="1:16" x14ac:dyDescent="0.3">
      <c r="A658">
        <v>403.64499999999998</v>
      </c>
      <c r="B658">
        <v>979.22199999999998</v>
      </c>
      <c r="C658">
        <f t="shared" si="36"/>
        <v>40.3645</v>
      </c>
      <c r="E658">
        <f t="shared" si="37"/>
        <v>6.8867583788259363</v>
      </c>
      <c r="G658" s="15">
        <f t="shared" si="38"/>
        <v>1.3139093301787685</v>
      </c>
      <c r="L658" s="23">
        <v>29718.2</v>
      </c>
    </row>
    <row r="659" spans="1:16" x14ac:dyDescent="0.3">
      <c r="A659">
        <v>404.26</v>
      </c>
      <c r="B659">
        <v>979.22199999999998</v>
      </c>
      <c r="C659">
        <f t="shared" si="36"/>
        <v>40.426000000000002</v>
      </c>
      <c r="E659">
        <f t="shared" si="37"/>
        <v>6.8867583788259363</v>
      </c>
      <c r="G659" s="15">
        <f t="shared" si="38"/>
        <v>1.3139093301787685</v>
      </c>
      <c r="L659" s="23">
        <v>29712.1</v>
      </c>
    </row>
    <row r="660" spans="1:16" x14ac:dyDescent="0.3">
      <c r="A660">
        <v>404.875</v>
      </c>
      <c r="B660">
        <v>978.88900000000001</v>
      </c>
      <c r="C660">
        <f t="shared" si="36"/>
        <v>40.487499999999997</v>
      </c>
      <c r="E660">
        <f t="shared" si="37"/>
        <v>6.8864182551013773</v>
      </c>
      <c r="G660" s="15">
        <f t="shared" si="38"/>
        <v>1.3133406619268577</v>
      </c>
      <c r="L660" s="23">
        <v>29706</v>
      </c>
    </row>
    <row r="661" spans="1:16" x14ac:dyDescent="0.3">
      <c r="A661">
        <v>405.49099999999999</v>
      </c>
      <c r="B661">
        <v>978.22199999999998</v>
      </c>
      <c r="C661">
        <f t="shared" si="36"/>
        <v>40.549099999999996</v>
      </c>
      <c r="E661">
        <f t="shared" si="37"/>
        <v>6.8857366381406386</v>
      </c>
      <c r="G661" s="15">
        <f t="shared" si="38"/>
        <v>1.3122023578219664</v>
      </c>
      <c r="L661" s="23">
        <v>29699.9</v>
      </c>
    </row>
    <row r="662" spans="1:16" x14ac:dyDescent="0.3">
      <c r="A662">
        <v>406.10599999999999</v>
      </c>
      <c r="B662">
        <v>977.77800000000002</v>
      </c>
      <c r="C662">
        <f t="shared" si="36"/>
        <v>40.610599999999998</v>
      </c>
      <c r="E662">
        <f t="shared" si="37"/>
        <v>6.8852826504027798</v>
      </c>
      <c r="G662" s="15">
        <f t="shared" si="38"/>
        <v>1.3114451731655454</v>
      </c>
      <c r="L662" s="23">
        <v>29693.8</v>
      </c>
    </row>
    <row r="663" spans="1:16" x14ac:dyDescent="0.3">
      <c r="A663">
        <v>406.721</v>
      </c>
      <c r="B663">
        <v>990.88900000000001</v>
      </c>
      <c r="C663">
        <f t="shared" si="36"/>
        <v>40.6721</v>
      </c>
      <c r="E663">
        <f t="shared" si="37"/>
        <v>6.8986025199839611</v>
      </c>
      <c r="G663" s="15">
        <f t="shared" si="38"/>
        <v>1.3339894177936071</v>
      </c>
      <c r="L663" s="23">
        <v>29687.7</v>
      </c>
    </row>
    <row r="664" spans="1:16" x14ac:dyDescent="0.3">
      <c r="A664">
        <v>407.33699999999999</v>
      </c>
      <c r="B664">
        <v>1004.889</v>
      </c>
      <c r="C664">
        <f t="shared" si="36"/>
        <v>40.733699999999999</v>
      </c>
      <c r="E664">
        <f t="shared" si="37"/>
        <v>6.9126323666321792</v>
      </c>
      <c r="G664" s="15">
        <f t="shared" si="38"/>
        <v>1.3584903069866294</v>
      </c>
      <c r="L664" s="23">
        <v>29681.599999999999</v>
      </c>
    </row>
    <row r="665" spans="1:16" x14ac:dyDescent="0.3">
      <c r="A665">
        <v>407.952</v>
      </c>
      <c r="B665">
        <v>1018.667</v>
      </c>
      <c r="C665">
        <f t="shared" si="36"/>
        <v>40.795200000000001</v>
      </c>
      <c r="E665">
        <f t="shared" si="37"/>
        <v>6.9262501888433787</v>
      </c>
      <c r="G665" s="15">
        <f t="shared" si="38"/>
        <v>1.3830419914091798</v>
      </c>
      <c r="L665" s="23">
        <v>29675.5</v>
      </c>
    </row>
    <row r="666" spans="1:16" x14ac:dyDescent="0.3">
      <c r="A666">
        <v>408.56700000000001</v>
      </c>
      <c r="B666">
        <v>1032.556</v>
      </c>
      <c r="C666">
        <f t="shared" si="36"/>
        <v>40.856700000000004</v>
      </c>
      <c r="E666">
        <f t="shared" si="37"/>
        <v>6.9397925606525348</v>
      </c>
      <c r="G666" s="15">
        <f t="shared" si="38"/>
        <v>1.4082405872614632</v>
      </c>
      <c r="L666" s="23">
        <v>29669.4</v>
      </c>
    </row>
    <row r="667" spans="1:16" x14ac:dyDescent="0.3">
      <c r="A667">
        <v>409.18200000000002</v>
      </c>
      <c r="B667">
        <v>1002.778</v>
      </c>
      <c r="C667">
        <f t="shared" si="36"/>
        <v>40.918199999999999</v>
      </c>
      <c r="E667">
        <f t="shared" si="37"/>
        <v>6.9105294274714861</v>
      </c>
      <c r="G667" s="15">
        <f t="shared" si="38"/>
        <v>1.3547673128800748</v>
      </c>
      <c r="L667" s="23">
        <v>29663.3</v>
      </c>
    </row>
    <row r="668" spans="1:16" x14ac:dyDescent="0.3">
      <c r="A668">
        <v>409.798</v>
      </c>
      <c r="B668">
        <v>971</v>
      </c>
      <c r="C668">
        <f t="shared" si="36"/>
        <v>40.979799999999997</v>
      </c>
      <c r="E668">
        <f t="shared" si="37"/>
        <v>6.8783264682913252</v>
      </c>
      <c r="G668" s="15">
        <f t="shared" si="38"/>
        <v>1.2999402667702067</v>
      </c>
      <c r="L668" s="23">
        <v>29657.200000000001</v>
      </c>
    </row>
    <row r="669" spans="1:16" x14ac:dyDescent="0.3">
      <c r="A669">
        <v>410.41300000000001</v>
      </c>
      <c r="B669">
        <v>938.88900000000001</v>
      </c>
      <c r="C669">
        <f t="shared" si="36"/>
        <v>41.0413</v>
      </c>
      <c r="E669">
        <f t="shared" si="37"/>
        <v>6.8446972613581885</v>
      </c>
      <c r="G669" s="15">
        <f t="shared" si="38"/>
        <v>1.2467922023657148</v>
      </c>
      <c r="L669" s="23">
        <v>29651.1</v>
      </c>
    </row>
    <row r="670" spans="1:16" x14ac:dyDescent="0.3">
      <c r="A670">
        <v>411.02800000000002</v>
      </c>
      <c r="B670">
        <v>906.88900000000001</v>
      </c>
      <c r="C670">
        <f t="shared" si="36"/>
        <v>41.102800000000002</v>
      </c>
      <c r="E670">
        <f t="shared" si="37"/>
        <v>6.8100200611485144</v>
      </c>
      <c r="G670" s="16">
        <f t="shared" si="38"/>
        <v>1.195989665701761</v>
      </c>
      <c r="L670" s="23">
        <v>29645</v>
      </c>
    </row>
    <row r="671" spans="1:16" s="24" customFormat="1" x14ac:dyDescent="0.3">
      <c r="A671" s="24">
        <v>411.64400000000001</v>
      </c>
      <c r="B671" s="24">
        <v>925.22199999999998</v>
      </c>
      <c r="C671" s="24">
        <f t="shared" si="36"/>
        <v>41.164400000000001</v>
      </c>
      <c r="E671" s="24">
        <f t="shared" si="37"/>
        <v>6.830033708717032</v>
      </c>
      <c r="G671" s="25">
        <f t="shared" si="38"/>
        <v>1.2248359476875581</v>
      </c>
      <c r="L671" s="26">
        <v>29584.25</v>
      </c>
    </row>
    <row r="672" spans="1:16" x14ac:dyDescent="0.3">
      <c r="A672">
        <v>412.25900000000001</v>
      </c>
      <c r="B672">
        <v>947.22199999999998</v>
      </c>
      <c r="C672">
        <f t="shared" si="36"/>
        <v>41.225900000000003</v>
      </c>
      <c r="E672">
        <f t="shared" si="37"/>
        <v>6.8535334902113654</v>
      </c>
      <c r="G672" s="15">
        <f t="shared" si="38"/>
        <v>1.2603719991039799</v>
      </c>
      <c r="L672" s="23">
        <v>29523.5</v>
      </c>
      <c r="M672">
        <v>1980</v>
      </c>
      <c r="N672" s="15">
        <f>AVERAGE(G671:G686)</f>
        <v>1.1299953855632383</v>
      </c>
      <c r="O672">
        <f>C686-C671</f>
        <v>0.9228999999999985</v>
      </c>
      <c r="P672">
        <f>N672*O672</f>
        <v>1.042872741336311</v>
      </c>
    </row>
    <row r="673" spans="1:16" x14ac:dyDescent="0.3">
      <c r="A673">
        <v>412.87400000000002</v>
      </c>
      <c r="B673">
        <v>969.11099999999999</v>
      </c>
      <c r="C673">
        <f t="shared" si="36"/>
        <v>41.287400000000005</v>
      </c>
      <c r="E673">
        <f t="shared" si="37"/>
        <v>6.8763791564138828</v>
      </c>
      <c r="G673" s="15">
        <f t="shared" si="38"/>
        <v>1.2967519198711062</v>
      </c>
      <c r="L673" s="23">
        <v>29462.75</v>
      </c>
    </row>
    <row r="674" spans="1:16" x14ac:dyDescent="0.3">
      <c r="A674">
        <v>413.49</v>
      </c>
      <c r="B674">
        <v>991</v>
      </c>
      <c r="C674">
        <f t="shared" si="36"/>
        <v>41.349000000000004</v>
      </c>
      <c r="E674">
        <f t="shared" si="37"/>
        <v>6.8987145343299883</v>
      </c>
      <c r="G674" s="15">
        <f t="shared" si="38"/>
        <v>1.3341819263557535</v>
      </c>
      <c r="H674">
        <v>1979</v>
      </c>
      <c r="I674">
        <f>AVERAGE(G674:G690)</f>
        <v>1.0847536796205521</v>
      </c>
      <c r="J674">
        <f>C690-C674</f>
        <v>0.98449999999999704</v>
      </c>
      <c r="K674">
        <f>I674*J674</f>
        <v>1.0679399975864303</v>
      </c>
      <c r="L674" s="23">
        <v>29402</v>
      </c>
    </row>
    <row r="675" spans="1:16" x14ac:dyDescent="0.3">
      <c r="A675">
        <v>414.10500000000002</v>
      </c>
      <c r="B675">
        <v>957.88900000000001</v>
      </c>
      <c r="C675">
        <f t="shared" si="36"/>
        <v>41.410499999999999</v>
      </c>
      <c r="E675">
        <f t="shared" si="37"/>
        <v>6.8647319048695232</v>
      </c>
      <c r="G675" s="15">
        <f t="shared" si="38"/>
        <v>1.2779714482885678</v>
      </c>
      <c r="L675" s="23">
        <v>29391.75</v>
      </c>
    </row>
    <row r="676" spans="1:16" x14ac:dyDescent="0.3">
      <c r="A676">
        <v>414.72</v>
      </c>
      <c r="B676">
        <v>920.66700000000003</v>
      </c>
      <c r="C676">
        <f t="shared" si="36"/>
        <v>41.472000000000001</v>
      </c>
      <c r="E676">
        <f t="shared" si="37"/>
        <v>6.8250984073575429</v>
      </c>
      <c r="G676" s="15">
        <f t="shared" si="38"/>
        <v>1.2176045132232534</v>
      </c>
      <c r="L676" s="23">
        <v>29381.5</v>
      </c>
    </row>
    <row r="677" spans="1:16" x14ac:dyDescent="0.3">
      <c r="A677">
        <v>415.33600000000001</v>
      </c>
      <c r="B677">
        <v>883.55600000000004</v>
      </c>
      <c r="C677">
        <f t="shared" si="36"/>
        <v>41.5336</v>
      </c>
      <c r="E677">
        <f t="shared" si="37"/>
        <v>6.7839546740181724</v>
      </c>
      <c r="G677" s="15">
        <f t="shared" si="38"/>
        <v>1.1602565155580715</v>
      </c>
      <c r="L677" s="23">
        <v>29371.25</v>
      </c>
    </row>
    <row r="678" spans="1:16" x14ac:dyDescent="0.3">
      <c r="A678">
        <v>415.95100000000002</v>
      </c>
      <c r="B678">
        <v>846.33299999999997</v>
      </c>
      <c r="C678">
        <f t="shared" si="36"/>
        <v>41.595100000000002</v>
      </c>
      <c r="E678">
        <f t="shared" si="37"/>
        <v>6.7409128991806426</v>
      </c>
      <c r="G678" s="15">
        <f t="shared" si="38"/>
        <v>1.1054485882134903</v>
      </c>
      <c r="L678" s="23">
        <v>29361</v>
      </c>
    </row>
    <row r="679" spans="1:16" x14ac:dyDescent="0.3">
      <c r="A679">
        <v>416.56599999999997</v>
      </c>
      <c r="B679">
        <v>849.77800000000002</v>
      </c>
      <c r="C679">
        <f t="shared" si="36"/>
        <v>41.656599999999997</v>
      </c>
      <c r="E679">
        <f t="shared" si="37"/>
        <v>6.7449751389012595</v>
      </c>
      <c r="G679" s="15">
        <f t="shared" si="38"/>
        <v>1.1104104422541579</v>
      </c>
      <c r="L679" s="23">
        <v>29350.75</v>
      </c>
    </row>
    <row r="680" spans="1:16" x14ac:dyDescent="0.3">
      <c r="A680">
        <v>417.18200000000002</v>
      </c>
      <c r="B680">
        <v>856.11099999999999</v>
      </c>
      <c r="C680">
        <f t="shared" si="36"/>
        <v>41.718200000000003</v>
      </c>
      <c r="E680">
        <f t="shared" si="37"/>
        <v>6.7524000406321347</v>
      </c>
      <c r="G680" s="15">
        <f t="shared" si="38"/>
        <v>1.1195900760376154</v>
      </c>
      <c r="L680" s="23">
        <v>29340.5</v>
      </c>
    </row>
    <row r="681" spans="1:16" x14ac:dyDescent="0.3">
      <c r="A681">
        <v>417.79700000000003</v>
      </c>
      <c r="B681">
        <v>862.77800000000002</v>
      </c>
      <c r="C681">
        <f t="shared" si="36"/>
        <v>41.779700000000005</v>
      </c>
      <c r="E681">
        <f t="shared" si="37"/>
        <v>6.7601574158125359</v>
      </c>
      <c r="G681" s="15">
        <f t="shared" si="38"/>
        <v>1.1293358479682543</v>
      </c>
      <c r="L681" s="23">
        <v>29330.25</v>
      </c>
    </row>
    <row r="682" spans="1:16" x14ac:dyDescent="0.3">
      <c r="A682">
        <v>418.41199999999998</v>
      </c>
      <c r="B682">
        <v>869.22199999999998</v>
      </c>
      <c r="C682">
        <f t="shared" si="36"/>
        <v>41.841200000000001</v>
      </c>
      <c r="E682">
        <f t="shared" si="37"/>
        <v>6.7675985586924305</v>
      </c>
      <c r="G682" s="15">
        <f t="shared" si="38"/>
        <v>1.1388362580921938</v>
      </c>
      <c r="L682" s="23">
        <v>29320</v>
      </c>
    </row>
    <row r="683" spans="1:16" x14ac:dyDescent="0.3">
      <c r="A683">
        <v>419.02699999999999</v>
      </c>
      <c r="B683">
        <v>807.77800000000002</v>
      </c>
      <c r="C683">
        <f t="shared" si="36"/>
        <v>41.902699999999996</v>
      </c>
      <c r="E683">
        <f t="shared" si="37"/>
        <v>6.6942872682944712</v>
      </c>
      <c r="G683" s="15">
        <f t="shared" si="38"/>
        <v>1.0514074706128815</v>
      </c>
      <c r="L683" s="23">
        <v>29309.75</v>
      </c>
    </row>
    <row r="684" spans="1:16" x14ac:dyDescent="0.3">
      <c r="A684">
        <v>419.64299999999997</v>
      </c>
      <c r="B684">
        <v>740.11099999999999</v>
      </c>
      <c r="C684">
        <f t="shared" si="36"/>
        <v>41.964299999999994</v>
      </c>
      <c r="E684">
        <f t="shared" si="37"/>
        <v>6.6068001749493401</v>
      </c>
      <c r="G684" s="15">
        <f t="shared" si="38"/>
        <v>0.96286950496751589</v>
      </c>
      <c r="L684" s="23">
        <v>29299.5</v>
      </c>
    </row>
    <row r="685" spans="1:16" x14ac:dyDescent="0.3">
      <c r="A685">
        <v>420.25799999999998</v>
      </c>
      <c r="B685">
        <v>672.77800000000002</v>
      </c>
      <c r="C685">
        <f t="shared" si="36"/>
        <v>42.025799999999997</v>
      </c>
      <c r="E685">
        <f t="shared" si="37"/>
        <v>6.5114154089564513</v>
      </c>
      <c r="G685" s="15">
        <f t="shared" si="38"/>
        <v>0.88217018751176746</v>
      </c>
      <c r="L685" s="23">
        <v>29289.25</v>
      </c>
    </row>
    <row r="686" spans="1:16" x14ac:dyDescent="0.3">
      <c r="A686">
        <v>420.87299999999999</v>
      </c>
      <c r="B686">
        <v>605.11099999999999</v>
      </c>
      <c r="C686">
        <f t="shared" si="36"/>
        <v>42.087299999999999</v>
      </c>
      <c r="E686">
        <f t="shared" si="37"/>
        <v>6.4054119122764623</v>
      </c>
      <c r="G686" s="16">
        <f t="shared" si="38"/>
        <v>0.80788352326564605</v>
      </c>
      <c r="L686" s="23">
        <v>29279</v>
      </c>
    </row>
    <row r="687" spans="1:16" s="24" customFormat="1" x14ac:dyDescent="0.3">
      <c r="A687" s="24">
        <v>421.48899999999998</v>
      </c>
      <c r="B687" s="24">
        <v>671.88900000000001</v>
      </c>
      <c r="C687" s="24">
        <f t="shared" si="36"/>
        <v>42.148899999999998</v>
      </c>
      <c r="E687" s="24">
        <f t="shared" si="37"/>
        <v>6.510093148308238</v>
      </c>
      <c r="G687" s="25">
        <f t="shared" si="38"/>
        <v>0.88115125233116509</v>
      </c>
      <c r="L687" s="26">
        <v>29218.25</v>
      </c>
    </row>
    <row r="688" spans="1:16" x14ac:dyDescent="0.3">
      <c r="A688">
        <v>422.10399999999998</v>
      </c>
      <c r="B688">
        <v>751.33299999999997</v>
      </c>
      <c r="C688">
        <f t="shared" si="36"/>
        <v>42.2104</v>
      </c>
      <c r="E688">
        <f t="shared" si="37"/>
        <v>6.6218489622757906</v>
      </c>
      <c r="G688" s="15">
        <f t="shared" si="38"/>
        <v>0.97701938554579648</v>
      </c>
      <c r="L688" s="23">
        <v>29157.5</v>
      </c>
      <c r="M688">
        <v>1979</v>
      </c>
      <c r="N688" s="15">
        <f>AVERAGE(G687:G700)</f>
        <v>0.94855932032334567</v>
      </c>
      <c r="O688">
        <f>C700-C687</f>
        <v>0.79990000000000094</v>
      </c>
      <c r="P688">
        <f>N688*O688</f>
        <v>0.75875260032664504</v>
      </c>
    </row>
    <row r="689" spans="1:16" x14ac:dyDescent="0.3">
      <c r="A689">
        <v>422.71899999999999</v>
      </c>
      <c r="B689">
        <v>830.77800000000002</v>
      </c>
      <c r="C689">
        <f t="shared" si="36"/>
        <v>42.271900000000002</v>
      </c>
      <c r="E689">
        <f t="shared" si="37"/>
        <v>6.7223626111506203</v>
      </c>
      <c r="G689" s="15">
        <f t="shared" si="38"/>
        <v>1.0833192577830875</v>
      </c>
      <c r="L689" s="23">
        <v>29096.75</v>
      </c>
    </row>
    <row r="690" spans="1:16" x14ac:dyDescent="0.3">
      <c r="A690">
        <v>423.33499999999998</v>
      </c>
      <c r="B690">
        <v>910.33299999999997</v>
      </c>
      <c r="C690">
        <f t="shared" si="36"/>
        <v>42.333500000000001</v>
      </c>
      <c r="E690">
        <f t="shared" si="37"/>
        <v>6.8138104666392891</v>
      </c>
      <c r="G690" s="15">
        <f t="shared" si="38"/>
        <v>1.2013563555401647</v>
      </c>
      <c r="H690">
        <v>1978</v>
      </c>
      <c r="I690">
        <f>AVERAGE(G690:G710)</f>
        <v>0.93477594273317932</v>
      </c>
      <c r="J690">
        <f>C710-C690</f>
        <v>1.2306000000000026</v>
      </c>
      <c r="K690">
        <f>I690*J690</f>
        <v>1.1503352751274529</v>
      </c>
      <c r="L690" s="23">
        <v>29036</v>
      </c>
    </row>
    <row r="691" spans="1:16" x14ac:dyDescent="0.3">
      <c r="A691">
        <v>423.95</v>
      </c>
      <c r="B691">
        <v>878</v>
      </c>
      <c r="C691">
        <f t="shared" si="36"/>
        <v>42.394999999999996</v>
      </c>
      <c r="E691">
        <f t="shared" si="37"/>
        <v>6.7776465936351169</v>
      </c>
      <c r="G691" s="15">
        <f t="shared" si="38"/>
        <v>1.1519064066819535</v>
      </c>
      <c r="L691" s="23">
        <v>29020.75</v>
      </c>
    </row>
    <row r="692" spans="1:16" x14ac:dyDescent="0.3">
      <c r="A692">
        <v>424.565</v>
      </c>
      <c r="B692">
        <v>834.33299999999997</v>
      </c>
      <c r="C692">
        <f t="shared" si="36"/>
        <v>42.456499999999998</v>
      </c>
      <c r="E692">
        <f t="shared" si="37"/>
        <v>6.7266326032430097</v>
      </c>
      <c r="G692" s="15">
        <f t="shared" si="38"/>
        <v>1.0883374044838494</v>
      </c>
      <c r="L692" s="23">
        <v>29005.5</v>
      </c>
    </row>
    <row r="693" spans="1:16" x14ac:dyDescent="0.3">
      <c r="A693">
        <v>425.18099999999998</v>
      </c>
      <c r="B693">
        <v>790.88900000000001</v>
      </c>
      <c r="C693">
        <f t="shared" si="36"/>
        <v>42.518099999999997</v>
      </c>
      <c r="E693">
        <f t="shared" si="37"/>
        <v>6.6731576292228105</v>
      </c>
      <c r="G693" s="15">
        <f t="shared" si="38"/>
        <v>1.0285746560349367</v>
      </c>
      <c r="L693" s="23">
        <v>28990.25</v>
      </c>
    </row>
    <row r="694" spans="1:16" x14ac:dyDescent="0.3">
      <c r="A694">
        <v>425.79599999999999</v>
      </c>
      <c r="B694">
        <v>747.44399999999996</v>
      </c>
      <c r="C694">
        <f t="shared" si="36"/>
        <v>42.579599999999999</v>
      </c>
      <c r="E694">
        <f t="shared" si="37"/>
        <v>6.6166593860705092</v>
      </c>
      <c r="G694" s="15">
        <f t="shared" si="38"/>
        <v>0.97209233398024997</v>
      </c>
      <c r="L694" s="23">
        <v>28975</v>
      </c>
    </row>
    <row r="695" spans="1:16" x14ac:dyDescent="0.3">
      <c r="A695">
        <v>426.411</v>
      </c>
      <c r="B695">
        <v>700</v>
      </c>
      <c r="C695">
        <f t="shared" si="36"/>
        <v>42.641100000000002</v>
      </c>
      <c r="E695">
        <f t="shared" si="37"/>
        <v>6.5510803350434044</v>
      </c>
      <c r="G695" s="15">
        <f t="shared" si="38"/>
        <v>0.91394792386717849</v>
      </c>
      <c r="L695" s="23">
        <v>28959.75</v>
      </c>
    </row>
    <row r="696" spans="1:16" x14ac:dyDescent="0.3">
      <c r="A696">
        <v>427.02699999999999</v>
      </c>
      <c r="B696">
        <v>652.55600000000004</v>
      </c>
      <c r="C696">
        <f t="shared" si="36"/>
        <v>42.7027</v>
      </c>
      <c r="E696">
        <f t="shared" si="37"/>
        <v>6.48089695926899</v>
      </c>
      <c r="G696" s="15">
        <f t="shared" si="38"/>
        <v>0.85928134431527847</v>
      </c>
      <c r="L696" s="23">
        <v>28944.5</v>
      </c>
    </row>
    <row r="697" spans="1:16" x14ac:dyDescent="0.3">
      <c r="A697">
        <v>427.642</v>
      </c>
      <c r="B697">
        <v>604.88900000000001</v>
      </c>
      <c r="C697">
        <f t="shared" si="36"/>
        <v>42.764200000000002</v>
      </c>
      <c r="E697">
        <f t="shared" si="37"/>
        <v>6.4050449701235852</v>
      </c>
      <c r="G697" s="15">
        <f t="shared" si="38"/>
        <v>0.80765040172188851</v>
      </c>
      <c r="L697" s="23">
        <v>28929.25</v>
      </c>
    </row>
    <row r="698" spans="1:16" x14ac:dyDescent="0.3">
      <c r="A698">
        <v>428.25700000000001</v>
      </c>
      <c r="B698">
        <v>557.55600000000004</v>
      </c>
      <c r="C698">
        <f t="shared" si="36"/>
        <v>42.825699999999998</v>
      </c>
      <c r="E698">
        <f t="shared" si="37"/>
        <v>6.3235629467201617</v>
      </c>
      <c r="G698" s="16">
        <f t="shared" si="38"/>
        <v>0.75945144802314735</v>
      </c>
      <c r="L698" s="23">
        <v>28914</v>
      </c>
    </row>
    <row r="699" spans="1:16" x14ac:dyDescent="0.3">
      <c r="A699">
        <v>428.87200000000001</v>
      </c>
      <c r="B699">
        <v>567.55600000000004</v>
      </c>
      <c r="C699">
        <f t="shared" si="36"/>
        <v>42.8872</v>
      </c>
      <c r="E699">
        <f t="shared" si="37"/>
        <v>6.3413394229012603</v>
      </c>
      <c r="G699" s="15">
        <f t="shared" si="38"/>
        <v>0.76938876948674539</v>
      </c>
      <c r="L699" s="23">
        <v>28893.75</v>
      </c>
    </row>
    <row r="700" spans="1:16" x14ac:dyDescent="0.3">
      <c r="A700">
        <v>429.488</v>
      </c>
      <c r="B700">
        <v>584.33299999999997</v>
      </c>
      <c r="C700">
        <f t="shared" si="36"/>
        <v>42.948799999999999</v>
      </c>
      <c r="E700">
        <f t="shared" si="37"/>
        <v>6.3704710258023063</v>
      </c>
      <c r="G700" s="15">
        <f t="shared" si="38"/>
        <v>0.7863535447313974</v>
      </c>
      <c r="L700" s="23">
        <v>28873.5</v>
      </c>
    </row>
    <row r="701" spans="1:16" s="24" customFormat="1" x14ac:dyDescent="0.3">
      <c r="A701" s="24">
        <v>430.10300000000001</v>
      </c>
      <c r="B701" s="24">
        <v>601</v>
      </c>
      <c r="C701" s="24">
        <f t="shared" si="36"/>
        <v>43.010300000000001</v>
      </c>
      <c r="E701" s="24">
        <f t="shared" si="37"/>
        <v>6.3985949345352076</v>
      </c>
      <c r="G701" s="25">
        <f t="shared" si="38"/>
        <v>0.80357746802672447</v>
      </c>
      <c r="L701" s="26">
        <v>28853.25</v>
      </c>
    </row>
    <row r="702" spans="1:16" x14ac:dyDescent="0.3">
      <c r="A702">
        <v>430.71800000000002</v>
      </c>
      <c r="B702">
        <v>617.88900000000001</v>
      </c>
      <c r="C702">
        <f t="shared" si="36"/>
        <v>43.071800000000003</v>
      </c>
      <c r="E702">
        <f t="shared" si="37"/>
        <v>6.4263088296751008</v>
      </c>
      <c r="G702" s="15">
        <f t="shared" si="38"/>
        <v>0.82141568251005426</v>
      </c>
      <c r="L702" s="23">
        <v>28833</v>
      </c>
    </row>
    <row r="703" spans="1:16" x14ac:dyDescent="0.3">
      <c r="A703">
        <v>431.334</v>
      </c>
      <c r="B703">
        <v>634.66700000000003</v>
      </c>
      <c r="C703">
        <f t="shared" si="36"/>
        <v>43.133400000000002</v>
      </c>
      <c r="E703">
        <f t="shared" si="37"/>
        <v>6.453100451893147</v>
      </c>
      <c r="G703" s="15">
        <f t="shared" si="38"/>
        <v>0.83952872586280769</v>
      </c>
      <c r="L703" s="23">
        <v>28812.75</v>
      </c>
    </row>
    <row r="704" spans="1:16" x14ac:dyDescent="0.3">
      <c r="A704">
        <v>431.94900000000001</v>
      </c>
      <c r="B704">
        <v>651.77800000000002</v>
      </c>
      <c r="C704">
        <f t="shared" si="36"/>
        <v>43.194900000000004</v>
      </c>
      <c r="E704">
        <f t="shared" si="37"/>
        <v>6.4797040131489538</v>
      </c>
      <c r="G704" s="15">
        <f t="shared" si="38"/>
        <v>0.85841270650782342</v>
      </c>
      <c r="L704" s="23">
        <v>28792.5</v>
      </c>
      <c r="M704">
        <v>1978</v>
      </c>
      <c r="N704" s="15">
        <f>AVERAGE(G701:G722)</f>
        <v>0.99049583698605337</v>
      </c>
      <c r="O704">
        <f>C722-C701</f>
        <v>1.292199999999994</v>
      </c>
      <c r="P704">
        <f>N704*O704</f>
        <v>1.2799187205533722</v>
      </c>
    </row>
    <row r="705" spans="1:12" x14ac:dyDescent="0.3">
      <c r="A705">
        <v>432.56400000000002</v>
      </c>
      <c r="B705">
        <v>668.44399999999996</v>
      </c>
      <c r="C705">
        <f t="shared" si="36"/>
        <v>43.256399999999999</v>
      </c>
      <c r="E705">
        <f t="shared" si="37"/>
        <v>6.5049526233996184</v>
      </c>
      <c r="G705" s="15">
        <f t="shared" si="38"/>
        <v>0.87721383987947443</v>
      </c>
      <c r="L705" s="23">
        <v>28772.25</v>
      </c>
    </row>
    <row r="706" spans="1:12" x14ac:dyDescent="0.3">
      <c r="A706">
        <v>433.18</v>
      </c>
      <c r="B706">
        <v>685.33299999999997</v>
      </c>
      <c r="C706">
        <f t="shared" si="36"/>
        <v>43.317999999999998</v>
      </c>
      <c r="E706">
        <f t="shared" si="37"/>
        <v>6.5299048515255045</v>
      </c>
      <c r="G706" s="15">
        <f t="shared" si="38"/>
        <v>0.89668667136881508</v>
      </c>
      <c r="L706" s="23">
        <v>28752</v>
      </c>
    </row>
    <row r="707" spans="1:12" x14ac:dyDescent="0.3">
      <c r="A707">
        <v>433.79500000000002</v>
      </c>
      <c r="B707">
        <v>730.77800000000002</v>
      </c>
      <c r="C707">
        <f t="shared" si="36"/>
        <v>43.3795</v>
      </c>
      <c r="E707">
        <f t="shared" si="37"/>
        <v>6.594109720055096</v>
      </c>
      <c r="G707" s="15">
        <f t="shared" si="38"/>
        <v>0.9512576904875828</v>
      </c>
      <c r="L707" s="23">
        <v>28731.75</v>
      </c>
    </row>
    <row r="708" spans="1:12" x14ac:dyDescent="0.3">
      <c r="A708">
        <v>434.41</v>
      </c>
      <c r="B708">
        <v>779.33299999999997</v>
      </c>
      <c r="C708">
        <f t="shared" si="36"/>
        <v>43.441000000000003</v>
      </c>
      <c r="E708">
        <f t="shared" si="37"/>
        <v>6.658438425647816</v>
      </c>
      <c r="G708" s="15">
        <f t="shared" si="38"/>
        <v>1.0132380723417174</v>
      </c>
      <c r="L708" s="23">
        <v>28711.5</v>
      </c>
    </row>
    <row r="709" spans="1:12" x14ac:dyDescent="0.3">
      <c r="A709">
        <v>435.02600000000001</v>
      </c>
      <c r="B709">
        <v>828.33299999999997</v>
      </c>
      <c r="C709">
        <f t="shared" si="36"/>
        <v>43.502600000000001</v>
      </c>
      <c r="E709">
        <f t="shared" si="37"/>
        <v>6.7194152474480511</v>
      </c>
      <c r="G709" s="15">
        <f t="shared" si="38"/>
        <v>1.0798813940415299</v>
      </c>
      <c r="L709" s="23">
        <v>28691.25</v>
      </c>
    </row>
    <row r="710" spans="1:12" x14ac:dyDescent="0.3">
      <c r="A710">
        <v>435.64100000000002</v>
      </c>
      <c r="B710">
        <v>877.22199999999998</v>
      </c>
      <c r="C710">
        <f t="shared" si="36"/>
        <v>43.564100000000003</v>
      </c>
      <c r="E710">
        <f t="shared" si="37"/>
        <v>6.7767600960286014</v>
      </c>
      <c r="G710" s="15">
        <f t="shared" si="38"/>
        <v>1.1507419575034472</v>
      </c>
      <c r="H710">
        <v>1977</v>
      </c>
      <c r="I710">
        <f>AVERAGE(G710:G726)</f>
        <v>1.0786124720747883</v>
      </c>
      <c r="J710">
        <f>C726-C710</f>
        <v>0.98449999999999704</v>
      </c>
      <c r="K710">
        <f>I710*J710</f>
        <v>1.0618939787576258</v>
      </c>
      <c r="L710" s="23">
        <v>28671</v>
      </c>
    </row>
    <row r="711" spans="1:12" x14ac:dyDescent="0.3">
      <c r="A711">
        <v>436.25599999999997</v>
      </c>
      <c r="B711">
        <v>865.44399999999996</v>
      </c>
      <c r="C711">
        <f t="shared" si="36"/>
        <v>43.625599999999999</v>
      </c>
      <c r="E711">
        <f t="shared" si="37"/>
        <v>6.7632426700388546</v>
      </c>
      <c r="G711" s="15">
        <f t="shared" si="38"/>
        <v>1.1332566906537447</v>
      </c>
      <c r="L711" s="23">
        <v>28660.833333333299</v>
      </c>
    </row>
    <row r="712" spans="1:12" x14ac:dyDescent="0.3">
      <c r="A712">
        <v>436.87200000000001</v>
      </c>
      <c r="B712">
        <v>845.33299999999997</v>
      </c>
      <c r="C712">
        <f t="shared" si="36"/>
        <v>43.687200000000004</v>
      </c>
      <c r="E712">
        <f t="shared" si="37"/>
        <v>6.7397306325671629</v>
      </c>
      <c r="G712" s="15">
        <f t="shared" si="38"/>
        <v>1.1040124387482226</v>
      </c>
      <c r="L712" s="23">
        <v>28650.666666666599</v>
      </c>
    </row>
    <row r="713" spans="1:12" x14ac:dyDescent="0.3">
      <c r="A713">
        <v>437.48700000000002</v>
      </c>
      <c r="B713">
        <v>825.22199999999998</v>
      </c>
      <c r="C713">
        <f t="shared" si="36"/>
        <v>43.748699999999999</v>
      </c>
      <c r="E713">
        <f t="shared" si="37"/>
        <v>6.7156524410453065</v>
      </c>
      <c r="G713" s="15">
        <f t="shared" si="38"/>
        <v>1.0755228492917004</v>
      </c>
      <c r="L713" s="23">
        <v>28640.5</v>
      </c>
    </row>
    <row r="714" spans="1:12" x14ac:dyDescent="0.3">
      <c r="A714">
        <v>438.10199999999998</v>
      </c>
      <c r="B714">
        <v>805.55600000000004</v>
      </c>
      <c r="C714">
        <f t="shared" si="36"/>
        <v>43.810199999999995</v>
      </c>
      <c r="E714">
        <f t="shared" si="37"/>
        <v>6.6915327222364871</v>
      </c>
      <c r="G714" s="15">
        <f t="shared" si="38"/>
        <v>1.0483747572499282</v>
      </c>
      <c r="L714" s="23">
        <v>28630.333333333299</v>
      </c>
    </row>
    <row r="715" spans="1:12" x14ac:dyDescent="0.3">
      <c r="A715">
        <v>438.71699999999998</v>
      </c>
      <c r="B715">
        <v>801.66700000000003</v>
      </c>
      <c r="C715">
        <f t="shared" si="36"/>
        <v>43.871699999999997</v>
      </c>
      <c r="E715">
        <f t="shared" si="37"/>
        <v>6.6866933096720809</v>
      </c>
      <c r="G715" s="15">
        <f t="shared" si="38"/>
        <v>1.0430878647220974</v>
      </c>
      <c r="L715" s="23">
        <v>28620.166666666599</v>
      </c>
    </row>
    <row r="716" spans="1:12" x14ac:dyDescent="0.3">
      <c r="A716">
        <v>439.33300000000003</v>
      </c>
      <c r="B716">
        <v>800.66700000000003</v>
      </c>
      <c r="C716">
        <f t="shared" si="36"/>
        <v>43.933300000000003</v>
      </c>
      <c r="E716">
        <f t="shared" si="37"/>
        <v>6.6854451302914661</v>
      </c>
      <c r="G716" s="15">
        <f t="shared" si="38"/>
        <v>1.0417327315253848</v>
      </c>
      <c r="L716" s="23">
        <v>28610</v>
      </c>
    </row>
    <row r="717" spans="1:12" x14ac:dyDescent="0.3">
      <c r="A717">
        <v>439.94799999999998</v>
      </c>
      <c r="B717">
        <v>799.66700000000003</v>
      </c>
      <c r="C717">
        <f t="shared" ref="C717:C780" si="39">A717/10</f>
        <v>43.994799999999998</v>
      </c>
      <c r="E717">
        <f t="shared" ref="E717:E780" si="40">LN(B717)</f>
        <v>6.6841953910118486</v>
      </c>
      <c r="G717" s="15">
        <f t="shared" ref="G717:G780" si="41">(0.0905*EXP(0.0013*B717))/D$2</f>
        <v>1.0403793588572361</v>
      </c>
      <c r="L717" s="23">
        <v>28599.833333333299</v>
      </c>
    </row>
    <row r="718" spans="1:12" x14ac:dyDescent="0.3">
      <c r="A718">
        <v>440.56299999999999</v>
      </c>
      <c r="B718">
        <v>798.44399999999996</v>
      </c>
      <c r="C718">
        <f t="shared" si="39"/>
        <v>44.0563</v>
      </c>
      <c r="E718">
        <f t="shared" si="40"/>
        <v>6.6826648336991825</v>
      </c>
      <c r="G718" s="15">
        <f t="shared" si="41"/>
        <v>1.0387265739441121</v>
      </c>
      <c r="L718" s="23">
        <v>28589.666666666599</v>
      </c>
    </row>
    <row r="719" spans="1:12" x14ac:dyDescent="0.3">
      <c r="A719">
        <v>441.17899999999997</v>
      </c>
      <c r="B719">
        <v>785.77800000000002</v>
      </c>
      <c r="C719">
        <f t="shared" si="39"/>
        <v>44.117899999999999</v>
      </c>
      <c r="E719">
        <f t="shared" si="40"/>
        <v>6.6666743097866501</v>
      </c>
      <c r="G719" s="15">
        <f t="shared" si="41"/>
        <v>1.0217631513469254</v>
      </c>
      <c r="L719" s="23">
        <v>28579.5</v>
      </c>
    </row>
    <row r="720" spans="1:12" x14ac:dyDescent="0.3">
      <c r="A720">
        <v>441.79399999999998</v>
      </c>
      <c r="B720">
        <v>771.55600000000004</v>
      </c>
      <c r="C720">
        <f t="shared" si="39"/>
        <v>44.179400000000001</v>
      </c>
      <c r="E720">
        <f t="shared" si="40"/>
        <v>6.6484092550406668</v>
      </c>
      <c r="G720" s="15">
        <f t="shared" si="41"/>
        <v>1.0030457436541804</v>
      </c>
      <c r="L720" s="23">
        <v>28569.333333333299</v>
      </c>
    </row>
    <row r="721" spans="1:16" x14ac:dyDescent="0.3">
      <c r="A721">
        <v>442.40899999999999</v>
      </c>
      <c r="B721">
        <v>756.55600000000004</v>
      </c>
      <c r="C721">
        <f t="shared" si="39"/>
        <v>44.240899999999996</v>
      </c>
      <c r="E721">
        <f t="shared" si="40"/>
        <v>6.6287765556043512</v>
      </c>
      <c r="G721" s="15">
        <f t="shared" si="41"/>
        <v>0.98367582216791205</v>
      </c>
      <c r="L721" s="23">
        <v>28559.166666666599</v>
      </c>
    </row>
    <row r="722" spans="1:16" x14ac:dyDescent="0.3">
      <c r="A722">
        <v>443.02499999999998</v>
      </c>
      <c r="B722">
        <v>742.11099999999999</v>
      </c>
      <c r="C722">
        <f t="shared" si="39"/>
        <v>44.302499999999995</v>
      </c>
      <c r="E722">
        <f t="shared" si="40"/>
        <v>6.6094988276663926</v>
      </c>
      <c r="G722" s="16">
        <f t="shared" si="41"/>
        <v>0.96537622300175818</v>
      </c>
      <c r="L722" s="23">
        <v>28549</v>
      </c>
    </row>
    <row r="723" spans="1:16" s="24" customFormat="1" x14ac:dyDescent="0.3">
      <c r="A723" s="24">
        <v>443.64</v>
      </c>
      <c r="B723" s="24">
        <v>794</v>
      </c>
      <c r="C723" s="24">
        <f t="shared" si="39"/>
        <v>44.363999999999997</v>
      </c>
      <c r="E723" s="24">
        <f t="shared" si="40"/>
        <v>6.6770834612471361</v>
      </c>
      <c r="G723" s="25">
        <f t="shared" si="41"/>
        <v>1.0327429437378168</v>
      </c>
      <c r="L723" s="26">
        <v>28488.25</v>
      </c>
    </row>
    <row r="724" spans="1:16" x14ac:dyDescent="0.3">
      <c r="A724">
        <v>444.255</v>
      </c>
      <c r="B724">
        <v>856.77800000000002</v>
      </c>
      <c r="C724">
        <f t="shared" si="39"/>
        <v>44.4255</v>
      </c>
      <c r="E724">
        <f t="shared" si="40"/>
        <v>6.7531788418664389</v>
      </c>
      <c r="G724" s="15">
        <f t="shared" si="41"/>
        <v>1.1205612936030716</v>
      </c>
      <c r="L724" s="23">
        <v>28427.5</v>
      </c>
      <c r="M724">
        <v>1977</v>
      </c>
      <c r="N724" s="15">
        <f>AVERAGE(G723:G735)</f>
        <v>0.9766705237229415</v>
      </c>
      <c r="O724">
        <f>C735-C723</f>
        <v>0.73810000000000997</v>
      </c>
      <c r="P724">
        <f>N724*O724</f>
        <v>0.72088051355991289</v>
      </c>
    </row>
    <row r="725" spans="1:16" x14ac:dyDescent="0.3">
      <c r="A725">
        <v>444.87099999999998</v>
      </c>
      <c r="B725">
        <v>919.22199999999998</v>
      </c>
      <c r="C725">
        <f t="shared" si="39"/>
        <v>44.487099999999998</v>
      </c>
      <c r="E725">
        <f t="shared" si="40"/>
        <v>6.8235276601036627</v>
      </c>
      <c r="G725" s="15">
        <f t="shared" si="41"/>
        <v>1.2153193901190102</v>
      </c>
      <c r="L725" s="23">
        <v>28366.75</v>
      </c>
    </row>
    <row r="726" spans="1:16" x14ac:dyDescent="0.3">
      <c r="A726" s="6">
        <v>445.48599999999999</v>
      </c>
      <c r="B726" s="6">
        <v>981.66700000000003</v>
      </c>
      <c r="C726" s="6">
        <f t="shared" si="39"/>
        <v>44.5486</v>
      </c>
      <c r="E726">
        <f t="shared" si="40"/>
        <v>6.8892521469760934</v>
      </c>
      <c r="G726" s="15">
        <f t="shared" si="41"/>
        <v>1.3180922351448501</v>
      </c>
      <c r="H726">
        <v>1976</v>
      </c>
      <c r="I726">
        <f>AVERAGE(G726:G742)</f>
        <v>0.99368020876550767</v>
      </c>
      <c r="J726">
        <f>C742-C726</f>
        <v>0.98400000000001597</v>
      </c>
      <c r="K726">
        <f>I726*J726</f>
        <v>0.9777813254252754</v>
      </c>
      <c r="L726" s="23">
        <v>28306</v>
      </c>
    </row>
    <row r="727" spans="1:16" x14ac:dyDescent="0.3">
      <c r="A727" s="7">
        <v>446.101</v>
      </c>
      <c r="B727" s="7">
        <v>821</v>
      </c>
      <c r="C727">
        <f t="shared" si="39"/>
        <v>44.610100000000003</v>
      </c>
      <c r="E727">
        <f t="shared" si="40"/>
        <v>6.7105231094524278</v>
      </c>
      <c r="G727" s="15">
        <f t="shared" si="41"/>
        <v>1.0696359049011124</v>
      </c>
      <c r="L727" s="23">
        <v>28288.571428571398</v>
      </c>
    </row>
    <row r="728" spans="1:16" x14ac:dyDescent="0.3">
      <c r="A728">
        <v>446.71600000000001</v>
      </c>
      <c r="B728">
        <v>808.33299999999997</v>
      </c>
      <c r="C728">
        <f t="shared" si="39"/>
        <v>44.671599999999998</v>
      </c>
      <c r="E728">
        <f t="shared" si="40"/>
        <v>6.6949741023322549</v>
      </c>
      <c r="G728" s="15">
        <f t="shared" si="41"/>
        <v>1.0521663348302752</v>
      </c>
      <c r="L728" s="23">
        <v>28271.1428571428</v>
      </c>
    </row>
    <row r="729" spans="1:16" x14ac:dyDescent="0.3">
      <c r="A729">
        <v>447.33100000000002</v>
      </c>
      <c r="B729">
        <v>764.55600000000004</v>
      </c>
      <c r="C729">
        <f t="shared" si="39"/>
        <v>44.7331</v>
      </c>
      <c r="E729">
        <f t="shared" si="40"/>
        <v>6.6392952731769475</v>
      </c>
      <c r="G729" s="15">
        <f t="shared" si="41"/>
        <v>0.99395943280432419</v>
      </c>
      <c r="L729" s="23">
        <v>28253.714285714199</v>
      </c>
    </row>
    <row r="730" spans="1:16" x14ac:dyDescent="0.3">
      <c r="A730">
        <v>447.94600000000003</v>
      </c>
      <c r="B730">
        <v>702.11099999999999</v>
      </c>
      <c r="C730">
        <f t="shared" si="39"/>
        <v>44.794600000000003</v>
      </c>
      <c r="E730">
        <f t="shared" si="40"/>
        <v>6.5540915111843354</v>
      </c>
      <c r="G730" s="15">
        <f t="shared" si="41"/>
        <v>0.91645951585932783</v>
      </c>
      <c r="L730" s="23">
        <v>28236.285714285699</v>
      </c>
    </row>
    <row r="731" spans="1:16" x14ac:dyDescent="0.3">
      <c r="A731">
        <v>448.56100000000004</v>
      </c>
      <c r="B731">
        <v>635.11099999999999</v>
      </c>
      <c r="C731">
        <f t="shared" si="39"/>
        <v>44.856100000000005</v>
      </c>
      <c r="E731">
        <f t="shared" si="40"/>
        <v>6.453799786766008</v>
      </c>
      <c r="G731" s="15">
        <f t="shared" si="41"/>
        <v>0.84001344171891446</v>
      </c>
      <c r="L731" s="23">
        <v>28218.857142857101</v>
      </c>
    </row>
    <row r="732" spans="1:16" x14ac:dyDescent="0.3">
      <c r="A732">
        <v>449.17600000000004</v>
      </c>
      <c r="B732">
        <v>580.77800000000002</v>
      </c>
      <c r="C732">
        <f t="shared" si="39"/>
        <v>44.917600000000007</v>
      </c>
      <c r="E732">
        <f t="shared" si="40"/>
        <v>6.3643685840052884</v>
      </c>
      <c r="G732" s="15">
        <f t="shared" si="41"/>
        <v>0.78272779647550805</v>
      </c>
      <c r="L732" s="23">
        <v>28201.4285714285</v>
      </c>
    </row>
    <row r="733" spans="1:16" x14ac:dyDescent="0.3">
      <c r="A733">
        <v>449.79100000000005</v>
      </c>
      <c r="B733">
        <v>558.11099999999999</v>
      </c>
      <c r="C733">
        <f t="shared" si="39"/>
        <v>44.979100000000003</v>
      </c>
      <c r="E733">
        <f t="shared" si="40"/>
        <v>6.3245578673295926</v>
      </c>
      <c r="G733" s="16">
        <f t="shared" si="41"/>
        <v>0.75999958996132178</v>
      </c>
      <c r="L733" s="23">
        <v>28184</v>
      </c>
    </row>
    <row r="734" spans="1:16" x14ac:dyDescent="0.3">
      <c r="A734">
        <v>450.40600000000006</v>
      </c>
      <c r="B734">
        <v>571.77800000000002</v>
      </c>
      <c r="C734">
        <f t="shared" si="39"/>
        <v>45.040600000000005</v>
      </c>
      <c r="E734">
        <f t="shared" si="40"/>
        <v>6.348750804156774</v>
      </c>
      <c r="G734" s="15">
        <f t="shared" si="41"/>
        <v>0.77362324673265459</v>
      </c>
      <c r="L734" s="23">
        <v>28157</v>
      </c>
    </row>
    <row r="735" spans="1:16" x14ac:dyDescent="0.3">
      <c r="A735">
        <v>451.02100000000007</v>
      </c>
      <c r="B735">
        <v>617.88900000000001</v>
      </c>
      <c r="C735">
        <f t="shared" si="39"/>
        <v>45.102100000000007</v>
      </c>
      <c r="E735">
        <f t="shared" si="40"/>
        <v>6.4263088296751008</v>
      </c>
      <c r="G735" s="15">
        <f t="shared" si="41"/>
        <v>0.82141568251005426</v>
      </c>
      <c r="L735" s="23">
        <v>28130</v>
      </c>
    </row>
    <row r="736" spans="1:16" s="24" customFormat="1" x14ac:dyDescent="0.3">
      <c r="A736" s="24">
        <v>451.63600000000008</v>
      </c>
      <c r="B736" s="24">
        <v>689.22199999999998</v>
      </c>
      <c r="C736" s="24">
        <f t="shared" si="39"/>
        <v>45.16360000000001</v>
      </c>
      <c r="E736" s="24">
        <f t="shared" si="40"/>
        <v>6.5355634252122128</v>
      </c>
      <c r="G736" s="25">
        <f t="shared" si="41"/>
        <v>0.90123152921157046</v>
      </c>
      <c r="L736" s="26">
        <v>28103</v>
      </c>
    </row>
    <row r="737" spans="1:16" x14ac:dyDescent="0.3">
      <c r="A737">
        <v>452.25100000000009</v>
      </c>
      <c r="B737">
        <v>757.55600000000004</v>
      </c>
      <c r="C737">
        <f t="shared" si="39"/>
        <v>45.225100000000012</v>
      </c>
      <c r="E737">
        <f t="shared" si="40"/>
        <v>6.6300974620437687</v>
      </c>
      <c r="G737" s="15">
        <f t="shared" si="41"/>
        <v>0.98495543230310645</v>
      </c>
      <c r="L737" s="23">
        <v>28076</v>
      </c>
    </row>
    <row r="738" spans="1:16" x14ac:dyDescent="0.3">
      <c r="A738">
        <v>452.8660000000001</v>
      </c>
      <c r="B738">
        <v>808</v>
      </c>
      <c r="C738">
        <f t="shared" si="39"/>
        <v>45.286600000000007</v>
      </c>
      <c r="E738">
        <f t="shared" si="40"/>
        <v>6.694562058521095</v>
      </c>
      <c r="G738" s="15">
        <f t="shared" si="41"/>
        <v>1.0517109505989559</v>
      </c>
      <c r="L738" s="23">
        <v>28049</v>
      </c>
      <c r="M738">
        <v>1976</v>
      </c>
      <c r="N738" s="15">
        <f>AVERAGE(G736:G752)</f>
        <v>0.92800612387232417</v>
      </c>
      <c r="O738">
        <f>C752-C736</f>
        <v>0.98400000000001597</v>
      </c>
      <c r="P738">
        <f>N738*O738</f>
        <v>0.91315802589038186</v>
      </c>
    </row>
    <row r="739" spans="1:16" x14ac:dyDescent="0.3">
      <c r="A739">
        <v>453.48100000000011</v>
      </c>
      <c r="B739">
        <v>841.44399999999996</v>
      </c>
      <c r="C739">
        <f t="shared" si="39"/>
        <v>45.348100000000009</v>
      </c>
      <c r="E739">
        <f t="shared" si="40"/>
        <v>6.7351194635852014</v>
      </c>
      <c r="G739" s="15">
        <f t="shared" si="41"/>
        <v>1.0984449686496858</v>
      </c>
      <c r="L739" s="23">
        <v>28022</v>
      </c>
    </row>
    <row r="740" spans="1:16" x14ac:dyDescent="0.3">
      <c r="A740">
        <v>454.09600000000012</v>
      </c>
      <c r="B740">
        <v>868.66700000000003</v>
      </c>
      <c r="C740">
        <f t="shared" si="39"/>
        <v>45.409600000000012</v>
      </c>
      <c r="E740">
        <f t="shared" si="40"/>
        <v>6.7669598527464609</v>
      </c>
      <c r="G740" s="15">
        <f t="shared" si="41"/>
        <v>1.1380148840782875</v>
      </c>
      <c r="L740" s="23">
        <v>27995</v>
      </c>
    </row>
    <row r="741" spans="1:16" x14ac:dyDescent="0.3">
      <c r="A741">
        <v>454.71100000000013</v>
      </c>
      <c r="B741">
        <v>896.11099999999999</v>
      </c>
      <c r="C741">
        <f t="shared" si="39"/>
        <v>45.471100000000014</v>
      </c>
      <c r="E741">
        <f t="shared" si="40"/>
        <v>6.7980642892305214</v>
      </c>
      <c r="G741" s="15">
        <f t="shared" si="41"/>
        <v>1.179349027656718</v>
      </c>
      <c r="L741" s="23">
        <v>27968</v>
      </c>
    </row>
    <row r="742" spans="1:16" x14ac:dyDescent="0.3">
      <c r="A742">
        <v>455.32600000000014</v>
      </c>
      <c r="B742">
        <v>916.33299999999997</v>
      </c>
      <c r="C742">
        <f t="shared" si="39"/>
        <v>45.532600000000016</v>
      </c>
      <c r="E742">
        <f t="shared" si="40"/>
        <v>6.8203798357284269</v>
      </c>
      <c r="G742" s="15">
        <f t="shared" si="41"/>
        <v>1.2107635755769643</v>
      </c>
      <c r="H742">
        <v>1975</v>
      </c>
      <c r="I742">
        <f>AVERAGE(G742:G759)</f>
        <v>0.87427814432287199</v>
      </c>
      <c r="J742">
        <f>C759-C742</f>
        <v>1.0455000000000112</v>
      </c>
      <c r="K742">
        <f>I742*J742</f>
        <v>0.91405779988957248</v>
      </c>
      <c r="L742" s="23">
        <v>27941</v>
      </c>
    </row>
    <row r="743" spans="1:16" x14ac:dyDescent="0.3">
      <c r="A743">
        <v>455.94100000000014</v>
      </c>
      <c r="B743">
        <v>913.22199999999998</v>
      </c>
      <c r="C743">
        <f t="shared" si="39"/>
        <v>45.594100000000012</v>
      </c>
      <c r="E743">
        <f t="shared" si="40"/>
        <v>6.8169790054736454</v>
      </c>
      <c r="G743" s="15">
        <f t="shared" si="41"/>
        <v>1.2058767729570341</v>
      </c>
      <c r="L743" s="23">
        <v>27927.333333333299</v>
      </c>
    </row>
    <row r="744" spans="1:16" x14ac:dyDescent="0.3">
      <c r="A744">
        <v>456.55600000000015</v>
      </c>
      <c r="B744">
        <v>879.11099999999999</v>
      </c>
      <c r="C744">
        <f t="shared" si="39"/>
        <v>45.655600000000014</v>
      </c>
      <c r="E744">
        <f t="shared" si="40"/>
        <v>6.7789111695760278</v>
      </c>
      <c r="G744" s="15">
        <f t="shared" si="41"/>
        <v>1.1535713071235627</v>
      </c>
      <c r="L744" s="23">
        <v>27913.666666666599</v>
      </c>
    </row>
    <row r="745" spans="1:16" x14ac:dyDescent="0.3">
      <c r="A745">
        <v>457.17100000000016</v>
      </c>
      <c r="B745">
        <v>816.33299999999997</v>
      </c>
      <c r="C745">
        <f t="shared" si="39"/>
        <v>45.717100000000016</v>
      </c>
      <c r="E745">
        <f t="shared" si="40"/>
        <v>6.7048223599540444</v>
      </c>
      <c r="G745" s="15">
        <f t="shared" si="41"/>
        <v>1.0631659636391741</v>
      </c>
      <c r="L745" s="23">
        <v>27900</v>
      </c>
    </row>
    <row r="746" spans="1:16" x14ac:dyDescent="0.3">
      <c r="A746">
        <v>457.78600000000017</v>
      </c>
      <c r="B746">
        <v>724.66700000000003</v>
      </c>
      <c r="C746">
        <f t="shared" si="39"/>
        <v>45.778600000000019</v>
      </c>
      <c r="E746">
        <f t="shared" si="40"/>
        <v>6.5857122389945397</v>
      </c>
      <c r="G746" s="15">
        <f t="shared" si="41"/>
        <v>0.94373055252572247</v>
      </c>
      <c r="L746" s="23">
        <v>27886.333333333299</v>
      </c>
    </row>
    <row r="747" spans="1:16" x14ac:dyDescent="0.3">
      <c r="A747">
        <v>458.40100000000018</v>
      </c>
      <c r="B747">
        <v>611.33299999999997</v>
      </c>
      <c r="C747">
        <f t="shared" si="39"/>
        <v>45.840100000000021</v>
      </c>
      <c r="E747">
        <f t="shared" si="40"/>
        <v>6.4156418188918813</v>
      </c>
      <c r="G747" s="15">
        <f t="shared" si="41"/>
        <v>0.81444466940313387</v>
      </c>
      <c r="L747" s="23">
        <v>27872.666666666599</v>
      </c>
    </row>
    <row r="748" spans="1:16" x14ac:dyDescent="0.3">
      <c r="A748">
        <v>459.01600000000019</v>
      </c>
      <c r="B748">
        <v>496.44400000000002</v>
      </c>
      <c r="C748">
        <f t="shared" si="39"/>
        <v>45.901600000000016</v>
      </c>
      <c r="E748">
        <f t="shared" si="40"/>
        <v>6.2074706875973238</v>
      </c>
      <c r="G748" s="15">
        <f t="shared" si="41"/>
        <v>0.70145082251435031</v>
      </c>
      <c r="L748" s="23">
        <v>27859</v>
      </c>
    </row>
    <row r="749" spans="1:16" x14ac:dyDescent="0.3">
      <c r="A749">
        <v>459.6310000000002</v>
      </c>
      <c r="B749">
        <v>401.33300000000003</v>
      </c>
      <c r="C749">
        <f t="shared" si="39"/>
        <v>45.963100000000018</v>
      </c>
      <c r="E749">
        <f t="shared" si="40"/>
        <v>5.9947915066355275</v>
      </c>
      <c r="G749" s="15">
        <f t="shared" si="41"/>
        <v>0.61986796380555709</v>
      </c>
      <c r="L749" s="23">
        <v>27845.333333333299</v>
      </c>
    </row>
    <row r="750" spans="1:16" x14ac:dyDescent="0.3">
      <c r="A750">
        <v>460.24600000000021</v>
      </c>
      <c r="B750">
        <v>336.44400000000002</v>
      </c>
      <c r="C750">
        <f t="shared" si="39"/>
        <v>46.024600000000021</v>
      </c>
      <c r="E750">
        <f t="shared" si="40"/>
        <v>5.8184317162162849</v>
      </c>
      <c r="G750" s="15">
        <f t="shared" si="41"/>
        <v>0.56972329395353283</v>
      </c>
      <c r="L750" s="23">
        <v>27831.666666666599</v>
      </c>
    </row>
    <row r="751" spans="1:16" x14ac:dyDescent="0.3">
      <c r="A751">
        <v>460.86100000000022</v>
      </c>
      <c r="B751">
        <v>319.66699999999997</v>
      </c>
      <c r="C751">
        <f t="shared" si="39"/>
        <v>46.086100000000023</v>
      </c>
      <c r="E751">
        <f t="shared" si="40"/>
        <v>5.7672798289676521</v>
      </c>
      <c r="G751" s="16">
        <f t="shared" si="41"/>
        <v>0.55743209529572546</v>
      </c>
      <c r="L751" s="23">
        <v>27818</v>
      </c>
    </row>
    <row r="752" spans="1:16" x14ac:dyDescent="0.3">
      <c r="A752">
        <v>461.47600000000023</v>
      </c>
      <c r="B752">
        <v>353.33300000000003</v>
      </c>
      <c r="C752">
        <f t="shared" si="39"/>
        <v>46.147600000000025</v>
      </c>
      <c r="E752">
        <f t="shared" si="40"/>
        <v>5.8674109550413318</v>
      </c>
      <c r="G752" s="15">
        <f t="shared" si="41"/>
        <v>0.58237029653643035</v>
      </c>
      <c r="L752" s="23">
        <v>27787.625</v>
      </c>
    </row>
    <row r="753" spans="1:16" s="24" customFormat="1" x14ac:dyDescent="0.3">
      <c r="A753" s="24">
        <v>462.09100000000024</v>
      </c>
      <c r="B753" s="24">
        <v>417.66699999999997</v>
      </c>
      <c r="C753" s="24">
        <f t="shared" si="39"/>
        <v>46.209100000000021</v>
      </c>
      <c r="E753" s="24">
        <f t="shared" si="40"/>
        <v>6.034684464312237</v>
      </c>
      <c r="G753" s="25">
        <f t="shared" si="41"/>
        <v>0.63317110505144325</v>
      </c>
      <c r="L753" s="26">
        <v>27757.25</v>
      </c>
    </row>
    <row r="754" spans="1:16" x14ac:dyDescent="0.3">
      <c r="A754">
        <v>462.70600000000024</v>
      </c>
      <c r="B754">
        <v>502.11099999999999</v>
      </c>
      <c r="C754">
        <f t="shared" si="39"/>
        <v>46.270600000000023</v>
      </c>
      <c r="E754">
        <f t="shared" si="40"/>
        <v>6.2188212107871399</v>
      </c>
      <c r="G754" s="15">
        <f t="shared" si="41"/>
        <v>0.70663756302810332</v>
      </c>
      <c r="L754" s="23">
        <v>27726.875</v>
      </c>
    </row>
    <row r="755" spans="1:16" x14ac:dyDescent="0.3">
      <c r="A755">
        <v>463.32100000000025</v>
      </c>
      <c r="B755">
        <v>600.77800000000002</v>
      </c>
      <c r="C755">
        <f t="shared" si="39"/>
        <v>46.332100000000025</v>
      </c>
      <c r="E755">
        <f t="shared" si="40"/>
        <v>6.3982254819365991</v>
      </c>
      <c r="G755" s="15">
        <f t="shared" si="41"/>
        <v>0.80334558903120046</v>
      </c>
      <c r="L755" s="23">
        <v>27696.5</v>
      </c>
      <c r="M755">
        <v>1975</v>
      </c>
      <c r="N755" s="15">
        <f>AVERAGE(G753:G770)</f>
        <v>0.97614555397074176</v>
      </c>
      <c r="O755">
        <f>C770-C753</f>
        <v>1.0455000000000183</v>
      </c>
      <c r="P755">
        <f>N755*O755</f>
        <v>1.0205601766764283</v>
      </c>
    </row>
    <row r="756" spans="1:16" x14ac:dyDescent="0.3">
      <c r="A756">
        <v>463.93600000000026</v>
      </c>
      <c r="B756">
        <v>706.33299999999997</v>
      </c>
      <c r="C756">
        <f t="shared" si="39"/>
        <v>46.393600000000028</v>
      </c>
      <c r="E756">
        <f t="shared" si="40"/>
        <v>6.5600867976793609</v>
      </c>
      <c r="G756" s="15">
        <f t="shared" si="41"/>
        <v>0.92150342489544779</v>
      </c>
      <c r="L756" s="23">
        <v>27666.125</v>
      </c>
    </row>
    <row r="757" spans="1:16" x14ac:dyDescent="0.3">
      <c r="A757">
        <v>464.55100000000027</v>
      </c>
      <c r="B757">
        <v>792.44399999999996</v>
      </c>
      <c r="C757">
        <f t="shared" si="39"/>
        <v>46.45510000000003</v>
      </c>
      <c r="E757">
        <f t="shared" si="40"/>
        <v>6.6751218407941586</v>
      </c>
      <c r="G757" s="15">
        <f t="shared" si="41"/>
        <v>1.0306560227347177</v>
      </c>
      <c r="L757" s="23">
        <v>27635.75</v>
      </c>
    </row>
    <row r="758" spans="1:16" x14ac:dyDescent="0.3">
      <c r="A758">
        <v>465.16600000000028</v>
      </c>
      <c r="B758">
        <v>842.77800000000002</v>
      </c>
      <c r="C758">
        <f t="shared" si="39"/>
        <v>46.516600000000025</v>
      </c>
      <c r="E758">
        <f t="shared" si="40"/>
        <v>6.7367035781246907</v>
      </c>
      <c r="G758" s="15">
        <f t="shared" si="41"/>
        <v>1.1003515446285217</v>
      </c>
      <c r="L758" s="23">
        <v>27605.375</v>
      </c>
    </row>
    <row r="759" spans="1:16" x14ac:dyDescent="0.3">
      <c r="A759">
        <v>465.78100000000029</v>
      </c>
      <c r="B759">
        <v>855.66700000000003</v>
      </c>
      <c r="C759">
        <f t="shared" si="39"/>
        <v>46.578100000000028</v>
      </c>
      <c r="E759">
        <f t="shared" si="40"/>
        <v>6.7518812817627527</v>
      </c>
      <c r="G759" s="15">
        <f t="shared" si="41"/>
        <v>1.1189440351110744</v>
      </c>
      <c r="H759">
        <v>1974</v>
      </c>
      <c r="I759">
        <f>AVERAGE(G759:G780)</f>
        <v>1.1709806055361385</v>
      </c>
      <c r="J759">
        <f>C780-C759</f>
        <v>1.2915000000000205</v>
      </c>
      <c r="K759">
        <f>I759*J759</f>
        <v>1.5123214520499468</v>
      </c>
      <c r="L759" s="23">
        <v>27575</v>
      </c>
    </row>
    <row r="760" spans="1:16" x14ac:dyDescent="0.3">
      <c r="A760">
        <v>466.3960000000003</v>
      </c>
      <c r="B760">
        <v>847.11099999999999</v>
      </c>
      <c r="C760">
        <f t="shared" si="39"/>
        <v>46.63960000000003</v>
      </c>
      <c r="E760">
        <f t="shared" si="40"/>
        <v>6.7418317368330669</v>
      </c>
      <c r="G760" s="15">
        <f t="shared" si="41"/>
        <v>1.1065672045045121</v>
      </c>
      <c r="L760" s="23">
        <v>27561.444444444402</v>
      </c>
    </row>
    <row r="761" spans="1:16" x14ac:dyDescent="0.3">
      <c r="A761">
        <v>467.01100000000031</v>
      </c>
      <c r="B761">
        <v>836.55600000000004</v>
      </c>
      <c r="C761">
        <f t="shared" si="39"/>
        <v>46.701100000000032</v>
      </c>
      <c r="E761">
        <f t="shared" si="40"/>
        <v>6.7292934637928159</v>
      </c>
      <c r="G761" s="15">
        <f t="shared" si="41"/>
        <v>1.0914871397669748</v>
      </c>
      <c r="L761" s="23">
        <v>27547.8888888888</v>
      </c>
    </row>
    <row r="762" spans="1:16" x14ac:dyDescent="0.3">
      <c r="A762">
        <v>467.62600000000032</v>
      </c>
      <c r="B762">
        <v>831.44399999999996</v>
      </c>
      <c r="C762">
        <f t="shared" si="39"/>
        <v>46.762600000000035</v>
      </c>
      <c r="E762">
        <f t="shared" si="40"/>
        <v>6.7231639481990273</v>
      </c>
      <c r="G762" s="15">
        <f t="shared" si="41"/>
        <v>1.0842576017469623</v>
      </c>
      <c r="L762" s="23">
        <v>27534.333333333299</v>
      </c>
    </row>
    <row r="763" spans="1:16" x14ac:dyDescent="0.3">
      <c r="A763">
        <v>468.24100000000033</v>
      </c>
      <c r="B763">
        <v>822.44399999999996</v>
      </c>
      <c r="C763">
        <f t="shared" si="39"/>
        <v>46.82410000000003</v>
      </c>
      <c r="E763">
        <f t="shared" si="40"/>
        <v>6.7122803952152479</v>
      </c>
      <c r="G763" s="15">
        <f t="shared" si="41"/>
        <v>1.0716457112358255</v>
      </c>
      <c r="L763" s="23">
        <v>27520.777777777701</v>
      </c>
    </row>
    <row r="764" spans="1:16" x14ac:dyDescent="0.3">
      <c r="A764">
        <v>468.85600000000034</v>
      </c>
      <c r="B764">
        <v>800.55600000000004</v>
      </c>
      <c r="C764">
        <f t="shared" si="39"/>
        <v>46.885600000000032</v>
      </c>
      <c r="E764">
        <f t="shared" si="40"/>
        <v>6.6853064862672698</v>
      </c>
      <c r="G764" s="15">
        <f t="shared" si="41"/>
        <v>1.0415824203374384</v>
      </c>
      <c r="L764" s="23">
        <v>27507.222222222201</v>
      </c>
    </row>
    <row r="765" spans="1:16" x14ac:dyDescent="0.3">
      <c r="A765">
        <v>469.47100000000034</v>
      </c>
      <c r="B765">
        <v>774</v>
      </c>
      <c r="C765">
        <f t="shared" si="39"/>
        <v>46.947100000000034</v>
      </c>
      <c r="E765">
        <f t="shared" si="40"/>
        <v>6.6515718735897273</v>
      </c>
      <c r="G765" s="15">
        <f t="shared" si="41"/>
        <v>1.0062376886295892</v>
      </c>
      <c r="L765" s="23">
        <v>27493.666666666599</v>
      </c>
    </row>
    <row r="766" spans="1:16" x14ac:dyDescent="0.3">
      <c r="A766">
        <v>470.08600000000035</v>
      </c>
      <c r="B766">
        <v>750.88900000000001</v>
      </c>
      <c r="C766">
        <f t="shared" si="39"/>
        <v>47.008600000000037</v>
      </c>
      <c r="E766">
        <f t="shared" si="40"/>
        <v>6.621257837910778</v>
      </c>
      <c r="G766" s="15">
        <f t="shared" si="41"/>
        <v>0.97645561267696157</v>
      </c>
      <c r="L766" s="23">
        <v>27480.111111111099</v>
      </c>
    </row>
    <row r="767" spans="1:16" x14ac:dyDescent="0.3">
      <c r="A767">
        <v>470.70100000000036</v>
      </c>
      <c r="B767">
        <v>738.55600000000004</v>
      </c>
      <c r="C767">
        <f t="shared" si="39"/>
        <v>47.070100000000039</v>
      </c>
      <c r="E767">
        <f t="shared" si="40"/>
        <v>6.6046969284804184</v>
      </c>
      <c r="G767" s="15">
        <f t="shared" si="41"/>
        <v>0.96092503030315957</v>
      </c>
      <c r="L767" s="23">
        <v>27466.5555555555</v>
      </c>
    </row>
    <row r="768" spans="1:16" x14ac:dyDescent="0.3">
      <c r="A768">
        <v>471.31600000000037</v>
      </c>
      <c r="B768">
        <v>735.77800000000002</v>
      </c>
      <c r="C768">
        <f t="shared" si="39"/>
        <v>47.131600000000034</v>
      </c>
      <c r="E768">
        <f t="shared" si="40"/>
        <v>6.6009284427944843</v>
      </c>
      <c r="G768" s="16">
        <f t="shared" si="41"/>
        <v>0.95746100440516535</v>
      </c>
      <c r="L768" s="23">
        <v>27453</v>
      </c>
    </row>
    <row r="769" spans="1:16" x14ac:dyDescent="0.3">
      <c r="A769">
        <v>471.93100000000038</v>
      </c>
      <c r="B769">
        <v>744.77800000000002</v>
      </c>
      <c r="C769">
        <f t="shared" si="39"/>
        <v>47.193100000000037</v>
      </c>
      <c r="E769">
        <f t="shared" si="40"/>
        <v>6.613086187395556</v>
      </c>
      <c r="G769" s="15">
        <f t="shared" si="41"/>
        <v>0.96872908790480938</v>
      </c>
      <c r="L769" s="23">
        <v>27432.75</v>
      </c>
    </row>
    <row r="770" spans="1:16" x14ac:dyDescent="0.3">
      <c r="A770">
        <v>472.54600000000039</v>
      </c>
      <c r="B770">
        <v>762</v>
      </c>
      <c r="C770">
        <f t="shared" si="39"/>
        <v>47.254600000000039</v>
      </c>
      <c r="E770">
        <f t="shared" si="40"/>
        <v>6.6359465556866466</v>
      </c>
      <c r="G770" s="15">
        <f t="shared" si="41"/>
        <v>0.99066218548144591</v>
      </c>
      <c r="L770" s="23">
        <v>27412.5</v>
      </c>
    </row>
    <row r="771" spans="1:16" s="24" customFormat="1" x14ac:dyDescent="0.3">
      <c r="A771" s="24">
        <v>473.1610000000004</v>
      </c>
      <c r="B771" s="24">
        <v>799.11099999999999</v>
      </c>
      <c r="C771" s="24">
        <f t="shared" si="39"/>
        <v>47.316100000000041</v>
      </c>
      <c r="E771" s="24">
        <f t="shared" si="40"/>
        <v>6.683499859771846</v>
      </c>
      <c r="G771" s="25">
        <f t="shared" si="41"/>
        <v>1.0396276443590005</v>
      </c>
      <c r="L771" s="26">
        <v>27392.25</v>
      </c>
    </row>
    <row r="772" spans="1:16" x14ac:dyDescent="0.3">
      <c r="A772">
        <v>473.77600000000041</v>
      </c>
      <c r="B772">
        <v>845.88900000000001</v>
      </c>
      <c r="C772">
        <f t="shared" si="39"/>
        <v>47.377600000000044</v>
      </c>
      <c r="E772">
        <f t="shared" si="40"/>
        <v>6.7403881453242471</v>
      </c>
      <c r="G772" s="15">
        <f t="shared" si="41"/>
        <v>1.1048107073984863</v>
      </c>
      <c r="L772" s="23">
        <v>27372</v>
      </c>
    </row>
    <row r="773" spans="1:16" x14ac:dyDescent="0.3">
      <c r="A773">
        <v>474.39100000000042</v>
      </c>
      <c r="B773">
        <v>892.33299999999997</v>
      </c>
      <c r="C773">
        <f t="shared" si="39"/>
        <v>47.439100000000039</v>
      </c>
      <c r="E773">
        <f t="shared" si="40"/>
        <v>6.7938393812996889</v>
      </c>
      <c r="G773" s="15">
        <f t="shared" si="41"/>
        <v>1.1735709736243465</v>
      </c>
      <c r="L773" s="23">
        <v>27351.75</v>
      </c>
    </row>
    <row r="774" spans="1:16" x14ac:dyDescent="0.3">
      <c r="A774">
        <v>475.00600000000043</v>
      </c>
      <c r="B774">
        <v>935.33299999999997</v>
      </c>
      <c r="C774">
        <f t="shared" si="39"/>
        <v>47.500600000000041</v>
      </c>
      <c r="E774">
        <f t="shared" si="40"/>
        <v>6.8409026156150459</v>
      </c>
      <c r="G774" s="15">
        <f t="shared" si="41"/>
        <v>1.2410418330169111</v>
      </c>
      <c r="L774" s="23">
        <v>27331.5</v>
      </c>
      <c r="M774">
        <v>1974</v>
      </c>
      <c r="N774" s="15">
        <f>AVERAGE(G771:G794)</f>
        <v>1.3226628648382892</v>
      </c>
      <c r="O774">
        <f>C794-C771</f>
        <v>1.4145000000000181</v>
      </c>
      <c r="P774">
        <f>N774*O774</f>
        <v>1.870906622313784</v>
      </c>
    </row>
    <row r="775" spans="1:16" x14ac:dyDescent="0.3">
      <c r="A775">
        <v>475.62100000000044</v>
      </c>
      <c r="B775">
        <v>977</v>
      </c>
      <c r="C775">
        <f t="shared" si="39"/>
        <v>47.562100000000044</v>
      </c>
      <c r="E775">
        <f t="shared" si="40"/>
        <v>6.8844866520427823</v>
      </c>
      <c r="G775" s="15">
        <f t="shared" si="41"/>
        <v>1.3101194480496072</v>
      </c>
      <c r="L775" s="23">
        <v>27311.25</v>
      </c>
    </row>
    <row r="776" spans="1:16" x14ac:dyDescent="0.3">
      <c r="A776">
        <v>476.23600000000044</v>
      </c>
      <c r="B776">
        <v>1018.111</v>
      </c>
      <c r="C776">
        <f t="shared" si="39"/>
        <v>47.623600000000046</v>
      </c>
      <c r="E776">
        <f t="shared" si="40"/>
        <v>6.9257042284944248</v>
      </c>
      <c r="G776" s="15">
        <f t="shared" si="41"/>
        <v>1.3820426898488798</v>
      </c>
      <c r="L776" s="23">
        <v>27291</v>
      </c>
    </row>
    <row r="777" spans="1:16" x14ac:dyDescent="0.3">
      <c r="A777">
        <v>476.85100000000045</v>
      </c>
      <c r="B777">
        <v>1057.778</v>
      </c>
      <c r="C777">
        <f t="shared" si="39"/>
        <v>47.685100000000048</v>
      </c>
      <c r="E777">
        <f t="shared" si="40"/>
        <v>6.9639257605332032</v>
      </c>
      <c r="G777" s="15">
        <f t="shared" si="41"/>
        <v>1.4551801607413342</v>
      </c>
      <c r="L777" s="23">
        <v>27270.75</v>
      </c>
    </row>
    <row r="778" spans="1:16" x14ac:dyDescent="0.3">
      <c r="A778">
        <v>477.46600000000046</v>
      </c>
      <c r="B778">
        <v>1091.778</v>
      </c>
      <c r="C778">
        <f t="shared" si="39"/>
        <v>47.746600000000043</v>
      </c>
      <c r="E778">
        <f t="shared" si="40"/>
        <v>6.9955628389339779</v>
      </c>
      <c r="G778" s="15">
        <f t="shared" si="41"/>
        <v>1.520941749091435</v>
      </c>
      <c r="L778" s="23">
        <v>27250.5</v>
      </c>
    </row>
    <row r="779" spans="1:16" x14ac:dyDescent="0.3">
      <c r="A779">
        <v>478.08100000000047</v>
      </c>
      <c r="B779">
        <v>1115.556</v>
      </c>
      <c r="C779">
        <f t="shared" si="39"/>
        <v>47.808100000000046</v>
      </c>
      <c r="E779">
        <f t="shared" si="40"/>
        <v>7.0171082143157957</v>
      </c>
      <c r="G779" s="15">
        <f t="shared" si="41"/>
        <v>1.5686903743192029</v>
      </c>
      <c r="L779" s="23">
        <v>27230.25</v>
      </c>
    </row>
    <row r="780" spans="1:16" x14ac:dyDescent="0.3">
      <c r="A780">
        <v>478.69600000000048</v>
      </c>
      <c r="B780">
        <v>1126.222</v>
      </c>
      <c r="C780">
        <f t="shared" si="39"/>
        <v>47.869600000000048</v>
      </c>
      <c r="E780">
        <f t="shared" si="40"/>
        <v>7.0266239473482406</v>
      </c>
      <c r="G780" s="15">
        <f t="shared" si="41"/>
        <v>1.5905930192419238</v>
      </c>
      <c r="H780">
        <v>1973</v>
      </c>
      <c r="I780">
        <f>AVERAGE(G780:G800)</f>
        <v>1.371844585149564</v>
      </c>
      <c r="J780">
        <f>C800-C780</f>
        <v>1.2300000000000182</v>
      </c>
      <c r="K780">
        <f>I780*J780</f>
        <v>1.6873688397339885</v>
      </c>
      <c r="L780" s="23">
        <v>27210</v>
      </c>
    </row>
    <row r="781" spans="1:16" x14ac:dyDescent="0.3">
      <c r="A781">
        <v>479.31100000000049</v>
      </c>
      <c r="B781">
        <v>1117.556</v>
      </c>
      <c r="C781">
        <f t="shared" ref="C781:C844" si="42">A781/10</f>
        <v>47.93110000000005</v>
      </c>
      <c r="E781">
        <f t="shared" ref="E781:E844" si="43">LN(B781)</f>
        <v>7.0188994370889901</v>
      </c>
      <c r="G781" s="15">
        <f t="shared" ref="G781:G844" si="44">(0.0905*EXP(0.0013*B781))/D$2</f>
        <v>1.5727742760641037</v>
      </c>
      <c r="L781" s="23">
        <v>27200.615384615299</v>
      </c>
    </row>
    <row r="782" spans="1:16" x14ac:dyDescent="0.3">
      <c r="A782">
        <v>479.9260000000005</v>
      </c>
      <c r="B782">
        <v>1090.3330000000001</v>
      </c>
      <c r="C782">
        <f t="shared" si="42"/>
        <v>47.992600000000053</v>
      </c>
      <c r="E782">
        <f t="shared" si="43"/>
        <v>6.9942384331533214</v>
      </c>
      <c r="G782" s="15">
        <f t="shared" si="44"/>
        <v>1.5180873418571383</v>
      </c>
      <c r="L782" s="23">
        <v>27191.2307692307</v>
      </c>
    </row>
    <row r="783" spans="1:16" x14ac:dyDescent="0.3">
      <c r="A783">
        <v>480.54100000000051</v>
      </c>
      <c r="B783">
        <v>1051.444</v>
      </c>
      <c r="C783">
        <f t="shared" si="42"/>
        <v>48.054100000000048</v>
      </c>
      <c r="E783">
        <f t="shared" si="43"/>
        <v>6.9579197364729914</v>
      </c>
      <c r="G783" s="15">
        <f t="shared" si="44"/>
        <v>1.4432471132353253</v>
      </c>
      <c r="L783" s="23">
        <v>27181.846153846102</v>
      </c>
    </row>
    <row r="784" spans="1:16" x14ac:dyDescent="0.3">
      <c r="A784">
        <v>481.15600000000052</v>
      </c>
      <c r="B784">
        <v>1006</v>
      </c>
      <c r="C784">
        <f t="shared" si="42"/>
        <v>48.11560000000005</v>
      </c>
      <c r="E784">
        <f t="shared" si="43"/>
        <v>6.9137373506596846</v>
      </c>
      <c r="G784" s="15">
        <f t="shared" si="44"/>
        <v>1.3604537921264843</v>
      </c>
      <c r="L784" s="23">
        <v>27172.461538461499</v>
      </c>
    </row>
    <row r="785" spans="1:16" x14ac:dyDescent="0.3">
      <c r="A785">
        <v>481.77100000000053</v>
      </c>
      <c r="B785">
        <v>964.11099999999999</v>
      </c>
      <c r="C785">
        <f t="shared" si="42"/>
        <v>48.177100000000053</v>
      </c>
      <c r="E785">
        <f t="shared" si="43"/>
        <v>6.8712064332100589</v>
      </c>
      <c r="G785" s="15">
        <f t="shared" si="44"/>
        <v>1.2883503670191594</v>
      </c>
      <c r="L785" s="23">
        <v>27163.0769230769</v>
      </c>
    </row>
    <row r="786" spans="1:16" x14ac:dyDescent="0.3">
      <c r="A786">
        <v>482.38600000000054</v>
      </c>
      <c r="B786">
        <v>938.22199999999998</v>
      </c>
      <c r="C786">
        <f t="shared" si="42"/>
        <v>48.238600000000055</v>
      </c>
      <c r="E786">
        <f t="shared" si="43"/>
        <v>6.8439865947773928</v>
      </c>
      <c r="G786" s="15">
        <f t="shared" si="44"/>
        <v>1.2457115774196954</v>
      </c>
      <c r="L786" s="23">
        <v>27153.692307692301</v>
      </c>
    </row>
    <row r="787" spans="1:16" x14ac:dyDescent="0.3">
      <c r="A787">
        <v>483.00100000000054</v>
      </c>
      <c r="B787">
        <v>936.22199999999998</v>
      </c>
      <c r="C787">
        <f t="shared" si="42"/>
        <v>48.300100000000057</v>
      </c>
      <c r="E787">
        <f t="shared" si="43"/>
        <v>6.8418526278421634</v>
      </c>
      <c r="G787" s="15">
        <f t="shared" si="44"/>
        <v>1.2424769341768018</v>
      </c>
      <c r="L787" s="23">
        <v>27144.307692307601</v>
      </c>
    </row>
    <row r="788" spans="1:16" x14ac:dyDescent="0.3">
      <c r="A788">
        <v>483.61600000000055</v>
      </c>
      <c r="B788">
        <v>948.66700000000003</v>
      </c>
      <c r="C788">
        <f t="shared" si="42"/>
        <v>48.361600000000053</v>
      </c>
      <c r="E788">
        <f t="shared" si="43"/>
        <v>6.8550578413519707</v>
      </c>
      <c r="G788" s="15">
        <f t="shared" si="44"/>
        <v>1.2627418330739715</v>
      </c>
      <c r="L788" s="23">
        <v>27134.923076923002</v>
      </c>
    </row>
    <row r="789" spans="1:16" x14ac:dyDescent="0.3">
      <c r="A789">
        <v>484.23100000000056</v>
      </c>
      <c r="B789">
        <v>956.44399999999996</v>
      </c>
      <c r="C789">
        <f t="shared" si="42"/>
        <v>48.423100000000055</v>
      </c>
      <c r="E789">
        <f t="shared" si="43"/>
        <v>6.8632222403812237</v>
      </c>
      <c r="G789" s="15">
        <f t="shared" si="44"/>
        <v>1.2755730323404233</v>
      </c>
      <c r="L789" s="23">
        <v>27125.538461538399</v>
      </c>
    </row>
    <row r="790" spans="1:16" x14ac:dyDescent="0.3">
      <c r="A790">
        <v>484.84600000000057</v>
      </c>
      <c r="B790">
        <v>949.33299999999997</v>
      </c>
      <c r="C790">
        <f t="shared" si="42"/>
        <v>48.484600000000057</v>
      </c>
      <c r="E790">
        <f t="shared" si="43"/>
        <v>6.8557596327400994</v>
      </c>
      <c r="G790" s="15">
        <f t="shared" si="44"/>
        <v>1.2638355883713912</v>
      </c>
      <c r="L790" s="23">
        <v>27116.1538461538</v>
      </c>
    </row>
    <row r="791" spans="1:16" x14ac:dyDescent="0.3">
      <c r="A791">
        <v>485.46100000000058</v>
      </c>
      <c r="B791">
        <v>931.66700000000003</v>
      </c>
      <c r="C791">
        <f t="shared" si="42"/>
        <v>48.54610000000006</v>
      </c>
      <c r="E791">
        <f t="shared" si="43"/>
        <v>6.8369754547027792</v>
      </c>
      <c r="G791" s="15">
        <f t="shared" si="44"/>
        <v>1.2351413472846369</v>
      </c>
      <c r="L791" s="23">
        <v>27106.769230769201</v>
      </c>
    </row>
    <row r="792" spans="1:16" x14ac:dyDescent="0.3">
      <c r="A792">
        <v>486.07600000000059</v>
      </c>
      <c r="B792">
        <v>916.11099999999999</v>
      </c>
      <c r="C792">
        <f t="shared" si="42"/>
        <v>48.607600000000062</v>
      </c>
      <c r="E792">
        <f t="shared" si="43"/>
        <v>6.8201375363718446</v>
      </c>
      <c r="G792" s="15">
        <f t="shared" si="44"/>
        <v>1.2104141996264277</v>
      </c>
      <c r="L792" s="23">
        <v>27097.384615384599</v>
      </c>
    </row>
    <row r="793" spans="1:16" x14ac:dyDescent="0.3">
      <c r="A793">
        <v>486.6910000000006</v>
      </c>
      <c r="B793">
        <v>914.44399999999996</v>
      </c>
      <c r="C793">
        <f t="shared" si="42"/>
        <v>48.669100000000057</v>
      </c>
      <c r="E793">
        <f t="shared" si="43"/>
        <v>6.8183162303080467</v>
      </c>
      <c r="G793" s="16">
        <f t="shared" si="44"/>
        <v>1.2077939512100495</v>
      </c>
      <c r="L793" s="23">
        <v>27088</v>
      </c>
    </row>
    <row r="794" spans="1:16" x14ac:dyDescent="0.3">
      <c r="A794">
        <v>487.30600000000061</v>
      </c>
      <c r="B794">
        <v>928.88900000000001</v>
      </c>
      <c r="C794">
        <f t="shared" si="42"/>
        <v>48.730600000000059</v>
      </c>
      <c r="E794">
        <f t="shared" si="43"/>
        <v>6.833989248359746</v>
      </c>
      <c r="G794" s="15">
        <f t="shared" si="44"/>
        <v>1.2306888026222007</v>
      </c>
      <c r="L794" s="23">
        <v>27053.285714285699</v>
      </c>
    </row>
    <row r="795" spans="1:16" s="24" customFormat="1" x14ac:dyDescent="0.3">
      <c r="A795" s="24">
        <v>487.92100000000062</v>
      </c>
      <c r="B795" s="24">
        <v>958.33299999999997</v>
      </c>
      <c r="C795" s="24">
        <f t="shared" si="42"/>
        <v>48.792100000000062</v>
      </c>
      <c r="E795" s="24">
        <f t="shared" si="43"/>
        <v>6.8651953167371937</v>
      </c>
      <c r="G795" s="25">
        <f t="shared" si="44"/>
        <v>1.2787093063338661</v>
      </c>
      <c r="L795" s="26">
        <v>27018.571428571398</v>
      </c>
    </row>
    <row r="796" spans="1:16" x14ac:dyDescent="0.3">
      <c r="A796">
        <v>488.53600000000063</v>
      </c>
      <c r="B796">
        <v>1001.333</v>
      </c>
      <c r="C796">
        <f t="shared" si="42"/>
        <v>48.853600000000064</v>
      </c>
      <c r="E796">
        <f t="shared" si="43"/>
        <v>6.9090873913263797</v>
      </c>
      <c r="G796" s="15">
        <f t="shared" si="44"/>
        <v>1.3522247713126654</v>
      </c>
      <c r="L796" s="23">
        <v>26983.857142857101</v>
      </c>
    </row>
    <row r="797" spans="1:16" x14ac:dyDescent="0.3">
      <c r="A797">
        <v>489.15100000000064</v>
      </c>
      <c r="B797">
        <v>1051.1110000000001</v>
      </c>
      <c r="C797">
        <f t="shared" si="42"/>
        <v>48.915100000000066</v>
      </c>
      <c r="E797">
        <f t="shared" si="43"/>
        <v>6.9576029790014537</v>
      </c>
      <c r="G797" s="15">
        <f t="shared" si="44"/>
        <v>1.4426224667744876</v>
      </c>
      <c r="L797" s="23">
        <v>26949.1428571428</v>
      </c>
      <c r="M797">
        <v>1973</v>
      </c>
      <c r="N797" s="15">
        <f>AVERAGE(G795:G811)</f>
        <v>1.4062340022177249</v>
      </c>
      <c r="O797">
        <f>C811-C795</f>
        <v>0.98400000000001597</v>
      </c>
      <c r="P797">
        <f>N797*O797</f>
        <v>1.3837342581822638</v>
      </c>
    </row>
    <row r="798" spans="1:16" x14ac:dyDescent="0.3">
      <c r="A798">
        <v>489.76600000000064</v>
      </c>
      <c r="B798">
        <v>1097.556</v>
      </c>
      <c r="C798">
        <f t="shared" si="42"/>
        <v>48.976600000000062</v>
      </c>
      <c r="E798">
        <f t="shared" si="43"/>
        <v>7.0008411687045404</v>
      </c>
      <c r="G798" s="15">
        <f t="shared" si="44"/>
        <v>1.5324091652032541</v>
      </c>
      <c r="L798" s="23">
        <v>26914.4285714285</v>
      </c>
    </row>
    <row r="799" spans="1:16" x14ac:dyDescent="0.3">
      <c r="A799">
        <v>490.38100000000065</v>
      </c>
      <c r="B799">
        <v>1134</v>
      </c>
      <c r="C799">
        <f t="shared" si="42"/>
        <v>49.038100000000064</v>
      </c>
      <c r="E799">
        <f t="shared" si="43"/>
        <v>7.0335064842876971</v>
      </c>
      <c r="G799" s="15">
        <f t="shared" si="44"/>
        <v>1.6067577276895515</v>
      </c>
      <c r="L799" s="23">
        <v>26879.714285714199</v>
      </c>
    </row>
    <row r="800" spans="1:16" x14ac:dyDescent="0.3">
      <c r="A800">
        <v>490.99600000000066</v>
      </c>
      <c r="B800">
        <v>1153.556</v>
      </c>
      <c r="C800">
        <f t="shared" si="42"/>
        <v>49.099600000000066</v>
      </c>
      <c r="E800">
        <f t="shared" si="43"/>
        <v>7.0506046243330998</v>
      </c>
      <c r="G800" s="15">
        <f t="shared" si="44"/>
        <v>1.6481296751572867</v>
      </c>
      <c r="H800">
        <v>1972</v>
      </c>
      <c r="I800">
        <f>AVERAGE(G800:G817)</f>
        <v>1.322108460709164</v>
      </c>
      <c r="J800">
        <f>C817-C800</f>
        <v>1.0455000000000183</v>
      </c>
      <c r="K800">
        <f>I800*J800</f>
        <v>1.3822643956714551</v>
      </c>
      <c r="L800" s="23">
        <v>26845</v>
      </c>
    </row>
    <row r="801" spans="1:16" x14ac:dyDescent="0.3">
      <c r="A801">
        <v>491.61100000000067</v>
      </c>
      <c r="B801">
        <v>1153.556</v>
      </c>
      <c r="C801">
        <f t="shared" si="42"/>
        <v>49.161100000000069</v>
      </c>
      <c r="E801">
        <f t="shared" si="43"/>
        <v>7.0506046243330998</v>
      </c>
      <c r="G801" s="15">
        <f t="shared" si="44"/>
        <v>1.6481296751572867</v>
      </c>
      <c r="L801" s="23">
        <v>26832.799999999999</v>
      </c>
    </row>
    <row r="802" spans="1:16" x14ac:dyDescent="0.3">
      <c r="A802">
        <v>492.22600000000068</v>
      </c>
      <c r="B802">
        <v>1141.3330000000001</v>
      </c>
      <c r="C802">
        <f t="shared" si="42"/>
        <v>49.222600000000071</v>
      </c>
      <c r="E802">
        <f t="shared" si="43"/>
        <v>7.0399521565374057</v>
      </c>
      <c r="G802" s="15">
        <f t="shared" si="44"/>
        <v>1.6221480289826327</v>
      </c>
      <c r="L802" s="23">
        <v>26820.6</v>
      </c>
    </row>
    <row r="803" spans="1:16" x14ac:dyDescent="0.3">
      <c r="A803">
        <v>492.84100000000069</v>
      </c>
      <c r="B803">
        <v>1123.222</v>
      </c>
      <c r="C803">
        <f t="shared" si="42"/>
        <v>49.284100000000066</v>
      </c>
      <c r="E803">
        <f t="shared" si="43"/>
        <v>7.0239566199743129</v>
      </c>
      <c r="G803" s="15">
        <f t="shared" si="44"/>
        <v>1.584401787216714</v>
      </c>
      <c r="L803" s="23">
        <v>26808.400000000001</v>
      </c>
    </row>
    <row r="804" spans="1:16" x14ac:dyDescent="0.3">
      <c r="A804">
        <v>493.4560000000007</v>
      </c>
      <c r="B804">
        <v>1098.6669999999999</v>
      </c>
      <c r="C804">
        <f t="shared" si="42"/>
        <v>49.345600000000069</v>
      </c>
      <c r="E804">
        <f t="shared" si="43"/>
        <v>7.0018529057592644</v>
      </c>
      <c r="G804" s="15">
        <f t="shared" si="44"/>
        <v>1.534624022834979</v>
      </c>
      <c r="L804" s="23">
        <v>26796.2</v>
      </c>
    </row>
    <row r="805" spans="1:16" x14ac:dyDescent="0.3">
      <c r="A805">
        <v>494.07100000000071</v>
      </c>
      <c r="B805">
        <v>1066.1110000000001</v>
      </c>
      <c r="C805">
        <f t="shared" si="42"/>
        <v>49.407100000000071</v>
      </c>
      <c r="E805">
        <f t="shared" si="43"/>
        <v>6.9717727268846268</v>
      </c>
      <c r="G805" s="15">
        <f t="shared" si="44"/>
        <v>1.4710296750091716</v>
      </c>
      <c r="L805" s="23">
        <v>26784</v>
      </c>
    </row>
    <row r="806" spans="1:16" x14ac:dyDescent="0.3">
      <c r="A806">
        <v>494.68600000000072</v>
      </c>
      <c r="B806">
        <v>1019.111</v>
      </c>
      <c r="C806">
        <f t="shared" si="42"/>
        <v>49.468600000000073</v>
      </c>
      <c r="E806">
        <f t="shared" si="43"/>
        <v>6.9266859576140947</v>
      </c>
      <c r="G806" s="15">
        <f t="shared" si="44"/>
        <v>1.3838405136779786</v>
      </c>
      <c r="L806" s="23">
        <v>26771.8</v>
      </c>
    </row>
    <row r="807" spans="1:16" x14ac:dyDescent="0.3">
      <c r="A807">
        <v>495.30100000000073</v>
      </c>
      <c r="B807">
        <v>959.77800000000002</v>
      </c>
      <c r="C807">
        <f t="shared" si="42"/>
        <v>49.530100000000076</v>
      </c>
      <c r="E807">
        <f t="shared" si="43"/>
        <v>6.8667020077194776</v>
      </c>
      <c r="G807" s="15">
        <f t="shared" si="44"/>
        <v>1.2811136193097565</v>
      </c>
      <c r="L807" s="23">
        <v>26759.599999999999</v>
      </c>
    </row>
    <row r="808" spans="1:16" x14ac:dyDescent="0.3">
      <c r="A808">
        <v>495.91600000000074</v>
      </c>
      <c r="B808">
        <v>900.77800000000002</v>
      </c>
      <c r="C808">
        <f t="shared" si="42"/>
        <v>49.591600000000071</v>
      </c>
      <c r="E808">
        <f t="shared" si="43"/>
        <v>6.8032588343518396</v>
      </c>
      <c r="G808" s="15">
        <f t="shared" si="44"/>
        <v>1.1865260058494214</v>
      </c>
      <c r="L808" s="23">
        <v>26747.4</v>
      </c>
    </row>
    <row r="809" spans="1:16" x14ac:dyDescent="0.3">
      <c r="A809">
        <v>496.53100000000074</v>
      </c>
      <c r="B809">
        <v>859.77800000000002</v>
      </c>
      <c r="C809">
        <f t="shared" si="42"/>
        <v>49.653100000000073</v>
      </c>
      <c r="E809">
        <f t="shared" si="43"/>
        <v>6.7566742163889248</v>
      </c>
      <c r="G809" s="15">
        <f t="shared" si="44"/>
        <v>1.1249400156060005</v>
      </c>
      <c r="L809" s="23">
        <v>26735.200000000001</v>
      </c>
    </row>
    <row r="810" spans="1:16" x14ac:dyDescent="0.3">
      <c r="A810">
        <v>497.14600000000075</v>
      </c>
      <c r="B810">
        <v>841.66700000000003</v>
      </c>
      <c r="C810">
        <f t="shared" si="42"/>
        <v>49.714600000000075</v>
      </c>
      <c r="E810">
        <f t="shared" si="43"/>
        <v>6.7353844490808763</v>
      </c>
      <c r="G810" s="16">
        <f t="shared" si="44"/>
        <v>1.0987634540083198</v>
      </c>
      <c r="L810" s="23">
        <v>26723</v>
      </c>
    </row>
    <row r="811" spans="1:16" x14ac:dyDescent="0.3">
      <c r="A811">
        <v>497.76100000000076</v>
      </c>
      <c r="B811">
        <v>849.22199999999998</v>
      </c>
      <c r="C811">
        <f t="shared" si="42"/>
        <v>49.776100000000078</v>
      </c>
      <c r="E811">
        <f t="shared" si="43"/>
        <v>6.7443206362292782</v>
      </c>
      <c r="G811" s="15">
        <f t="shared" si="44"/>
        <v>1.1096081275779506</v>
      </c>
      <c r="L811" s="23">
        <v>26688.285714285699</v>
      </c>
    </row>
    <row r="812" spans="1:16" x14ac:dyDescent="0.3">
      <c r="A812">
        <v>498.37600000000077</v>
      </c>
      <c r="B812">
        <v>865.66700000000003</v>
      </c>
      <c r="C812">
        <f t="shared" si="42"/>
        <v>49.83760000000008</v>
      </c>
      <c r="E812">
        <f t="shared" si="43"/>
        <v>6.7635003080542493</v>
      </c>
      <c r="G812" s="15">
        <f t="shared" si="44"/>
        <v>1.1335852693935526</v>
      </c>
      <c r="L812" s="23">
        <v>26653.571428571398</v>
      </c>
    </row>
    <row r="813" spans="1:16" x14ac:dyDescent="0.3">
      <c r="A813">
        <v>498.99100000000078</v>
      </c>
      <c r="B813">
        <v>880.44399999999996</v>
      </c>
      <c r="C813">
        <f t="shared" si="42"/>
        <v>49.899100000000075</v>
      </c>
      <c r="E813">
        <f t="shared" si="43"/>
        <v>6.7804263256865367</v>
      </c>
      <c r="G813" s="15">
        <f t="shared" si="44"/>
        <v>1.1555720638967033</v>
      </c>
      <c r="L813" s="23">
        <v>26618.857142857101</v>
      </c>
    </row>
    <row r="814" spans="1:16" x14ac:dyDescent="0.3">
      <c r="A814">
        <v>499.60600000000079</v>
      </c>
      <c r="B814">
        <v>893.66700000000003</v>
      </c>
      <c r="C814">
        <f t="shared" si="42"/>
        <v>49.960600000000078</v>
      </c>
      <c r="E814">
        <f t="shared" si="43"/>
        <v>6.795333222562931</v>
      </c>
      <c r="G814" s="15">
        <f t="shared" si="44"/>
        <v>1.1756079461551801</v>
      </c>
      <c r="L814" s="23">
        <v>26584.1428571428</v>
      </c>
      <c r="M814">
        <v>1972</v>
      </c>
      <c r="N814" s="15">
        <f>AVERAGE(G812:G826)</f>
        <v>0.97231487679144168</v>
      </c>
      <c r="O814">
        <f>C826-C812</f>
        <v>0.86100000000001131</v>
      </c>
      <c r="P814">
        <f>N814*O814</f>
        <v>0.83716310891744228</v>
      </c>
    </row>
    <row r="815" spans="1:16" x14ac:dyDescent="0.3">
      <c r="A815">
        <v>500.2210000000008</v>
      </c>
      <c r="B815">
        <v>909.33299999999997</v>
      </c>
      <c r="C815">
        <f t="shared" si="42"/>
        <v>50.02210000000008</v>
      </c>
      <c r="E815">
        <f t="shared" si="43"/>
        <v>6.8127113637262608</v>
      </c>
      <c r="G815" s="15">
        <f t="shared" si="44"/>
        <v>1.1997956069843292</v>
      </c>
      <c r="L815" s="23">
        <v>26549.4285714285</v>
      </c>
    </row>
    <row r="816" spans="1:16" x14ac:dyDescent="0.3">
      <c r="A816">
        <v>500.83600000000081</v>
      </c>
      <c r="B816">
        <v>922.11099999999999</v>
      </c>
      <c r="C816">
        <f t="shared" si="42"/>
        <v>50.083600000000082</v>
      </c>
      <c r="E816">
        <f t="shared" si="43"/>
        <v>6.8266656067657756</v>
      </c>
      <c r="G816" s="15">
        <f t="shared" si="44"/>
        <v>1.2198923471045193</v>
      </c>
      <c r="L816" s="23">
        <v>26514.714285714199</v>
      </c>
    </row>
    <row r="817" spans="1:16" x14ac:dyDescent="0.3">
      <c r="A817">
        <v>501.45100000000082</v>
      </c>
      <c r="B817">
        <v>922.33299999999997</v>
      </c>
      <c r="C817">
        <f t="shared" si="42"/>
        <v>50.145100000000085</v>
      </c>
      <c r="E817">
        <f t="shared" si="43"/>
        <v>6.8269063297165102</v>
      </c>
      <c r="G817" s="15">
        <f t="shared" si="44"/>
        <v>1.2202444588431738</v>
      </c>
      <c r="H817">
        <v>1971</v>
      </c>
      <c r="I817">
        <f>AVERAGE(G817:G836)</f>
        <v>0.91226993757784081</v>
      </c>
      <c r="J817">
        <f>C836-C817</f>
        <v>1.1685000000000159</v>
      </c>
      <c r="K817">
        <f>I817*J817</f>
        <v>1.0659874220597214</v>
      </c>
      <c r="L817" s="23">
        <v>26480</v>
      </c>
    </row>
    <row r="818" spans="1:16" x14ac:dyDescent="0.3">
      <c r="A818">
        <v>502.06600000000083</v>
      </c>
      <c r="B818">
        <v>896.88900000000001</v>
      </c>
      <c r="C818">
        <f t="shared" si="42"/>
        <v>50.20660000000008</v>
      </c>
      <c r="E818">
        <f t="shared" si="43"/>
        <v>6.7989321085822523</v>
      </c>
      <c r="G818" s="15">
        <f t="shared" si="44"/>
        <v>1.1805424246624256</v>
      </c>
      <c r="L818" s="23">
        <v>26462.4285714285</v>
      </c>
    </row>
    <row r="819" spans="1:16" x14ac:dyDescent="0.3">
      <c r="A819">
        <v>502.68100000000084</v>
      </c>
      <c r="B819">
        <v>840.66700000000003</v>
      </c>
      <c r="C819">
        <f t="shared" si="42"/>
        <v>50.268100000000082</v>
      </c>
      <c r="E819">
        <f t="shared" si="43"/>
        <v>6.7341956243673824</v>
      </c>
      <c r="G819" s="15">
        <f t="shared" si="44"/>
        <v>1.0973359895710277</v>
      </c>
      <c r="L819" s="23">
        <v>26444.857142857101</v>
      </c>
    </row>
    <row r="820" spans="1:16" x14ac:dyDescent="0.3">
      <c r="A820">
        <v>503.29600000000084</v>
      </c>
      <c r="B820">
        <v>752.88900000000001</v>
      </c>
      <c r="C820">
        <f t="shared" si="42"/>
        <v>50.329600000000084</v>
      </c>
      <c r="E820">
        <f t="shared" si="43"/>
        <v>6.6239178065753528</v>
      </c>
      <c r="G820" s="15">
        <f t="shared" si="44"/>
        <v>0.97899770055211666</v>
      </c>
      <c r="L820" s="23">
        <v>26427.285714285699</v>
      </c>
    </row>
    <row r="821" spans="1:16" x14ac:dyDescent="0.3">
      <c r="A821">
        <v>503.91100000000085</v>
      </c>
      <c r="B821">
        <v>645.33299999999997</v>
      </c>
      <c r="C821">
        <f t="shared" si="42"/>
        <v>50.391100000000087</v>
      </c>
      <c r="E821">
        <f t="shared" si="43"/>
        <v>6.4697664626393534</v>
      </c>
      <c r="G821" s="15">
        <f t="shared" si="44"/>
        <v>0.85125054164367975</v>
      </c>
      <c r="L821" s="23">
        <v>26409.714285714199</v>
      </c>
    </row>
    <row r="822" spans="1:16" x14ac:dyDescent="0.3">
      <c r="A822">
        <v>504.52600000000086</v>
      </c>
      <c r="B822">
        <v>542.22199999999998</v>
      </c>
      <c r="C822">
        <f t="shared" si="42"/>
        <v>50.452600000000089</v>
      </c>
      <c r="E822">
        <f t="shared" si="43"/>
        <v>6.2956755116748235</v>
      </c>
      <c r="G822" s="15">
        <f t="shared" si="44"/>
        <v>0.7444622857999974</v>
      </c>
      <c r="L822" s="23">
        <v>26392.1428571428</v>
      </c>
    </row>
    <row r="823" spans="1:16" x14ac:dyDescent="0.3">
      <c r="A823">
        <v>505.14100000000087</v>
      </c>
      <c r="B823">
        <v>464</v>
      </c>
      <c r="C823">
        <f t="shared" si="42"/>
        <v>50.514100000000084</v>
      </c>
      <c r="E823">
        <f t="shared" si="43"/>
        <v>6.1398845522262553</v>
      </c>
      <c r="G823" s="15">
        <f t="shared" si="44"/>
        <v>0.67248082210652793</v>
      </c>
      <c r="L823" s="23">
        <v>26374.571428571398</v>
      </c>
    </row>
    <row r="824" spans="1:16" x14ac:dyDescent="0.3">
      <c r="A824">
        <v>505.75600000000088</v>
      </c>
      <c r="B824">
        <v>424</v>
      </c>
      <c r="C824">
        <f t="shared" si="42"/>
        <v>50.575600000000087</v>
      </c>
      <c r="E824">
        <f t="shared" si="43"/>
        <v>6.0497334552319577</v>
      </c>
      <c r="G824" s="16">
        <f t="shared" si="44"/>
        <v>0.63840545682396488</v>
      </c>
      <c r="L824" s="23">
        <v>26357</v>
      </c>
    </row>
    <row r="825" spans="1:16" x14ac:dyDescent="0.3">
      <c r="A825">
        <v>506.37100000000089</v>
      </c>
      <c r="B825">
        <v>428</v>
      </c>
      <c r="C825">
        <f t="shared" si="42"/>
        <v>50.637100000000089</v>
      </c>
      <c r="E825">
        <f t="shared" si="43"/>
        <v>6.0591231955817966</v>
      </c>
      <c r="G825" s="15">
        <f t="shared" si="44"/>
        <v>0.6417338114215142</v>
      </c>
      <c r="L825" s="23">
        <v>26336.75</v>
      </c>
    </row>
    <row r="826" spans="1:16" x14ac:dyDescent="0.3">
      <c r="A826">
        <v>506.9860000000009</v>
      </c>
      <c r="B826">
        <v>466.66699999999997</v>
      </c>
      <c r="C826">
        <f t="shared" si="42"/>
        <v>50.698600000000091</v>
      </c>
      <c r="E826">
        <f t="shared" si="43"/>
        <v>6.145615941220699</v>
      </c>
      <c r="G826" s="15">
        <f t="shared" si="44"/>
        <v>0.67481642691291621</v>
      </c>
      <c r="L826" s="23">
        <v>26316.5</v>
      </c>
    </row>
    <row r="827" spans="1:16" s="24" customFormat="1" x14ac:dyDescent="0.3">
      <c r="A827" s="24">
        <v>507.60100000000091</v>
      </c>
      <c r="B827" s="24">
        <v>530.88900000000001</v>
      </c>
      <c r="C827" s="24">
        <f t="shared" si="42"/>
        <v>50.760100000000094</v>
      </c>
      <c r="E827" s="24">
        <f t="shared" si="43"/>
        <v>6.2745529598421044</v>
      </c>
      <c r="G827" s="25">
        <f t="shared" si="44"/>
        <v>0.73357459793571345</v>
      </c>
      <c r="L827" s="26">
        <v>26296.25</v>
      </c>
    </row>
    <row r="828" spans="1:16" x14ac:dyDescent="0.3">
      <c r="A828">
        <v>508.21600000000092</v>
      </c>
      <c r="B828">
        <v>599.66700000000003</v>
      </c>
      <c r="C828">
        <f t="shared" si="42"/>
        <v>50.821600000000089</v>
      </c>
      <c r="E828">
        <f t="shared" si="43"/>
        <v>6.3963745011466377</v>
      </c>
      <c r="G828" s="15">
        <f t="shared" si="44"/>
        <v>0.8021861544841693</v>
      </c>
      <c r="L828" s="23">
        <v>26276</v>
      </c>
    </row>
    <row r="829" spans="1:16" x14ac:dyDescent="0.3">
      <c r="A829">
        <v>508.83100000000093</v>
      </c>
      <c r="B829">
        <v>653.88900000000001</v>
      </c>
      <c r="C829">
        <f t="shared" si="42"/>
        <v>50.883100000000091</v>
      </c>
      <c r="E829">
        <f t="shared" si="43"/>
        <v>6.4829376122816775</v>
      </c>
      <c r="G829" s="15">
        <f t="shared" si="44"/>
        <v>0.86077168388861525</v>
      </c>
      <c r="L829" s="23">
        <v>26255.75</v>
      </c>
    </row>
    <row r="830" spans="1:16" x14ac:dyDescent="0.3">
      <c r="A830">
        <v>509.44600000000094</v>
      </c>
      <c r="B830">
        <v>684.88900000000001</v>
      </c>
      <c r="C830">
        <f t="shared" si="42"/>
        <v>50.944600000000094</v>
      </c>
      <c r="E830">
        <f t="shared" si="43"/>
        <v>6.5292567813360902</v>
      </c>
      <c r="G830" s="15">
        <f t="shared" si="44"/>
        <v>0.8961692531633606</v>
      </c>
      <c r="L830" s="23">
        <v>26235.5</v>
      </c>
      <c r="M830">
        <v>1971</v>
      </c>
      <c r="N830" s="15">
        <f>AVERAGE(G827:G846)</f>
        <v>0.94497190003221709</v>
      </c>
      <c r="O830">
        <f>C846-C827</f>
        <v>1.1685000000000159</v>
      </c>
      <c r="P830">
        <f>N830*O830</f>
        <v>1.1041996651876607</v>
      </c>
    </row>
    <row r="831" spans="1:16" x14ac:dyDescent="0.3">
      <c r="A831">
        <v>510.06100000000094</v>
      </c>
      <c r="B831">
        <v>703.33299999999997</v>
      </c>
      <c r="C831">
        <f t="shared" si="42"/>
        <v>51.006100000000096</v>
      </c>
      <c r="E831">
        <f t="shared" si="43"/>
        <v>6.555830463868241</v>
      </c>
      <c r="G831" s="15">
        <f t="shared" si="44"/>
        <v>0.91791656047033388</v>
      </c>
      <c r="L831" s="23">
        <v>26215.25</v>
      </c>
    </row>
    <row r="832" spans="1:16" x14ac:dyDescent="0.3">
      <c r="A832">
        <v>510.67600000000095</v>
      </c>
      <c r="B832">
        <v>724.77800000000002</v>
      </c>
      <c r="C832">
        <f t="shared" si="42"/>
        <v>51.067600000000098</v>
      </c>
      <c r="E832">
        <f t="shared" si="43"/>
        <v>6.5858654010672186</v>
      </c>
      <c r="G832" s="15">
        <f t="shared" si="44"/>
        <v>0.94386674267033444</v>
      </c>
      <c r="L832" s="23">
        <v>26195</v>
      </c>
    </row>
    <row r="833" spans="1:12" x14ac:dyDescent="0.3">
      <c r="A833">
        <v>511.29100000000096</v>
      </c>
      <c r="B833">
        <v>765</v>
      </c>
      <c r="C833">
        <f t="shared" si="42"/>
        <v>51.129100000000093</v>
      </c>
      <c r="E833">
        <f t="shared" si="43"/>
        <v>6.6398758338265358</v>
      </c>
      <c r="G833" s="15">
        <f t="shared" si="44"/>
        <v>0.99453331179448257</v>
      </c>
      <c r="L833" s="23">
        <v>26174.75</v>
      </c>
    </row>
    <row r="834" spans="1:12" x14ac:dyDescent="0.3">
      <c r="A834">
        <v>511.90600000000097</v>
      </c>
      <c r="B834">
        <v>819.33299999999997</v>
      </c>
      <c r="C834">
        <f t="shared" si="42"/>
        <v>51.190600000000096</v>
      </c>
      <c r="E834">
        <f t="shared" si="43"/>
        <v>6.7084905946229627</v>
      </c>
      <c r="G834" s="15">
        <f t="shared" si="44"/>
        <v>1.0673204067957669</v>
      </c>
      <c r="L834" s="23">
        <v>26154.5</v>
      </c>
    </row>
    <row r="835" spans="1:12" x14ac:dyDescent="0.3">
      <c r="A835">
        <v>512.52100000000098</v>
      </c>
      <c r="B835">
        <v>872.11099999999999</v>
      </c>
      <c r="C835">
        <f t="shared" si="42"/>
        <v>51.252100000000098</v>
      </c>
      <c r="E835">
        <f t="shared" si="43"/>
        <v>6.7709167093858209</v>
      </c>
      <c r="G835" s="15">
        <f t="shared" si="44"/>
        <v>1.143121427294739</v>
      </c>
      <c r="L835" s="23">
        <v>26134.25</v>
      </c>
    </row>
    <row r="836" spans="1:12" x14ac:dyDescent="0.3">
      <c r="A836">
        <v>513.13600000000099</v>
      </c>
      <c r="B836">
        <v>900.22199999999998</v>
      </c>
      <c r="C836">
        <f t="shared" si="42"/>
        <v>51.3136000000001</v>
      </c>
      <c r="E836">
        <f t="shared" si="43"/>
        <v>6.8026413995737567</v>
      </c>
      <c r="G836" s="15">
        <f t="shared" si="44"/>
        <v>1.1856686947219592</v>
      </c>
      <c r="H836">
        <v>1970</v>
      </c>
      <c r="I836">
        <f>AVERAGE(G836:G852)</f>
        <v>0.96541167781146986</v>
      </c>
      <c r="J836">
        <f>C852-C836</f>
        <v>0.98400000000001597</v>
      </c>
      <c r="K836">
        <f>I836*J836</f>
        <v>0.94996509096650172</v>
      </c>
      <c r="L836" s="23">
        <v>26114</v>
      </c>
    </row>
    <row r="837" spans="1:12" x14ac:dyDescent="0.3">
      <c r="A837">
        <v>513.751000000001</v>
      </c>
      <c r="B837">
        <v>895.66700000000003</v>
      </c>
      <c r="C837">
        <f t="shared" si="42"/>
        <v>51.375100000000103</v>
      </c>
      <c r="E837">
        <f t="shared" si="43"/>
        <v>6.797568692109575</v>
      </c>
      <c r="G837" s="15">
        <f t="shared" si="44"/>
        <v>1.1786685038160285</v>
      </c>
      <c r="L837" s="23">
        <v>26100.444444444402</v>
      </c>
    </row>
    <row r="838" spans="1:12" x14ac:dyDescent="0.3">
      <c r="A838">
        <v>514.36600000000101</v>
      </c>
      <c r="B838">
        <v>869.88900000000001</v>
      </c>
      <c r="C838">
        <f t="shared" si="42"/>
        <v>51.436600000000098</v>
      </c>
      <c r="E838">
        <f t="shared" si="43"/>
        <v>6.76836561730192</v>
      </c>
      <c r="G838" s="15">
        <f t="shared" si="44"/>
        <v>1.1398241712594415</v>
      </c>
      <c r="L838" s="23">
        <v>26086.8888888888</v>
      </c>
    </row>
    <row r="839" spans="1:12" x14ac:dyDescent="0.3">
      <c r="A839">
        <v>514.98100000000102</v>
      </c>
      <c r="B839">
        <v>832.11099999999999</v>
      </c>
      <c r="C839">
        <f t="shared" si="42"/>
        <v>51.4981000000001</v>
      </c>
      <c r="E839">
        <f t="shared" si="43"/>
        <v>6.7239658453839626</v>
      </c>
      <c r="G839" s="15">
        <f t="shared" si="44"/>
        <v>1.085198169237541</v>
      </c>
      <c r="L839" s="23">
        <v>26073.333333333299</v>
      </c>
    </row>
    <row r="840" spans="1:12" x14ac:dyDescent="0.3">
      <c r="A840">
        <v>515.59600000000103</v>
      </c>
      <c r="B840">
        <v>783.55600000000004</v>
      </c>
      <c r="C840">
        <f t="shared" si="42"/>
        <v>51.559600000000103</v>
      </c>
      <c r="E840">
        <f t="shared" si="43"/>
        <v>6.6638425333963553</v>
      </c>
      <c r="G840" s="15">
        <f t="shared" si="44"/>
        <v>1.018815945007354</v>
      </c>
      <c r="L840" s="23">
        <v>26059.777777777701</v>
      </c>
    </row>
    <row r="841" spans="1:12" x14ac:dyDescent="0.3">
      <c r="A841">
        <v>516.21100000000104</v>
      </c>
      <c r="B841">
        <v>725.88900000000001</v>
      </c>
      <c r="C841">
        <f t="shared" si="42"/>
        <v>51.621100000000105</v>
      </c>
      <c r="E841">
        <f t="shared" si="43"/>
        <v>6.5873971105735531</v>
      </c>
      <c r="G841" s="15">
        <f t="shared" si="44"/>
        <v>0.94523095433508131</v>
      </c>
      <c r="L841" s="23">
        <v>26046.222222222201</v>
      </c>
    </row>
    <row r="842" spans="1:12" x14ac:dyDescent="0.3">
      <c r="A842">
        <v>516.82600000000105</v>
      </c>
      <c r="B842">
        <v>664</v>
      </c>
      <c r="C842">
        <f t="shared" si="42"/>
        <v>51.682600000000107</v>
      </c>
      <c r="E842">
        <f t="shared" si="43"/>
        <v>6.4982821494764336</v>
      </c>
      <c r="G842" s="15">
        <f t="shared" si="44"/>
        <v>0.87216061089568875</v>
      </c>
      <c r="L842" s="23">
        <v>26032.666666666599</v>
      </c>
    </row>
    <row r="843" spans="1:12" x14ac:dyDescent="0.3">
      <c r="A843">
        <v>517.44100000000105</v>
      </c>
      <c r="B843">
        <v>610.11099999999999</v>
      </c>
      <c r="C843">
        <f t="shared" si="42"/>
        <v>51.744100000000103</v>
      </c>
      <c r="E843">
        <f t="shared" si="43"/>
        <v>6.4136409078264469</v>
      </c>
      <c r="G843" s="15">
        <f t="shared" si="44"/>
        <v>0.81315186974397047</v>
      </c>
      <c r="L843" s="23">
        <v>26019.111111111099</v>
      </c>
    </row>
    <row r="844" spans="1:12" x14ac:dyDescent="0.3">
      <c r="A844">
        <v>518.05600000000106</v>
      </c>
      <c r="B844">
        <v>573.55600000000004</v>
      </c>
      <c r="C844">
        <f t="shared" si="42"/>
        <v>51.805600000000105</v>
      </c>
      <c r="E844">
        <f t="shared" si="43"/>
        <v>6.3518555778354919</v>
      </c>
      <c r="G844" s="15">
        <f t="shared" si="44"/>
        <v>0.77541346766645403</v>
      </c>
      <c r="L844" s="23">
        <v>26005.5555555555</v>
      </c>
    </row>
    <row r="845" spans="1:12" x14ac:dyDescent="0.3">
      <c r="A845">
        <v>518.67100000000107</v>
      </c>
      <c r="B845">
        <v>557.44399999999996</v>
      </c>
      <c r="C845">
        <f t="shared" ref="C845:C908" si="45">A845/10</f>
        <v>51.867100000000107</v>
      </c>
      <c r="E845">
        <f t="shared" ref="E845:E908" si="46">LN(B845)</f>
        <v>6.323362049858499</v>
      </c>
      <c r="G845" s="16">
        <f t="shared" ref="G845:G908" si="47">(0.0905*EXP(0.0013*B845))/D$2</f>
        <v>0.75934087994186683</v>
      </c>
      <c r="L845" s="23">
        <v>25992</v>
      </c>
    </row>
    <row r="846" spans="1:12" x14ac:dyDescent="0.3">
      <c r="A846">
        <v>519.28600000000108</v>
      </c>
      <c r="B846">
        <v>564.66700000000003</v>
      </c>
      <c r="C846">
        <f t="shared" si="45"/>
        <v>51.92860000000011</v>
      </c>
      <c r="E846">
        <f t="shared" si="46"/>
        <v>6.3362361768624877</v>
      </c>
      <c r="G846" s="15">
        <f t="shared" si="47"/>
        <v>0.76650459552143801</v>
      </c>
      <c r="L846" s="23">
        <v>25957.285714285699</v>
      </c>
    </row>
    <row r="847" spans="1:12" s="24" customFormat="1" x14ac:dyDescent="0.3">
      <c r="A847" s="24">
        <v>519.90100000000109</v>
      </c>
      <c r="B847" s="24">
        <v>594.77800000000002</v>
      </c>
      <c r="C847" s="24">
        <f t="shared" si="45"/>
        <v>51.990100000000112</v>
      </c>
      <c r="E847" s="24">
        <f t="shared" si="46"/>
        <v>6.3881882266793601</v>
      </c>
      <c r="G847" s="25">
        <f t="shared" si="47"/>
        <v>0.79710386779507247</v>
      </c>
      <c r="L847" s="26">
        <v>25922.571428571398</v>
      </c>
    </row>
    <row r="848" spans="1:12" x14ac:dyDescent="0.3">
      <c r="A848">
        <v>520.5160000000011</v>
      </c>
      <c r="B848">
        <v>642.11099999999999</v>
      </c>
      <c r="C848">
        <f t="shared" si="45"/>
        <v>52.051600000000107</v>
      </c>
      <c r="E848">
        <f t="shared" si="46"/>
        <v>6.4647611859412253</v>
      </c>
      <c r="G848" s="15">
        <f t="shared" si="47"/>
        <v>0.84769245053719278</v>
      </c>
      <c r="L848" s="23">
        <v>25887.857142857101</v>
      </c>
    </row>
    <row r="849" spans="1:16" x14ac:dyDescent="0.3">
      <c r="A849">
        <v>521.13100000000111</v>
      </c>
      <c r="B849">
        <v>704.77800000000002</v>
      </c>
      <c r="C849">
        <f t="shared" si="45"/>
        <v>52.113100000000109</v>
      </c>
      <c r="E849">
        <f t="shared" si="46"/>
        <v>6.5578828596058418</v>
      </c>
      <c r="G849" s="15">
        <f t="shared" si="47"/>
        <v>0.91964248729841869</v>
      </c>
      <c r="L849" s="23">
        <v>25853.1428571428</v>
      </c>
      <c r="M849">
        <v>1970</v>
      </c>
      <c r="N849" s="15">
        <f>AVERAGE(G847:G862)</f>
        <v>0.96550723627288959</v>
      </c>
      <c r="O849">
        <f>C862-C847</f>
        <v>0.92250000000001364</v>
      </c>
      <c r="P849">
        <f>N849*O849</f>
        <v>0.89068042546175386</v>
      </c>
    </row>
    <row r="850" spans="1:16" x14ac:dyDescent="0.3">
      <c r="A850">
        <v>521.74600000000112</v>
      </c>
      <c r="B850">
        <v>780.22199999999998</v>
      </c>
      <c r="C850">
        <f t="shared" si="45"/>
        <v>52.174600000000112</v>
      </c>
      <c r="E850">
        <f t="shared" si="46"/>
        <v>6.6595784945729779</v>
      </c>
      <c r="G850" s="15">
        <f t="shared" si="47"/>
        <v>1.0144097485045818</v>
      </c>
      <c r="L850" s="23">
        <v>25818.4285714285</v>
      </c>
    </row>
    <row r="851" spans="1:16" x14ac:dyDescent="0.3">
      <c r="A851">
        <v>522.36100000000113</v>
      </c>
      <c r="B851">
        <v>851.66700000000003</v>
      </c>
      <c r="C851">
        <f t="shared" si="45"/>
        <v>52.236100000000114</v>
      </c>
      <c r="E851">
        <f t="shared" si="46"/>
        <v>6.7471956053590514</v>
      </c>
      <c r="G851" s="15">
        <f t="shared" si="47"/>
        <v>1.1131406280638245</v>
      </c>
      <c r="L851" s="23">
        <v>25783.714285714199</v>
      </c>
    </row>
    <row r="852" spans="1:16" x14ac:dyDescent="0.3">
      <c r="A852">
        <v>522.97600000000114</v>
      </c>
      <c r="B852" s="6">
        <v>896.55600000000004</v>
      </c>
      <c r="C852" s="6">
        <f t="shared" si="45"/>
        <v>52.297600000000116</v>
      </c>
      <c r="E852">
        <f t="shared" si="46"/>
        <v>6.798560756236542</v>
      </c>
      <c r="G852" s="15">
        <f t="shared" si="47"/>
        <v>1.1800314784490766</v>
      </c>
      <c r="H852">
        <v>1969</v>
      </c>
      <c r="I852">
        <f>AVERAGE(G852:G869)</f>
        <v>0.98447426766188451</v>
      </c>
      <c r="J852">
        <f>C869-C852</f>
        <v>1.0455000000000112</v>
      </c>
      <c r="K852">
        <f>I852*J852</f>
        <v>1.0292678468405112</v>
      </c>
      <c r="L852" s="23">
        <v>25749</v>
      </c>
    </row>
    <row r="853" spans="1:16" x14ac:dyDescent="0.3">
      <c r="A853">
        <v>523.59100000000115</v>
      </c>
      <c r="B853" s="7">
        <v>814.44399999999996</v>
      </c>
      <c r="C853">
        <f t="shared" si="45"/>
        <v>52.359100000000112</v>
      </c>
      <c r="E853">
        <f t="shared" si="46"/>
        <v>6.7025056718417364</v>
      </c>
      <c r="G853" s="15">
        <f t="shared" si="47"/>
        <v>1.0605583500510358</v>
      </c>
      <c r="L853" s="23">
        <v>25733.75</v>
      </c>
    </row>
    <row r="854" spans="1:16" x14ac:dyDescent="0.3">
      <c r="A854">
        <v>524.20600000000115</v>
      </c>
      <c r="B854">
        <v>803.22199999999998</v>
      </c>
      <c r="C854">
        <f t="shared" si="45"/>
        <v>52.420600000000114</v>
      </c>
      <c r="E854">
        <f t="shared" si="46"/>
        <v>6.6886311390006004</v>
      </c>
      <c r="G854" s="15">
        <f t="shared" si="47"/>
        <v>1.0451985995470712</v>
      </c>
      <c r="L854" s="23">
        <v>25718.5</v>
      </c>
    </row>
    <row r="855" spans="1:16" x14ac:dyDescent="0.3">
      <c r="A855">
        <v>524.82100000000116</v>
      </c>
      <c r="B855">
        <v>779.11099999999999</v>
      </c>
      <c r="C855">
        <f t="shared" si="45"/>
        <v>52.482100000000116</v>
      </c>
      <c r="E855">
        <f t="shared" si="46"/>
        <v>6.6581535260922315</v>
      </c>
      <c r="G855" s="15">
        <f t="shared" si="47"/>
        <v>1.01294569402626</v>
      </c>
      <c r="L855" s="23">
        <v>25703.25</v>
      </c>
    </row>
    <row r="856" spans="1:16" x14ac:dyDescent="0.3">
      <c r="A856">
        <v>525.43600000000117</v>
      </c>
      <c r="B856">
        <v>751.66700000000003</v>
      </c>
      <c r="C856">
        <f t="shared" si="45"/>
        <v>52.543600000000119</v>
      </c>
      <c r="E856">
        <f t="shared" si="46"/>
        <v>6.6222934067275512</v>
      </c>
      <c r="G856" s="15">
        <f t="shared" si="47"/>
        <v>0.97744369947488818</v>
      </c>
      <c r="L856" s="23">
        <v>25688</v>
      </c>
    </row>
    <row r="857" spans="1:16" x14ac:dyDescent="0.3">
      <c r="A857">
        <v>526.05100000000118</v>
      </c>
      <c r="B857">
        <v>725.88900000000001</v>
      </c>
      <c r="C857">
        <f t="shared" si="45"/>
        <v>52.605100000000121</v>
      </c>
      <c r="E857">
        <f t="shared" si="46"/>
        <v>6.5873971105735531</v>
      </c>
      <c r="G857" s="15">
        <f t="shared" si="47"/>
        <v>0.94523095433508131</v>
      </c>
      <c r="L857" s="23">
        <v>25672.75</v>
      </c>
    </row>
    <row r="858" spans="1:16" x14ac:dyDescent="0.3">
      <c r="A858">
        <v>526.66600000000119</v>
      </c>
      <c r="B858">
        <v>703.22199999999998</v>
      </c>
      <c r="C858">
        <f t="shared" si="45"/>
        <v>52.666600000000116</v>
      </c>
      <c r="E858">
        <f t="shared" si="46"/>
        <v>6.5556726314333478</v>
      </c>
      <c r="G858" s="15">
        <f t="shared" si="47"/>
        <v>0.9177841146668525</v>
      </c>
      <c r="L858" s="23">
        <v>25657.5</v>
      </c>
    </row>
    <row r="859" spans="1:16" x14ac:dyDescent="0.3">
      <c r="A859">
        <v>527.2810000000012</v>
      </c>
      <c r="B859">
        <v>690</v>
      </c>
      <c r="C859">
        <f t="shared" si="45"/>
        <v>52.728100000000119</v>
      </c>
      <c r="E859">
        <f t="shared" si="46"/>
        <v>6.5366915975913047</v>
      </c>
      <c r="G859" s="15">
        <f t="shared" si="47"/>
        <v>0.90214349588402143</v>
      </c>
      <c r="L859" s="23">
        <v>25642.25</v>
      </c>
    </row>
    <row r="860" spans="1:16" x14ac:dyDescent="0.3">
      <c r="A860">
        <v>527.89600000000121</v>
      </c>
      <c r="B860">
        <v>689.88900000000001</v>
      </c>
      <c r="C860">
        <f t="shared" si="45"/>
        <v>52.789600000000121</v>
      </c>
      <c r="E860">
        <f t="shared" si="46"/>
        <v>6.536530715085191</v>
      </c>
      <c r="G860" s="16">
        <f t="shared" si="47"/>
        <v>0.90201332596955042</v>
      </c>
      <c r="L860" s="23">
        <v>25627</v>
      </c>
    </row>
    <row r="861" spans="1:16" x14ac:dyDescent="0.3">
      <c r="A861">
        <v>528.51100000000122</v>
      </c>
      <c r="B861">
        <v>693.88900000000001</v>
      </c>
      <c r="C861">
        <f t="shared" si="45"/>
        <v>52.851100000000123</v>
      </c>
      <c r="E861">
        <f t="shared" si="46"/>
        <v>6.5423120053515484</v>
      </c>
      <c r="G861" s="15">
        <f t="shared" si="47"/>
        <v>0.90671601165064941</v>
      </c>
      <c r="L861" s="23">
        <v>25600</v>
      </c>
    </row>
    <row r="862" spans="1:16" x14ac:dyDescent="0.3">
      <c r="A862">
        <v>529.12600000000123</v>
      </c>
      <c r="B862">
        <v>693.33299999999997</v>
      </c>
      <c r="C862">
        <f t="shared" si="45"/>
        <v>52.912600000000126</v>
      </c>
      <c r="E862">
        <f t="shared" si="46"/>
        <v>6.5415104032579077</v>
      </c>
      <c r="G862" s="15">
        <f t="shared" si="47"/>
        <v>0.90606087411265701</v>
      </c>
      <c r="L862" s="23">
        <v>25573</v>
      </c>
    </row>
    <row r="863" spans="1:16" s="24" customFormat="1" x14ac:dyDescent="0.3">
      <c r="A863" s="24">
        <v>529.74100000000124</v>
      </c>
      <c r="B863" s="24">
        <v>693.33299999999997</v>
      </c>
      <c r="C863" s="24">
        <f t="shared" si="45"/>
        <v>52.974100000000121</v>
      </c>
      <c r="E863" s="24">
        <f t="shared" si="46"/>
        <v>6.5415104032579077</v>
      </c>
      <c r="G863" s="25">
        <f t="shared" si="47"/>
        <v>0.90606087411265701</v>
      </c>
      <c r="L863" s="26">
        <v>25546</v>
      </c>
    </row>
    <row r="864" spans="1:16" x14ac:dyDescent="0.3">
      <c r="A864">
        <v>530.35600000000125</v>
      </c>
      <c r="B864">
        <v>696.88900000000001</v>
      </c>
      <c r="C864">
        <f t="shared" si="45"/>
        <v>53.035600000000123</v>
      </c>
      <c r="E864">
        <f t="shared" si="46"/>
        <v>6.5466261441327873</v>
      </c>
      <c r="G864" s="15">
        <f t="shared" si="47"/>
        <v>0.91025910864435045</v>
      </c>
      <c r="L864" s="23">
        <v>25519</v>
      </c>
    </row>
    <row r="865" spans="1:16" x14ac:dyDescent="0.3">
      <c r="A865">
        <v>530.97100000000125</v>
      </c>
      <c r="B865">
        <v>715.22199999999998</v>
      </c>
      <c r="C865">
        <f t="shared" si="45"/>
        <v>53.097100000000125</v>
      </c>
      <c r="E865">
        <f t="shared" si="46"/>
        <v>6.5725929840126041</v>
      </c>
      <c r="G865" s="15">
        <f t="shared" si="47"/>
        <v>0.93221380581365099</v>
      </c>
      <c r="L865" s="23">
        <v>25492</v>
      </c>
      <c r="M865">
        <v>1969</v>
      </c>
      <c r="N865" s="15">
        <f>AVERAGE(G863:G880)</f>
        <v>0.97453093272443603</v>
      </c>
      <c r="O865">
        <f>C880-C863</f>
        <v>1.0455000000000183</v>
      </c>
      <c r="P865">
        <f>N865*O865</f>
        <v>1.0188720901634156</v>
      </c>
    </row>
    <row r="866" spans="1:16" x14ac:dyDescent="0.3">
      <c r="A866">
        <v>531.58600000000126</v>
      </c>
      <c r="B866">
        <v>752.77800000000002</v>
      </c>
      <c r="C866">
        <f t="shared" si="45"/>
        <v>53.158600000000128</v>
      </c>
      <c r="E866">
        <f t="shared" si="46"/>
        <v>6.6237703636145904</v>
      </c>
      <c r="G866" s="15">
        <f t="shared" si="47"/>
        <v>0.97885644137602157</v>
      </c>
      <c r="L866" s="23">
        <v>25465</v>
      </c>
    </row>
    <row r="867" spans="1:16" x14ac:dyDescent="0.3">
      <c r="A867">
        <v>532.20100000000127</v>
      </c>
      <c r="B867">
        <v>798.11099999999999</v>
      </c>
      <c r="C867">
        <f t="shared" si="45"/>
        <v>53.22010000000013</v>
      </c>
      <c r="E867">
        <f t="shared" si="46"/>
        <v>6.6822476855209754</v>
      </c>
      <c r="G867" s="15">
        <f t="shared" si="47"/>
        <v>1.0382770065261402</v>
      </c>
      <c r="L867" s="23">
        <v>25438</v>
      </c>
    </row>
    <row r="868" spans="1:16" x14ac:dyDescent="0.3">
      <c r="A868">
        <v>532.81600000000128</v>
      </c>
      <c r="B868">
        <v>834.55600000000004</v>
      </c>
      <c r="C868">
        <f t="shared" si="45"/>
        <v>53.281600000000125</v>
      </c>
      <c r="E868">
        <f t="shared" si="46"/>
        <v>6.7268998469019072</v>
      </c>
      <c r="G868" s="15">
        <f t="shared" si="47"/>
        <v>1.0886529592348606</v>
      </c>
      <c r="L868" s="23">
        <v>25411</v>
      </c>
    </row>
    <row r="869" spans="1:16" x14ac:dyDescent="0.3">
      <c r="A869">
        <v>533.43100000000129</v>
      </c>
      <c r="B869">
        <v>849.55600000000004</v>
      </c>
      <c r="C869">
        <f t="shared" si="45"/>
        <v>53.343100000000128</v>
      </c>
      <c r="E869">
        <f t="shared" si="46"/>
        <v>6.7447138600693615</v>
      </c>
      <c r="G869" s="15">
        <f t="shared" si="47"/>
        <v>1.1100900240390956</v>
      </c>
      <c r="H869">
        <v>1968</v>
      </c>
      <c r="I869">
        <f>AVERAGE(G869:G885)</f>
        <v>0.97373461844755671</v>
      </c>
      <c r="J869">
        <f>C885-C869</f>
        <v>0.98400000000001597</v>
      </c>
      <c r="K869">
        <f>I869*J869</f>
        <v>0.95815486455241139</v>
      </c>
      <c r="L869" s="23">
        <v>25384</v>
      </c>
    </row>
    <row r="870" spans="1:16" x14ac:dyDescent="0.3">
      <c r="A870">
        <v>534.0460000000013</v>
      </c>
      <c r="B870">
        <v>839.22199999999998</v>
      </c>
      <c r="C870">
        <f t="shared" si="45"/>
        <v>53.40460000000013</v>
      </c>
      <c r="E870">
        <f t="shared" si="46"/>
        <v>6.7324752721817482</v>
      </c>
      <c r="G870" s="15">
        <f t="shared" si="47"/>
        <v>1.0952765788217622</v>
      </c>
      <c r="L870" s="23">
        <v>25371.8</v>
      </c>
    </row>
    <row r="871" spans="1:16" x14ac:dyDescent="0.3">
      <c r="A871">
        <v>534.66100000000131</v>
      </c>
      <c r="B871">
        <v>815.44399999999996</v>
      </c>
      <c r="C871">
        <f t="shared" si="45"/>
        <v>53.466100000000132</v>
      </c>
      <c r="E871">
        <f t="shared" si="46"/>
        <v>6.7037327501753117</v>
      </c>
      <c r="G871" s="15">
        <f t="shared" si="47"/>
        <v>1.0619379724663751</v>
      </c>
      <c r="L871" s="23">
        <v>25359.599999999999</v>
      </c>
    </row>
    <row r="872" spans="1:16" x14ac:dyDescent="0.3">
      <c r="A872">
        <v>535.27600000000132</v>
      </c>
      <c r="B872">
        <v>789.66700000000003</v>
      </c>
      <c r="C872">
        <f t="shared" si="45"/>
        <v>53.527600000000135</v>
      </c>
      <c r="E872">
        <f t="shared" si="46"/>
        <v>6.6716113376096242</v>
      </c>
      <c r="G872" s="15">
        <f t="shared" si="47"/>
        <v>1.0269419595305562</v>
      </c>
      <c r="L872" s="23">
        <v>25347.4</v>
      </c>
    </row>
    <row r="873" spans="1:16" x14ac:dyDescent="0.3">
      <c r="A873">
        <v>535.89100000000133</v>
      </c>
      <c r="B873">
        <v>767</v>
      </c>
      <c r="C873">
        <f t="shared" si="45"/>
        <v>53.58910000000013</v>
      </c>
      <c r="E873">
        <f t="shared" si="46"/>
        <v>6.642486801367256</v>
      </c>
      <c r="G873" s="15">
        <f t="shared" si="47"/>
        <v>0.99712246284295625</v>
      </c>
      <c r="L873" s="23">
        <v>25335.200000000001</v>
      </c>
    </row>
    <row r="874" spans="1:16" x14ac:dyDescent="0.3">
      <c r="A874">
        <v>536.50600000000134</v>
      </c>
      <c r="B874">
        <v>747.44399999999996</v>
      </c>
      <c r="C874">
        <f t="shared" si="45"/>
        <v>53.650600000000132</v>
      </c>
      <c r="E874">
        <f t="shared" si="46"/>
        <v>6.6166593860705092</v>
      </c>
      <c r="G874" s="15">
        <f t="shared" si="47"/>
        <v>0.97209233398024997</v>
      </c>
      <c r="L874" s="23">
        <v>25323</v>
      </c>
    </row>
    <row r="875" spans="1:16" x14ac:dyDescent="0.3">
      <c r="A875">
        <v>537.12100000000135</v>
      </c>
      <c r="B875">
        <v>731.66700000000003</v>
      </c>
      <c r="C875">
        <f t="shared" si="45"/>
        <v>53.712100000000135</v>
      </c>
      <c r="E875">
        <f t="shared" si="46"/>
        <v>6.5953254924219236</v>
      </c>
      <c r="G875" s="15">
        <f t="shared" si="47"/>
        <v>0.95235769451537267</v>
      </c>
      <c r="L875" s="23">
        <v>25310.799999999999</v>
      </c>
    </row>
    <row r="876" spans="1:16" x14ac:dyDescent="0.3">
      <c r="A876">
        <v>537.73600000000135</v>
      </c>
      <c r="B876">
        <v>716.55600000000004</v>
      </c>
      <c r="C876">
        <f t="shared" si="45"/>
        <v>53.773600000000137</v>
      </c>
      <c r="E876">
        <f t="shared" si="46"/>
        <v>6.5744564019251674</v>
      </c>
      <c r="G876" s="15">
        <f t="shared" si="47"/>
        <v>0.93383185359941168</v>
      </c>
      <c r="L876" s="23">
        <v>25298.6</v>
      </c>
    </row>
    <row r="877" spans="1:16" x14ac:dyDescent="0.3">
      <c r="A877">
        <v>538.35100000000136</v>
      </c>
      <c r="B877">
        <v>697.55600000000004</v>
      </c>
      <c r="C877">
        <f t="shared" si="45"/>
        <v>53.835100000000139</v>
      </c>
      <c r="E877">
        <f t="shared" si="46"/>
        <v>6.5475827972110645</v>
      </c>
      <c r="G877" s="15">
        <f t="shared" si="47"/>
        <v>0.91104873661118679</v>
      </c>
      <c r="L877" s="23">
        <v>25286.400000000001</v>
      </c>
    </row>
    <row r="878" spans="1:16" x14ac:dyDescent="0.3">
      <c r="A878">
        <v>538.96600000000137</v>
      </c>
      <c r="B878">
        <v>675.44399999999996</v>
      </c>
      <c r="C878">
        <f t="shared" si="45"/>
        <v>53.896600000000134</v>
      </c>
      <c r="E878">
        <f t="shared" si="46"/>
        <v>6.5153702524093253</v>
      </c>
      <c r="G878" s="15">
        <f t="shared" si="47"/>
        <v>0.88523291728633857</v>
      </c>
      <c r="L878" s="23">
        <v>25274.2</v>
      </c>
    </row>
    <row r="879" spans="1:16" x14ac:dyDescent="0.3">
      <c r="A879">
        <v>539.58100000000138</v>
      </c>
      <c r="B879">
        <v>661</v>
      </c>
      <c r="C879">
        <f t="shared" si="45"/>
        <v>53.958100000000137</v>
      </c>
      <c r="E879">
        <f t="shared" si="46"/>
        <v>6.4937538398516859</v>
      </c>
      <c r="G879" s="16">
        <f t="shared" si="47"/>
        <v>0.86876580868042597</v>
      </c>
      <c r="L879" s="23">
        <v>25262</v>
      </c>
    </row>
    <row r="880" spans="1:16" x14ac:dyDescent="0.3">
      <c r="A880">
        <v>540.19600000000139</v>
      </c>
      <c r="B880">
        <v>664.33299999999997</v>
      </c>
      <c r="C880">
        <f t="shared" si="45"/>
        <v>54.019600000000139</v>
      </c>
      <c r="E880">
        <f t="shared" si="46"/>
        <v>6.4987835297884127</v>
      </c>
      <c r="G880" s="15">
        <f t="shared" si="47"/>
        <v>0.8725382509584394</v>
      </c>
      <c r="L880" s="23">
        <v>25221.5</v>
      </c>
    </row>
    <row r="881" spans="1:16" s="24" customFormat="1" x14ac:dyDescent="0.3">
      <c r="A881" s="24">
        <v>540.8110000000014</v>
      </c>
      <c r="B881" s="24">
        <v>683.88900000000001</v>
      </c>
      <c r="C881" s="24">
        <f t="shared" si="45"/>
        <v>54.081100000000141</v>
      </c>
      <c r="E881" s="24">
        <f t="shared" si="46"/>
        <v>6.5277956237518584</v>
      </c>
      <c r="G881" s="25">
        <f t="shared" si="47"/>
        <v>0.8950049900692264</v>
      </c>
      <c r="L881" s="26">
        <v>25181</v>
      </c>
    </row>
    <row r="882" spans="1:16" x14ac:dyDescent="0.3">
      <c r="A882">
        <v>541.42600000000141</v>
      </c>
      <c r="B882">
        <v>713.77800000000002</v>
      </c>
      <c r="C882">
        <f t="shared" si="45"/>
        <v>54.142600000000144</v>
      </c>
      <c r="E882">
        <f t="shared" si="46"/>
        <v>6.5705719896228327</v>
      </c>
      <c r="G882" s="15">
        <f t="shared" si="47"/>
        <v>0.93046549553480817</v>
      </c>
      <c r="L882" s="23">
        <v>25140.5</v>
      </c>
      <c r="M882">
        <v>1968</v>
      </c>
      <c r="N882" s="15">
        <f>AVERAGE(G881:G891)</f>
        <v>0.89677099972168728</v>
      </c>
      <c r="O882">
        <f>C891-C881</f>
        <v>0.61500000000000909</v>
      </c>
      <c r="P882">
        <f>N882*O882</f>
        <v>0.55151416482884585</v>
      </c>
    </row>
    <row r="883" spans="1:16" x14ac:dyDescent="0.3">
      <c r="A883">
        <v>542.04100000000142</v>
      </c>
      <c r="B883">
        <v>751.22199999999998</v>
      </c>
      <c r="C883">
        <f t="shared" si="45"/>
        <v>54.204100000000139</v>
      </c>
      <c r="E883">
        <f t="shared" si="46"/>
        <v>6.6217012139401863</v>
      </c>
      <c r="G883" s="15">
        <f t="shared" si="47"/>
        <v>0.97687841181996105</v>
      </c>
      <c r="L883" s="23">
        <v>25100</v>
      </c>
    </row>
    <row r="884" spans="1:16" x14ac:dyDescent="0.3">
      <c r="A884">
        <v>542.65600000000143</v>
      </c>
      <c r="B884">
        <v>787.66700000000003</v>
      </c>
      <c r="C884">
        <f t="shared" si="45"/>
        <v>54.265600000000141</v>
      </c>
      <c r="E884">
        <f t="shared" si="46"/>
        <v>6.6690754117095681</v>
      </c>
      <c r="G884" s="15">
        <f t="shared" si="47"/>
        <v>1.0242753784932987</v>
      </c>
      <c r="L884" s="23">
        <v>25059.5</v>
      </c>
    </row>
    <row r="885" spans="1:16" x14ac:dyDescent="0.3">
      <c r="A885">
        <v>543.27100000000144</v>
      </c>
      <c r="B885">
        <v>799.11099999999999</v>
      </c>
      <c r="C885">
        <f t="shared" si="45"/>
        <v>54.327100000000144</v>
      </c>
      <c r="E885">
        <f t="shared" si="46"/>
        <v>6.683499859771846</v>
      </c>
      <c r="G885" s="15">
        <f t="shared" si="47"/>
        <v>1.0396276443590005</v>
      </c>
      <c r="H885">
        <v>1967</v>
      </c>
      <c r="I885">
        <f>AVERAGE(G885:G896)</f>
        <v>0.88257728315933592</v>
      </c>
      <c r="J885">
        <f>C896-C885</f>
        <v>0.67650000000001143</v>
      </c>
      <c r="K885">
        <f>I885*J885</f>
        <v>0.59706353205730078</v>
      </c>
      <c r="L885" s="23">
        <v>25019</v>
      </c>
    </row>
    <row r="886" spans="1:16" x14ac:dyDescent="0.3">
      <c r="A886">
        <v>543.88600000000145</v>
      </c>
      <c r="B886">
        <v>762.44399999999996</v>
      </c>
      <c r="C886">
        <f t="shared" si="45"/>
        <v>54.388600000000146</v>
      </c>
      <c r="E886">
        <f t="shared" si="46"/>
        <v>6.6365290631615741</v>
      </c>
      <c r="G886" s="15">
        <f t="shared" si="47"/>
        <v>0.99123416075108861</v>
      </c>
      <c r="L886" s="23">
        <v>24994.400000000001</v>
      </c>
    </row>
    <row r="887" spans="1:16" x14ac:dyDescent="0.3">
      <c r="A887">
        <v>544.50100000000145</v>
      </c>
      <c r="B887">
        <v>685.22199999999998</v>
      </c>
      <c r="C887">
        <f t="shared" si="45"/>
        <v>54.450100000000148</v>
      </c>
      <c r="E887">
        <f t="shared" si="46"/>
        <v>6.5297428733484262</v>
      </c>
      <c r="G887" s="15">
        <f t="shared" si="47"/>
        <v>0.89655728881731234</v>
      </c>
      <c r="L887" s="23">
        <v>24969.8</v>
      </c>
    </row>
    <row r="888" spans="1:16" x14ac:dyDescent="0.3">
      <c r="A888">
        <v>545.11600000000146</v>
      </c>
      <c r="B888">
        <v>605.22199999999998</v>
      </c>
      <c r="C888">
        <f t="shared" si="45"/>
        <v>54.511600000000143</v>
      </c>
      <c r="E888">
        <f t="shared" si="46"/>
        <v>6.4055953328727959</v>
      </c>
      <c r="G888" s="15">
        <f t="shared" si="47"/>
        <v>0.80800010926953125</v>
      </c>
      <c r="L888" s="23">
        <v>24945.200000000001</v>
      </c>
    </row>
    <row r="889" spans="1:16" x14ac:dyDescent="0.3">
      <c r="A889">
        <v>545.73100000000147</v>
      </c>
      <c r="B889">
        <v>556.77800000000002</v>
      </c>
      <c r="C889">
        <f t="shared" si="45"/>
        <v>54.573100000000146</v>
      </c>
      <c r="E889">
        <f t="shared" si="46"/>
        <v>6.3221665967453573</v>
      </c>
      <c r="G889" s="15">
        <f t="shared" si="47"/>
        <v>0.75868372713051602</v>
      </c>
      <c r="L889" s="23">
        <v>24920.6</v>
      </c>
    </row>
    <row r="890" spans="1:16" x14ac:dyDescent="0.3">
      <c r="A890">
        <v>546.34600000000148</v>
      </c>
      <c r="B890">
        <v>554.66700000000003</v>
      </c>
      <c r="C890">
        <f t="shared" si="45"/>
        <v>54.634600000000148</v>
      </c>
      <c r="E890">
        <f t="shared" si="46"/>
        <v>6.3183679336744021</v>
      </c>
      <c r="G890" s="16">
        <f t="shared" si="47"/>
        <v>0.75660452565935399</v>
      </c>
      <c r="L890" s="23">
        <v>24896</v>
      </c>
    </row>
    <row r="891" spans="1:16" x14ac:dyDescent="0.3">
      <c r="A891">
        <v>546.96100000000149</v>
      </c>
      <c r="B891">
        <v>585.11099999999999</v>
      </c>
      <c r="C891">
        <f t="shared" si="45"/>
        <v>54.69610000000015</v>
      </c>
      <c r="E891">
        <f t="shared" si="46"/>
        <v>6.3718015728225623</v>
      </c>
      <c r="G891" s="15">
        <f t="shared" si="47"/>
        <v>0.78714926503446547</v>
      </c>
      <c r="L891" s="23">
        <v>24855.5</v>
      </c>
    </row>
    <row r="892" spans="1:16" s="24" customFormat="1" x14ac:dyDescent="0.3">
      <c r="A892" s="24">
        <v>547.5760000000015</v>
      </c>
      <c r="B892" s="24">
        <v>629.55600000000004</v>
      </c>
      <c r="C892" s="24">
        <f t="shared" si="45"/>
        <v>54.757600000000153</v>
      </c>
      <c r="E892" s="24">
        <f t="shared" si="46"/>
        <v>6.4450148090194013</v>
      </c>
      <c r="G892" s="25">
        <f t="shared" si="47"/>
        <v>0.83396913539615281</v>
      </c>
      <c r="L892" s="26">
        <v>24815</v>
      </c>
    </row>
    <row r="893" spans="1:16" x14ac:dyDescent="0.3">
      <c r="A893">
        <v>548.19100000000151</v>
      </c>
      <c r="B893">
        <v>672.88900000000001</v>
      </c>
      <c r="C893">
        <f t="shared" si="45"/>
        <v>54.819100000000148</v>
      </c>
      <c r="E893">
        <f t="shared" si="46"/>
        <v>6.5115803829065468</v>
      </c>
      <c r="G893" s="15">
        <f t="shared" si="47"/>
        <v>0.88229749385475698</v>
      </c>
      <c r="L893" s="23">
        <v>24774.5</v>
      </c>
      <c r="M893">
        <v>1967</v>
      </c>
      <c r="N893" s="15">
        <f>AVERAGE(G892:G903)</f>
        <v>0.86207413634343311</v>
      </c>
      <c r="O893">
        <f>C903-C892</f>
        <v>0.67650000000000432</v>
      </c>
      <c r="P893">
        <f>N893*O893</f>
        <v>0.58319315323633625</v>
      </c>
    </row>
    <row r="894" spans="1:16" x14ac:dyDescent="0.3">
      <c r="A894">
        <v>548.80600000000152</v>
      </c>
      <c r="B894">
        <v>703.22199999999998</v>
      </c>
      <c r="C894">
        <f t="shared" si="45"/>
        <v>54.88060000000015</v>
      </c>
      <c r="E894">
        <f t="shared" si="46"/>
        <v>6.5556726314333478</v>
      </c>
      <c r="G894" s="15">
        <f t="shared" si="47"/>
        <v>0.9177841146668525</v>
      </c>
      <c r="L894" s="23">
        <v>24734</v>
      </c>
    </row>
    <row r="895" spans="1:16" x14ac:dyDescent="0.3">
      <c r="A895">
        <v>549.42100000000153</v>
      </c>
      <c r="B895" s="6">
        <v>715.22199999999998</v>
      </c>
      <c r="C895" s="6">
        <f t="shared" si="45"/>
        <v>54.942100000000153</v>
      </c>
      <c r="E895">
        <f t="shared" si="46"/>
        <v>6.5725929840126041</v>
      </c>
      <c r="G895" s="15">
        <f t="shared" si="47"/>
        <v>0.93221380581365099</v>
      </c>
      <c r="L895" s="23">
        <v>24693.5</v>
      </c>
    </row>
    <row r="896" spans="1:16" x14ac:dyDescent="0.3">
      <c r="A896">
        <v>550.03600000000154</v>
      </c>
      <c r="B896" s="7">
        <v>759</v>
      </c>
      <c r="C896">
        <f t="shared" si="45"/>
        <v>55.003600000000155</v>
      </c>
      <c r="E896">
        <f t="shared" si="46"/>
        <v>6.6320017773956303</v>
      </c>
      <c r="G896" s="15">
        <f t="shared" si="47"/>
        <v>0.98680612715934901</v>
      </c>
      <c r="H896">
        <v>1966</v>
      </c>
      <c r="I896">
        <f>AVERAGE(G896:G910)</f>
        <v>0.86110509492797493</v>
      </c>
      <c r="J896">
        <f>C910-C896</f>
        <v>0.86100000000001131</v>
      </c>
      <c r="K896">
        <f>I896*J896</f>
        <v>0.74141148673299617</v>
      </c>
      <c r="L896" s="23">
        <v>24653</v>
      </c>
    </row>
    <row r="897" spans="1:16" x14ac:dyDescent="0.3">
      <c r="A897">
        <v>550.65100000000155</v>
      </c>
      <c r="B897">
        <v>754.66700000000003</v>
      </c>
      <c r="C897">
        <f t="shared" si="45"/>
        <v>55.065100000000157</v>
      </c>
      <c r="E897">
        <f t="shared" si="46"/>
        <v>6.6262765923509797</v>
      </c>
      <c r="G897" s="15">
        <f t="shared" si="47"/>
        <v>0.98126317303510113</v>
      </c>
      <c r="L897" s="23">
        <v>24632.666666666599</v>
      </c>
    </row>
    <row r="898" spans="1:16" x14ac:dyDescent="0.3">
      <c r="A898">
        <v>551.26600000000155</v>
      </c>
      <c r="B898">
        <v>709.22199999999998</v>
      </c>
      <c r="C898">
        <f t="shared" si="45"/>
        <v>55.126600000000153</v>
      </c>
      <c r="E898">
        <f t="shared" si="46"/>
        <v>6.5641685945874997</v>
      </c>
      <c r="G898" s="15">
        <f t="shared" si="47"/>
        <v>0.92497082248517393</v>
      </c>
      <c r="L898" s="23">
        <v>24612.333333333299</v>
      </c>
    </row>
    <row r="899" spans="1:16" x14ac:dyDescent="0.3">
      <c r="A899">
        <v>551.88100000000156</v>
      </c>
      <c r="B899">
        <v>645.33299999999997</v>
      </c>
      <c r="C899">
        <f t="shared" si="45"/>
        <v>55.188100000000155</v>
      </c>
      <c r="E899">
        <f t="shared" si="46"/>
        <v>6.4697664626393534</v>
      </c>
      <c r="G899" s="15">
        <f t="shared" si="47"/>
        <v>0.85125054164367975</v>
      </c>
      <c r="L899" s="23">
        <v>24592</v>
      </c>
    </row>
    <row r="900" spans="1:16" x14ac:dyDescent="0.3">
      <c r="A900">
        <v>552.49600000000157</v>
      </c>
      <c r="B900">
        <v>585.88900000000001</v>
      </c>
      <c r="C900">
        <f t="shared" si="45"/>
        <v>55.249600000000157</v>
      </c>
      <c r="E900">
        <f t="shared" si="46"/>
        <v>6.3731303518395954</v>
      </c>
      <c r="G900" s="15">
        <f t="shared" si="47"/>
        <v>0.78794579053616842</v>
      </c>
      <c r="L900" s="23">
        <v>24571.666666666599</v>
      </c>
    </row>
    <row r="901" spans="1:16" x14ac:dyDescent="0.3">
      <c r="A901">
        <v>553.11100000000158</v>
      </c>
      <c r="B901">
        <v>548.33299999999997</v>
      </c>
      <c r="C901">
        <f t="shared" si="45"/>
        <v>55.31110000000016</v>
      </c>
      <c r="E901">
        <f t="shared" si="46"/>
        <v>6.3068827666284424</v>
      </c>
      <c r="G901" s="15">
        <f t="shared" si="47"/>
        <v>0.75040007208615866</v>
      </c>
      <c r="L901" s="23">
        <v>24551.333333333299</v>
      </c>
    </row>
    <row r="902" spans="1:16" x14ac:dyDescent="0.3">
      <c r="A902">
        <v>553.72600000000159</v>
      </c>
      <c r="B902">
        <v>539.11099999999999</v>
      </c>
      <c r="C902">
        <f t="shared" si="45"/>
        <v>55.372600000000162</v>
      </c>
      <c r="E902">
        <f t="shared" si="46"/>
        <v>6.2899214866271231</v>
      </c>
      <c r="G902" s="16">
        <f t="shared" si="47"/>
        <v>0.74145753712563045</v>
      </c>
      <c r="L902" s="23">
        <v>24531</v>
      </c>
    </row>
    <row r="903" spans="1:16" x14ac:dyDescent="0.3">
      <c r="A903">
        <v>554.3410000000016</v>
      </c>
      <c r="B903">
        <v>552.55600000000004</v>
      </c>
      <c r="C903">
        <f t="shared" si="45"/>
        <v>55.434100000000157</v>
      </c>
      <c r="E903">
        <f t="shared" si="46"/>
        <v>6.3145547857216506</v>
      </c>
      <c r="G903" s="15">
        <f t="shared" si="47"/>
        <v>0.75453102231852365</v>
      </c>
      <c r="L903" s="23">
        <v>24500.625</v>
      </c>
    </row>
    <row r="904" spans="1:16" s="24" customFormat="1" x14ac:dyDescent="0.3">
      <c r="A904" s="24">
        <v>554.95600000000161</v>
      </c>
      <c r="B904" s="24">
        <v>578.88900000000001</v>
      </c>
      <c r="C904" s="24">
        <f t="shared" si="45"/>
        <v>55.495600000000159</v>
      </c>
      <c r="E904" s="24">
        <f t="shared" si="46"/>
        <v>6.3611107493497547</v>
      </c>
      <c r="G904" s="25">
        <f t="shared" si="47"/>
        <v>0.78080801000029343</v>
      </c>
      <c r="L904" s="26">
        <v>24470.25</v>
      </c>
    </row>
    <row r="905" spans="1:16" x14ac:dyDescent="0.3">
      <c r="A905">
        <v>555.57100000000162</v>
      </c>
      <c r="B905">
        <v>612.88900000000001</v>
      </c>
      <c r="C905">
        <f t="shared" si="45"/>
        <v>55.557100000000162</v>
      </c>
      <c r="E905">
        <f t="shared" si="46"/>
        <v>6.4181838428677471</v>
      </c>
      <c r="G905" s="15">
        <f t="shared" si="47"/>
        <v>0.81609379544416705</v>
      </c>
      <c r="L905" s="23">
        <v>24439.875</v>
      </c>
    </row>
    <row r="906" spans="1:16" x14ac:dyDescent="0.3">
      <c r="A906">
        <v>556.18600000000163</v>
      </c>
      <c r="B906">
        <v>650.22199999999998</v>
      </c>
      <c r="C906">
        <f t="shared" si="45"/>
        <v>55.618600000000164</v>
      </c>
      <c r="E906">
        <f t="shared" si="46"/>
        <v>6.4773138430402373</v>
      </c>
      <c r="G906" s="15">
        <f t="shared" si="47"/>
        <v>0.8566780642937073</v>
      </c>
      <c r="L906" s="23">
        <v>24409.5</v>
      </c>
      <c r="M906">
        <v>1966</v>
      </c>
      <c r="N906" s="15">
        <f>AVERAGE(G904:G918)</f>
        <v>0.81197198305268414</v>
      </c>
      <c r="O906">
        <f>C918-C904</f>
        <v>0.86100000000001131</v>
      </c>
      <c r="P906">
        <f>N906*O906</f>
        <v>0.69910787740837022</v>
      </c>
    </row>
    <row r="907" spans="1:16" x14ac:dyDescent="0.3">
      <c r="A907">
        <v>556.80100000000164</v>
      </c>
      <c r="B907">
        <v>680.66700000000003</v>
      </c>
      <c r="C907">
        <f t="shared" si="45"/>
        <v>55.680100000000166</v>
      </c>
      <c r="E907">
        <f t="shared" si="46"/>
        <v>6.5230731997723463</v>
      </c>
      <c r="G907" s="15">
        <f t="shared" si="47"/>
        <v>0.8912640123668476</v>
      </c>
      <c r="L907" s="23">
        <v>24379.125</v>
      </c>
    </row>
    <row r="908" spans="1:16" x14ac:dyDescent="0.3">
      <c r="A908">
        <v>557.41600000000165</v>
      </c>
      <c r="B908">
        <v>700.22199999999998</v>
      </c>
      <c r="C908">
        <f t="shared" si="45"/>
        <v>55.741600000000162</v>
      </c>
      <c r="E908">
        <f t="shared" si="46"/>
        <v>6.5513974276213816</v>
      </c>
      <c r="G908" s="15">
        <f t="shared" si="47"/>
        <v>0.91421172730301126</v>
      </c>
      <c r="L908" s="23">
        <v>24348.75</v>
      </c>
    </row>
    <row r="909" spans="1:16" x14ac:dyDescent="0.3">
      <c r="A909">
        <v>558.03100000000165</v>
      </c>
      <c r="B909">
        <v>719.77800000000002</v>
      </c>
      <c r="C909">
        <f t="shared" ref="C909:C972" si="48">A909/10</f>
        <v>55.803100000000164</v>
      </c>
      <c r="E909">
        <f t="shared" ref="E909:E972" si="49">LN(B909)</f>
        <v>6.578942831132272</v>
      </c>
      <c r="G909" s="15">
        <f t="shared" ref="G909:G972" si="50">(0.0905*EXP(0.0013*B909))/D$2</f>
        <v>0.93775150489646009</v>
      </c>
      <c r="L909" s="23">
        <v>24318.375</v>
      </c>
    </row>
    <row r="910" spans="1:16" x14ac:dyDescent="0.3">
      <c r="A910">
        <v>558.64600000000166</v>
      </c>
      <c r="B910">
        <v>722.55600000000004</v>
      </c>
      <c r="C910">
        <f t="shared" si="48"/>
        <v>55.864600000000166</v>
      </c>
      <c r="E910">
        <f t="shared" si="49"/>
        <v>6.5827949256334657</v>
      </c>
      <c r="G910" s="15">
        <f t="shared" si="50"/>
        <v>0.94114422322535196</v>
      </c>
      <c r="H910">
        <v>1965</v>
      </c>
      <c r="I910">
        <f>AVERAGE(G910:G927)</f>
        <v>0.80825600574256418</v>
      </c>
      <c r="J910">
        <f>C927-C910</f>
        <v>1.0455000000000183</v>
      </c>
      <c r="K910">
        <f>I910*J910</f>
        <v>0.8450316540038656</v>
      </c>
      <c r="L910" s="23">
        <v>24288</v>
      </c>
    </row>
    <row r="911" spans="1:16" x14ac:dyDescent="0.3">
      <c r="A911">
        <v>559.26100000000167</v>
      </c>
      <c r="B911">
        <v>702.22199999999998</v>
      </c>
      <c r="C911">
        <f t="shared" si="48"/>
        <v>55.926100000000169</v>
      </c>
      <c r="E911">
        <f t="shared" si="49"/>
        <v>6.5542495933489375</v>
      </c>
      <c r="G911" s="15">
        <f t="shared" si="50"/>
        <v>0.91659177050940976</v>
      </c>
      <c r="L911" s="23">
        <v>24267.666666666599</v>
      </c>
    </row>
    <row r="912" spans="1:16" x14ac:dyDescent="0.3">
      <c r="A912">
        <v>559.87600000000168</v>
      </c>
      <c r="B912">
        <v>650.88900000000001</v>
      </c>
      <c r="C912">
        <f t="shared" si="48"/>
        <v>55.987600000000171</v>
      </c>
      <c r="E912">
        <f t="shared" si="49"/>
        <v>6.4783391207581706</v>
      </c>
      <c r="G912" s="15">
        <f t="shared" si="50"/>
        <v>0.85742121198837717</v>
      </c>
      <c r="L912" s="23">
        <v>24247.333333333299</v>
      </c>
    </row>
    <row r="913" spans="1:16" x14ac:dyDescent="0.3">
      <c r="A913">
        <v>560.49100000000169</v>
      </c>
      <c r="B913">
        <v>578.22199999999998</v>
      </c>
      <c r="C913">
        <f t="shared" si="48"/>
        <v>56.049100000000166</v>
      </c>
      <c r="E913">
        <f t="shared" si="49"/>
        <v>6.3599578779763482</v>
      </c>
      <c r="G913" s="15">
        <f t="shared" si="50"/>
        <v>0.78013126482009665</v>
      </c>
      <c r="L913" s="23">
        <v>24227</v>
      </c>
    </row>
    <row r="914" spans="1:16" x14ac:dyDescent="0.3">
      <c r="A914">
        <v>561.1060000000017</v>
      </c>
      <c r="B914">
        <v>511.44400000000002</v>
      </c>
      <c r="C914">
        <f t="shared" si="48"/>
        <v>56.110600000000169</v>
      </c>
      <c r="E914">
        <f t="shared" si="49"/>
        <v>6.2372380974821651</v>
      </c>
      <c r="G914" s="15">
        <f t="shared" si="50"/>
        <v>0.71526334799519087</v>
      </c>
      <c r="L914" s="23">
        <v>24206.666666666599</v>
      </c>
    </row>
    <row r="915" spans="1:16" x14ac:dyDescent="0.3">
      <c r="A915">
        <v>561.72100000000171</v>
      </c>
      <c r="B915">
        <v>470.77800000000002</v>
      </c>
      <c r="C915">
        <f t="shared" si="48"/>
        <v>56.172100000000171</v>
      </c>
      <c r="E915">
        <f t="shared" si="49"/>
        <v>6.1543866453223268</v>
      </c>
      <c r="G915" s="15">
        <f t="shared" si="50"/>
        <v>0.67843250243274678</v>
      </c>
      <c r="L915" s="23">
        <v>24186.333333333299</v>
      </c>
    </row>
    <row r="916" spans="1:16" x14ac:dyDescent="0.3">
      <c r="A916">
        <v>562.33600000000172</v>
      </c>
      <c r="B916">
        <v>465.55599999999998</v>
      </c>
      <c r="C916">
        <f t="shared" si="48"/>
        <v>56.233600000000173</v>
      </c>
      <c r="E916">
        <f t="shared" si="49"/>
        <v>6.1432323902334467</v>
      </c>
      <c r="G916" s="16">
        <f t="shared" si="50"/>
        <v>0.67384249304317223</v>
      </c>
      <c r="L916" s="23">
        <v>24166</v>
      </c>
    </row>
    <row r="917" spans="1:16" x14ac:dyDescent="0.3">
      <c r="A917">
        <v>562.95100000000173</v>
      </c>
      <c r="B917">
        <v>486.55599999999998</v>
      </c>
      <c r="C917">
        <f t="shared" si="48"/>
        <v>56.295100000000176</v>
      </c>
      <c r="E917">
        <f t="shared" si="49"/>
        <v>6.1873520029153211</v>
      </c>
      <c r="G917" s="15">
        <f t="shared" si="50"/>
        <v>0.69249179786678094</v>
      </c>
      <c r="L917" s="23">
        <v>24143.909090909001</v>
      </c>
    </row>
    <row r="918" spans="1:16" x14ac:dyDescent="0.3">
      <c r="A918">
        <v>563.56600000000174</v>
      </c>
      <c r="B918">
        <v>524.44399999999996</v>
      </c>
      <c r="C918">
        <f t="shared" si="48"/>
        <v>56.356600000000171</v>
      </c>
      <c r="E918">
        <f t="shared" si="49"/>
        <v>6.2623386537853953</v>
      </c>
      <c r="G918" s="15">
        <f t="shared" si="50"/>
        <v>0.72745401960464762</v>
      </c>
      <c r="L918" s="23">
        <v>24121.8181818181</v>
      </c>
    </row>
    <row r="919" spans="1:16" s="24" customFormat="1" x14ac:dyDescent="0.3">
      <c r="A919" s="24">
        <v>564.18100000000175</v>
      </c>
      <c r="B919" s="24">
        <v>564.44399999999996</v>
      </c>
      <c r="C919" s="24">
        <f t="shared" si="48"/>
        <v>56.418100000000173</v>
      </c>
      <c r="E919" s="24">
        <f t="shared" si="49"/>
        <v>6.3358411758344237</v>
      </c>
      <c r="G919" s="25">
        <f t="shared" si="50"/>
        <v>0.76628241804537733</v>
      </c>
      <c r="L919" s="26">
        <v>24099.727272727199</v>
      </c>
    </row>
    <row r="920" spans="1:16" x14ac:dyDescent="0.3">
      <c r="A920">
        <v>564.79600000000175</v>
      </c>
      <c r="B920">
        <v>605.22199999999998</v>
      </c>
      <c r="C920">
        <f t="shared" si="48"/>
        <v>56.479600000000175</v>
      </c>
      <c r="E920">
        <f t="shared" si="49"/>
        <v>6.4055953328727959</v>
      </c>
      <c r="G920" s="15">
        <f t="shared" si="50"/>
        <v>0.80800010926953125</v>
      </c>
      <c r="L920" s="23">
        <v>24077.636363636298</v>
      </c>
    </row>
    <row r="921" spans="1:16" x14ac:dyDescent="0.3">
      <c r="A921">
        <v>565.41100000000176</v>
      </c>
      <c r="B921">
        <v>629.88900000000001</v>
      </c>
      <c r="C921">
        <f t="shared" si="48"/>
        <v>56.541100000000178</v>
      </c>
      <c r="E921">
        <f t="shared" si="49"/>
        <v>6.4455436133860227</v>
      </c>
      <c r="G921" s="15">
        <f t="shared" si="50"/>
        <v>0.83433023879005597</v>
      </c>
      <c r="L921" s="23">
        <v>24055.545454545401</v>
      </c>
    </row>
    <row r="922" spans="1:16" x14ac:dyDescent="0.3">
      <c r="A922">
        <v>566.02600000000177</v>
      </c>
      <c r="B922">
        <v>635.33299999999997</v>
      </c>
      <c r="C922">
        <f t="shared" si="48"/>
        <v>56.60260000000018</v>
      </c>
      <c r="E922">
        <f t="shared" si="49"/>
        <v>6.4541492708869281</v>
      </c>
      <c r="G922" s="15">
        <f t="shared" si="50"/>
        <v>0.84025590458390309</v>
      </c>
      <c r="L922" s="23">
        <v>24033.4545454545</v>
      </c>
      <c r="M922">
        <v>1965</v>
      </c>
      <c r="N922" s="15">
        <f>AVERAGE(G919:G933)</f>
        <v>0.76146074909881978</v>
      </c>
      <c r="O922">
        <f>C933-C919</f>
        <v>0.86100000000001131</v>
      </c>
      <c r="P922">
        <f>N922*O922</f>
        <v>0.65561770497409244</v>
      </c>
    </row>
    <row r="923" spans="1:16" x14ac:dyDescent="0.3">
      <c r="A923">
        <v>566.64100000000178</v>
      </c>
      <c r="B923">
        <v>630.77800000000002</v>
      </c>
      <c r="C923">
        <f t="shared" si="48"/>
        <v>56.664100000000175</v>
      </c>
      <c r="E923">
        <f t="shared" si="49"/>
        <v>6.4469539781331946</v>
      </c>
      <c r="G923" s="15">
        <f t="shared" si="50"/>
        <v>0.83529503164519203</v>
      </c>
      <c r="L923" s="23">
        <v>24011.3636363636</v>
      </c>
    </row>
    <row r="924" spans="1:16" x14ac:dyDescent="0.3">
      <c r="A924">
        <v>567.25600000000179</v>
      </c>
      <c r="B924">
        <v>631.77800000000002</v>
      </c>
      <c r="C924">
        <f t="shared" si="48"/>
        <v>56.725600000000178</v>
      </c>
      <c r="E924">
        <f t="shared" si="49"/>
        <v>6.4485380666157823</v>
      </c>
      <c r="G924" s="15">
        <f t="shared" si="50"/>
        <v>0.83638162131658922</v>
      </c>
      <c r="L924" s="23">
        <v>23989.272727272699</v>
      </c>
    </row>
    <row r="925" spans="1:16" x14ac:dyDescent="0.3">
      <c r="A925">
        <v>567.8710000000018</v>
      </c>
      <c r="B925">
        <v>649.11099999999999</v>
      </c>
      <c r="C925">
        <f t="shared" si="48"/>
        <v>56.78710000000018</v>
      </c>
      <c r="E925">
        <f t="shared" si="49"/>
        <v>6.4756037344371968</v>
      </c>
      <c r="G925" s="15">
        <f t="shared" si="50"/>
        <v>0.85544165725172228</v>
      </c>
      <c r="L925" s="23">
        <v>23967.181818181802</v>
      </c>
    </row>
    <row r="926" spans="1:16" x14ac:dyDescent="0.3">
      <c r="A926">
        <v>568.48600000000181</v>
      </c>
      <c r="B926">
        <v>675.77800000000002</v>
      </c>
      <c r="C926">
        <f t="shared" si="48"/>
        <v>56.848600000000182</v>
      </c>
      <c r="E926">
        <f t="shared" si="49"/>
        <v>6.5158646197402339</v>
      </c>
      <c r="G926" s="15">
        <f t="shared" si="50"/>
        <v>0.88561736887742493</v>
      </c>
      <c r="L926" s="23">
        <v>23945.090909090901</v>
      </c>
    </row>
    <row r="927" spans="1:16" x14ac:dyDescent="0.3">
      <c r="A927">
        <v>569.10100000000182</v>
      </c>
      <c r="B927" s="6">
        <v>691.77800000000002</v>
      </c>
      <c r="C927" s="6">
        <f t="shared" si="48"/>
        <v>56.910100000000185</v>
      </c>
      <c r="E927">
        <f t="shared" si="49"/>
        <v>6.5392650948988189</v>
      </c>
      <c r="G927" s="15">
        <f t="shared" si="50"/>
        <v>0.90423112210058554</v>
      </c>
      <c r="H927">
        <v>1964</v>
      </c>
      <c r="I927">
        <f>AVERAGE(G927:G938)</f>
        <v>0.68166238674160862</v>
      </c>
      <c r="J927">
        <f>C938-C927</f>
        <v>0.67650000000000432</v>
      </c>
      <c r="K927">
        <f>I927*J927</f>
        <v>0.46114460463070117</v>
      </c>
      <c r="L927" s="23">
        <v>23923</v>
      </c>
    </row>
    <row r="928" spans="1:16" x14ac:dyDescent="0.3">
      <c r="A928">
        <v>569.71600000000183</v>
      </c>
      <c r="B928" s="7">
        <v>515.44399999999996</v>
      </c>
      <c r="C928">
        <f t="shared" si="48"/>
        <v>56.97160000000018</v>
      </c>
      <c r="E928">
        <f t="shared" si="49"/>
        <v>6.2450286651603566</v>
      </c>
      <c r="G928" s="15">
        <f t="shared" si="50"/>
        <v>0.71899240454900215</v>
      </c>
      <c r="L928" s="23">
        <v>23902.666666666599</v>
      </c>
    </row>
    <row r="929" spans="1:16" x14ac:dyDescent="0.3">
      <c r="A929">
        <v>570.33100000000184</v>
      </c>
      <c r="B929">
        <v>509.66699999999997</v>
      </c>
      <c r="C929">
        <f t="shared" si="48"/>
        <v>57.033100000000182</v>
      </c>
      <c r="E929">
        <f t="shared" si="49"/>
        <v>6.2337575712829754</v>
      </c>
      <c r="G929" s="15">
        <f t="shared" si="50"/>
        <v>0.7136129251898139</v>
      </c>
      <c r="L929" s="23">
        <v>23882.333333333299</v>
      </c>
    </row>
    <row r="930" spans="1:16" x14ac:dyDescent="0.3">
      <c r="A930">
        <v>570.94600000000185</v>
      </c>
      <c r="B930">
        <v>457.88900000000001</v>
      </c>
      <c r="C930">
        <f t="shared" si="48"/>
        <v>57.094600000000185</v>
      </c>
      <c r="E930">
        <f t="shared" si="49"/>
        <v>6.1266267966621175</v>
      </c>
      <c r="G930" s="15">
        <f t="shared" si="50"/>
        <v>0.66715959740020603</v>
      </c>
      <c r="L930" s="23">
        <v>23862</v>
      </c>
    </row>
    <row r="931" spans="1:16" x14ac:dyDescent="0.3">
      <c r="A931">
        <v>571.56100000000185</v>
      </c>
      <c r="B931">
        <v>387.22199999999998</v>
      </c>
      <c r="C931">
        <f t="shared" si="48"/>
        <v>57.156100000000187</v>
      </c>
      <c r="E931">
        <f t="shared" si="49"/>
        <v>5.9589981719701486</v>
      </c>
      <c r="G931" s="15">
        <f t="shared" si="50"/>
        <v>0.6086005820000665</v>
      </c>
      <c r="L931" s="23">
        <v>23841.666666666599</v>
      </c>
    </row>
    <row r="932" spans="1:16" x14ac:dyDescent="0.3">
      <c r="A932">
        <v>572.17600000000186</v>
      </c>
      <c r="B932">
        <v>344</v>
      </c>
      <c r="C932">
        <f t="shared" si="48"/>
        <v>57.217600000000189</v>
      </c>
      <c r="E932">
        <f t="shared" si="49"/>
        <v>5.8406416573733981</v>
      </c>
      <c r="G932" s="15">
        <f t="shared" si="50"/>
        <v>0.57534714770149786</v>
      </c>
      <c r="L932" s="23">
        <v>23821.333333333299</v>
      </c>
    </row>
    <row r="933" spans="1:16" x14ac:dyDescent="0.3">
      <c r="A933">
        <v>572.79100000000187</v>
      </c>
      <c r="B933">
        <v>340</v>
      </c>
      <c r="C933">
        <f t="shared" si="48"/>
        <v>57.279100000000184</v>
      </c>
      <c r="E933">
        <f t="shared" si="49"/>
        <v>5.8289456176102075</v>
      </c>
      <c r="G933" s="16">
        <f t="shared" si="50"/>
        <v>0.57236310776132815</v>
      </c>
      <c r="L933" s="23">
        <v>23801</v>
      </c>
    </row>
    <row r="934" spans="1:16" x14ac:dyDescent="0.3">
      <c r="A934">
        <v>573.40600000000188</v>
      </c>
      <c r="B934">
        <v>374.33300000000003</v>
      </c>
      <c r="C934">
        <f t="shared" si="48"/>
        <v>57.340600000000187</v>
      </c>
      <c r="E934">
        <f t="shared" si="49"/>
        <v>5.9251457755979873</v>
      </c>
      <c r="G934" s="15">
        <f t="shared" si="50"/>
        <v>0.59848801142151309</v>
      </c>
      <c r="L934" s="23">
        <v>23752.400000000001</v>
      </c>
    </row>
    <row r="935" spans="1:16" x14ac:dyDescent="0.3">
      <c r="A935">
        <v>574.02100000000189</v>
      </c>
      <c r="B935">
        <v>427.44400000000002</v>
      </c>
      <c r="C935">
        <f t="shared" si="48"/>
        <v>57.402100000000189</v>
      </c>
      <c r="E935">
        <f t="shared" si="49"/>
        <v>6.0578232856442851</v>
      </c>
      <c r="G935" s="15">
        <f t="shared" si="50"/>
        <v>0.64127013381589237</v>
      </c>
      <c r="L935" s="23">
        <v>23703.8</v>
      </c>
    </row>
    <row r="936" spans="1:16" x14ac:dyDescent="0.3">
      <c r="A936">
        <v>574.6360000000019</v>
      </c>
      <c r="B936">
        <v>484.88900000000001</v>
      </c>
      <c r="C936">
        <f t="shared" si="48"/>
        <v>57.463600000000191</v>
      </c>
      <c r="E936">
        <f t="shared" si="49"/>
        <v>6.1839199987642868</v>
      </c>
      <c r="G936" s="15">
        <f t="shared" si="50"/>
        <v>0.69099272380000676</v>
      </c>
      <c r="L936" s="23">
        <v>23655.200000000001</v>
      </c>
      <c r="M936">
        <v>1964</v>
      </c>
      <c r="N936" s="15">
        <f>AVERAGE(G935:G945)</f>
        <v>0.69014718736904046</v>
      </c>
      <c r="O936">
        <f>C945-C935</f>
        <v>0.61500000000000909</v>
      </c>
      <c r="P936">
        <f>N936*O936</f>
        <v>0.42444052023196616</v>
      </c>
    </row>
    <row r="937" spans="1:16" x14ac:dyDescent="0.3">
      <c r="A937">
        <v>575.25100000000191</v>
      </c>
      <c r="B937">
        <v>530.11099999999999</v>
      </c>
      <c r="C937">
        <f t="shared" si="48"/>
        <v>57.525100000000194</v>
      </c>
      <c r="E937">
        <f t="shared" si="49"/>
        <v>6.2730864185802009</v>
      </c>
      <c r="G937" s="15">
        <f t="shared" si="50"/>
        <v>0.73283303565861857</v>
      </c>
      <c r="L937" s="23">
        <v>23606.6</v>
      </c>
    </row>
    <row r="938" spans="1:16" x14ac:dyDescent="0.3">
      <c r="A938">
        <v>575.86600000000192</v>
      </c>
      <c r="B938">
        <v>554.11099999999999</v>
      </c>
      <c r="C938">
        <f t="shared" si="48"/>
        <v>57.586600000000189</v>
      </c>
      <c r="E938">
        <f t="shared" si="49"/>
        <v>6.3173650276885276</v>
      </c>
      <c r="G938" s="15">
        <f t="shared" si="50"/>
        <v>0.75605784950077148</v>
      </c>
      <c r="H938">
        <v>1963</v>
      </c>
      <c r="I938">
        <f>AVERAGE(G938:G953)</f>
        <v>0.76196689786705829</v>
      </c>
      <c r="J938">
        <f>C953-C938</f>
        <v>0.92250000000001364</v>
      </c>
      <c r="K938">
        <f>I938*J938</f>
        <v>0.70291446328237162</v>
      </c>
      <c r="L938" s="23">
        <v>23558</v>
      </c>
    </row>
    <row r="939" spans="1:16" x14ac:dyDescent="0.3">
      <c r="A939">
        <v>576.48100000000193</v>
      </c>
      <c r="B939">
        <v>544.33299999999997</v>
      </c>
      <c r="C939">
        <f t="shared" si="48"/>
        <v>57.648100000000191</v>
      </c>
      <c r="E939">
        <f t="shared" si="49"/>
        <v>6.2995611919322965</v>
      </c>
      <c r="G939" s="15">
        <f t="shared" si="50"/>
        <v>0.74650811955774687</v>
      </c>
      <c r="L939" s="23">
        <v>23533.4</v>
      </c>
    </row>
    <row r="940" spans="1:16" x14ac:dyDescent="0.3">
      <c r="A940">
        <v>577.09600000000194</v>
      </c>
      <c r="B940">
        <v>513.33299999999997</v>
      </c>
      <c r="C940">
        <f t="shared" si="48"/>
        <v>57.709600000000194</v>
      </c>
      <c r="E940">
        <f t="shared" si="49"/>
        <v>6.2409247573887052</v>
      </c>
      <c r="G940" s="15">
        <f t="shared" si="50"/>
        <v>0.71702197864973238</v>
      </c>
      <c r="L940" s="23">
        <v>23508.799999999999</v>
      </c>
    </row>
    <row r="941" spans="1:16" x14ac:dyDescent="0.3">
      <c r="A941">
        <v>577.71100000000195</v>
      </c>
      <c r="B941">
        <v>472.66699999999997</v>
      </c>
      <c r="C941">
        <f t="shared" si="48"/>
        <v>57.771100000000196</v>
      </c>
      <c r="E941">
        <f t="shared" si="49"/>
        <v>6.1583911236423319</v>
      </c>
      <c r="G941" s="15">
        <f t="shared" si="50"/>
        <v>0.6801005764353637</v>
      </c>
      <c r="L941" s="23">
        <v>23484.2</v>
      </c>
    </row>
    <row r="942" spans="1:16" x14ac:dyDescent="0.3">
      <c r="A942">
        <v>578.32600000000195</v>
      </c>
      <c r="B942">
        <v>437.88900000000001</v>
      </c>
      <c r="C942">
        <f t="shared" si="48"/>
        <v>57.832600000000198</v>
      </c>
      <c r="E942">
        <f t="shared" si="49"/>
        <v>6.0819654536014571</v>
      </c>
      <c r="G942" s="15">
        <f t="shared" si="50"/>
        <v>0.6500370061162668</v>
      </c>
      <c r="L942" s="23">
        <v>23459.599999999999</v>
      </c>
    </row>
    <row r="943" spans="1:16" x14ac:dyDescent="0.3">
      <c r="A943">
        <v>578.94100000000196</v>
      </c>
      <c r="B943">
        <v>425.22199999999998</v>
      </c>
      <c r="C943">
        <f t="shared" si="48"/>
        <v>57.894100000000194</v>
      </c>
      <c r="E943">
        <f t="shared" si="49"/>
        <v>6.0526113854867853</v>
      </c>
      <c r="G943" s="16">
        <f t="shared" si="50"/>
        <v>0.63942043371536639</v>
      </c>
      <c r="L943" s="23">
        <v>23435</v>
      </c>
    </row>
    <row r="944" spans="1:16" x14ac:dyDescent="0.3">
      <c r="A944">
        <v>579.55600000000197</v>
      </c>
      <c r="B944">
        <v>439.33300000000003</v>
      </c>
      <c r="C944">
        <f t="shared" si="48"/>
        <v>57.955600000000196</v>
      </c>
      <c r="E944">
        <f t="shared" si="49"/>
        <v>6.0852576676687136</v>
      </c>
      <c r="G944" s="15">
        <f t="shared" si="50"/>
        <v>0.65125840162730408</v>
      </c>
      <c r="L944" s="23">
        <v>23410.7</v>
      </c>
    </row>
    <row r="945" spans="1:16" x14ac:dyDescent="0.3">
      <c r="A945">
        <v>580.17100000000198</v>
      </c>
      <c r="B945">
        <v>479.44400000000002</v>
      </c>
      <c r="C945">
        <f t="shared" si="48"/>
        <v>58.017100000000198</v>
      </c>
      <c r="E945">
        <f t="shared" si="49"/>
        <v>6.172627099182038</v>
      </c>
      <c r="G945" s="15">
        <f t="shared" si="50"/>
        <v>0.68611880218237609</v>
      </c>
      <c r="L945" s="23">
        <v>23386.400000000001</v>
      </c>
    </row>
    <row r="946" spans="1:16" s="24" customFormat="1" x14ac:dyDescent="0.3">
      <c r="A946" s="24">
        <v>580.78600000000199</v>
      </c>
      <c r="B946" s="24">
        <v>536.33299999999997</v>
      </c>
      <c r="C946" s="24">
        <f t="shared" si="48"/>
        <v>58.078600000000201</v>
      </c>
      <c r="E946" s="24">
        <f t="shared" si="49"/>
        <v>6.2847552368200406</v>
      </c>
      <c r="G946" s="25">
        <f t="shared" si="50"/>
        <v>0.73878466668322351</v>
      </c>
      <c r="L946" s="26">
        <v>23362.1</v>
      </c>
    </row>
    <row r="947" spans="1:16" x14ac:dyDescent="0.3">
      <c r="A947">
        <v>581.401000000002</v>
      </c>
      <c r="B947">
        <v>586.55600000000004</v>
      </c>
      <c r="C947">
        <f t="shared" si="48"/>
        <v>58.140100000000203</v>
      </c>
      <c r="E947">
        <f t="shared" si="49"/>
        <v>6.3742681452063747</v>
      </c>
      <c r="G947" s="15">
        <f t="shared" si="50"/>
        <v>0.78862931463018704</v>
      </c>
      <c r="L947" s="23">
        <v>23337.8</v>
      </c>
    </row>
    <row r="948" spans="1:16" x14ac:dyDescent="0.3">
      <c r="A948">
        <v>582.01600000000201</v>
      </c>
      <c r="B948">
        <v>615.77800000000002</v>
      </c>
      <c r="C948">
        <f t="shared" si="48"/>
        <v>58.201600000000198</v>
      </c>
      <c r="E948">
        <f t="shared" si="49"/>
        <v>6.4228865089671876</v>
      </c>
      <c r="G948" s="15">
        <f t="shared" si="50"/>
        <v>0.8191645617407054</v>
      </c>
      <c r="L948" s="23">
        <v>23313.5</v>
      </c>
      <c r="M948">
        <v>1963</v>
      </c>
      <c r="N948" s="15">
        <f>AVERAGE(G946:G959)</f>
        <v>0.86331194338554162</v>
      </c>
      <c r="O948">
        <f>C959-C946</f>
        <v>0.79950000000000898</v>
      </c>
      <c r="P948">
        <f>N948*O948</f>
        <v>0.69021789873674833</v>
      </c>
    </row>
    <row r="949" spans="1:16" x14ac:dyDescent="0.3">
      <c r="A949">
        <v>582.63100000000202</v>
      </c>
      <c r="B949">
        <v>624.44399999999996</v>
      </c>
      <c r="C949">
        <f t="shared" si="48"/>
        <v>58.2631000000002</v>
      </c>
      <c r="E949">
        <f t="shared" si="49"/>
        <v>6.4368616538074921</v>
      </c>
      <c r="G949" s="15">
        <f t="shared" si="50"/>
        <v>0.82844528508935844</v>
      </c>
      <c r="L949" s="23">
        <v>23289.200000000001</v>
      </c>
    </row>
    <row r="950" spans="1:16" x14ac:dyDescent="0.3">
      <c r="A950">
        <v>583.24600000000203</v>
      </c>
      <c r="B950">
        <v>626.22199999999998</v>
      </c>
      <c r="C950">
        <f t="shared" si="48"/>
        <v>58.324600000000203</v>
      </c>
      <c r="E950">
        <f t="shared" si="49"/>
        <v>6.4397049408206843</v>
      </c>
      <c r="G950" s="15">
        <f t="shared" si="50"/>
        <v>0.83036236824079968</v>
      </c>
      <c r="L950" s="23">
        <v>23264.9</v>
      </c>
    </row>
    <row r="951" spans="1:16" x14ac:dyDescent="0.3">
      <c r="A951">
        <v>583.86100000000204</v>
      </c>
      <c r="B951">
        <v>633.11099999999999</v>
      </c>
      <c r="C951">
        <f t="shared" si="48"/>
        <v>58.386100000000205</v>
      </c>
      <c r="E951">
        <f t="shared" si="49"/>
        <v>6.450645762221443</v>
      </c>
      <c r="G951" s="15">
        <f t="shared" si="50"/>
        <v>0.83783224355679753</v>
      </c>
      <c r="L951" s="23">
        <v>23240.6</v>
      </c>
    </row>
    <row r="952" spans="1:16" x14ac:dyDescent="0.3">
      <c r="A952">
        <v>584.47600000000205</v>
      </c>
      <c r="B952" s="6">
        <v>644</v>
      </c>
      <c r="C952" s="6">
        <f t="shared" si="48"/>
        <v>58.447600000000207</v>
      </c>
      <c r="E952">
        <f t="shared" si="49"/>
        <v>6.4676987261043539</v>
      </c>
      <c r="G952" s="15">
        <f t="shared" si="50"/>
        <v>0.84977668697027242</v>
      </c>
      <c r="L952" s="23">
        <v>23216.3</v>
      </c>
    </row>
    <row r="953" spans="1:16" x14ac:dyDescent="0.3">
      <c r="A953">
        <v>585.09100000000205</v>
      </c>
      <c r="B953" s="7">
        <v>747.33299999999997</v>
      </c>
      <c r="C953">
        <f t="shared" si="48"/>
        <v>58.509100000000203</v>
      </c>
      <c r="E953">
        <f t="shared" si="49"/>
        <v>6.6165108689335659</v>
      </c>
      <c r="G953" s="15">
        <f t="shared" si="50"/>
        <v>0.97195207117666116</v>
      </c>
      <c r="H953">
        <v>1962</v>
      </c>
      <c r="I953">
        <f>AVERAGE(G953:G968)</f>
        <v>1.0756223062796548</v>
      </c>
      <c r="J953">
        <f>C968-C953</f>
        <v>0.92250000000001364</v>
      </c>
      <c r="K953">
        <f>I953*J953</f>
        <v>0.99226157754299626</v>
      </c>
      <c r="L953" s="23">
        <v>23192</v>
      </c>
    </row>
    <row r="954" spans="1:16" x14ac:dyDescent="0.3">
      <c r="A954">
        <v>585.70600000000206</v>
      </c>
      <c r="B954">
        <v>739.11099999999999</v>
      </c>
      <c r="C954">
        <f t="shared" si="48"/>
        <v>58.570600000000205</v>
      </c>
      <c r="E954">
        <f t="shared" si="49"/>
        <v>6.6054481126458597</v>
      </c>
      <c r="G954" s="15">
        <f t="shared" si="50"/>
        <v>0.96161858788333376</v>
      </c>
      <c r="L954" s="23">
        <v>23161.5</v>
      </c>
    </row>
    <row r="955" spans="1:16" x14ac:dyDescent="0.3">
      <c r="A955">
        <v>586.32100000000207</v>
      </c>
      <c r="B955">
        <v>708.22199999999998</v>
      </c>
      <c r="C955">
        <f t="shared" si="48"/>
        <v>58.632100000000207</v>
      </c>
      <c r="E955">
        <f t="shared" si="49"/>
        <v>6.5627576038663031</v>
      </c>
      <c r="G955" s="15">
        <f t="shared" si="50"/>
        <v>0.92376914167770463</v>
      </c>
      <c r="L955" s="23">
        <v>23131</v>
      </c>
    </row>
    <row r="956" spans="1:16" x14ac:dyDescent="0.3">
      <c r="A956">
        <v>586.93600000000208</v>
      </c>
      <c r="B956">
        <v>674.33299999999997</v>
      </c>
      <c r="C956">
        <f t="shared" si="48"/>
        <v>58.69360000000021</v>
      </c>
      <c r="E956">
        <f t="shared" si="49"/>
        <v>6.5137240541841406</v>
      </c>
      <c r="G956" s="15">
        <f t="shared" si="50"/>
        <v>0.88395529823859043</v>
      </c>
      <c r="L956" s="23">
        <v>23100.5</v>
      </c>
    </row>
    <row r="957" spans="1:16" x14ac:dyDescent="0.3">
      <c r="A957">
        <v>587.55100000000209</v>
      </c>
      <c r="B957">
        <v>657.11099999999999</v>
      </c>
      <c r="C957">
        <f t="shared" si="48"/>
        <v>58.755100000000212</v>
      </c>
      <c r="E957">
        <f t="shared" si="49"/>
        <v>6.4878529539858949</v>
      </c>
      <c r="G957" s="16">
        <f t="shared" si="50"/>
        <v>0.86438467356573123</v>
      </c>
      <c r="L957" s="23">
        <v>23070</v>
      </c>
    </row>
    <row r="958" spans="1:16" x14ac:dyDescent="0.3">
      <c r="A958">
        <v>588.1660000000021</v>
      </c>
      <c r="B958">
        <v>666.55600000000004</v>
      </c>
      <c r="C958">
        <f t="shared" si="48"/>
        <v>58.816600000000207</v>
      </c>
      <c r="E958">
        <f t="shared" si="49"/>
        <v>6.5021241570944479</v>
      </c>
      <c r="G958" s="15">
        <f t="shared" si="50"/>
        <v>0.8750634462734197</v>
      </c>
      <c r="L958" s="23">
        <v>23047.909090909001</v>
      </c>
    </row>
    <row r="959" spans="1:16" x14ac:dyDescent="0.3">
      <c r="A959">
        <v>588.78100000000211</v>
      </c>
      <c r="B959">
        <v>698.88900000000001</v>
      </c>
      <c r="C959">
        <f t="shared" si="48"/>
        <v>58.878100000000209</v>
      </c>
      <c r="E959">
        <f t="shared" si="49"/>
        <v>6.549491931340766</v>
      </c>
      <c r="G959" s="15">
        <f t="shared" si="50"/>
        <v>0.91262886167079937</v>
      </c>
      <c r="L959" s="23">
        <v>23025.8181818181</v>
      </c>
    </row>
    <row r="960" spans="1:16" s="24" customFormat="1" x14ac:dyDescent="0.3">
      <c r="A960" s="24">
        <v>589.39600000000212</v>
      </c>
      <c r="B960" s="24">
        <v>747.33299999999997</v>
      </c>
      <c r="C960" s="24">
        <f t="shared" si="48"/>
        <v>58.939600000000212</v>
      </c>
      <c r="E960" s="24">
        <f t="shared" si="49"/>
        <v>6.6165108689335659</v>
      </c>
      <c r="G960" s="25">
        <f t="shared" si="50"/>
        <v>0.97195207117666116</v>
      </c>
      <c r="L960" s="26">
        <v>23003.727272727199</v>
      </c>
    </row>
    <row r="961" spans="1:16" x14ac:dyDescent="0.3">
      <c r="A961">
        <v>590.01100000000213</v>
      </c>
      <c r="B961">
        <v>802.77800000000002</v>
      </c>
      <c r="C961">
        <f t="shared" si="48"/>
        <v>59.001100000000214</v>
      </c>
      <c r="E961">
        <f t="shared" si="49"/>
        <v>6.6880782124609839</v>
      </c>
      <c r="G961" s="15">
        <f t="shared" si="50"/>
        <v>1.044595484991018</v>
      </c>
      <c r="L961" s="23">
        <v>22981.636363636298</v>
      </c>
    </row>
    <row r="962" spans="1:16" x14ac:dyDescent="0.3">
      <c r="A962">
        <v>590.62600000000214</v>
      </c>
      <c r="B962">
        <v>850.11099999999999</v>
      </c>
      <c r="C962">
        <f t="shared" si="48"/>
        <v>59.062600000000216</v>
      </c>
      <c r="E962">
        <f t="shared" si="49"/>
        <v>6.7453669291937546</v>
      </c>
      <c r="G962" s="15">
        <f t="shared" si="50"/>
        <v>1.1108912429964215</v>
      </c>
      <c r="L962" s="23">
        <v>22959.545454545401</v>
      </c>
    </row>
    <row r="963" spans="1:16" x14ac:dyDescent="0.3">
      <c r="A963">
        <v>591.24100000000215</v>
      </c>
      <c r="B963">
        <v>881.77800000000002</v>
      </c>
      <c r="C963">
        <f t="shared" si="48"/>
        <v>59.124100000000212</v>
      </c>
      <c r="E963">
        <f t="shared" si="49"/>
        <v>6.7819403236445863</v>
      </c>
      <c r="G963" s="15">
        <f t="shared" si="50"/>
        <v>1.1575777956372271</v>
      </c>
      <c r="L963" s="23">
        <v>22937.4545454545</v>
      </c>
      <c r="M963">
        <v>1962</v>
      </c>
      <c r="N963" s="15">
        <f>AVERAGE(G960:G976)</f>
        <v>1.0983734795338622</v>
      </c>
      <c r="O963">
        <f>C976-C960</f>
        <v>0.98400000000001597</v>
      </c>
      <c r="P963">
        <f>N963*O963</f>
        <v>1.0807995038613381</v>
      </c>
    </row>
    <row r="964" spans="1:16" x14ac:dyDescent="0.3">
      <c r="A964">
        <v>591.85600000000215</v>
      </c>
      <c r="B964">
        <v>906.33299999999997</v>
      </c>
      <c r="C964">
        <f t="shared" si="48"/>
        <v>59.185600000000214</v>
      </c>
      <c r="E964">
        <f t="shared" si="49"/>
        <v>6.8094067881820202</v>
      </c>
      <c r="G964" s="15">
        <f t="shared" si="50"/>
        <v>1.1951255167124584</v>
      </c>
      <c r="L964" s="23">
        <v>22915.3636363636</v>
      </c>
    </row>
    <row r="965" spans="1:16" x14ac:dyDescent="0.3">
      <c r="A965">
        <v>592.47100000000216</v>
      </c>
      <c r="B965">
        <v>937.11099999999999</v>
      </c>
      <c r="C965">
        <f t="shared" si="48"/>
        <v>59.247100000000216</v>
      </c>
      <c r="E965">
        <f t="shared" si="49"/>
        <v>6.842801738402577</v>
      </c>
      <c r="G965" s="15">
        <f t="shared" si="50"/>
        <v>1.2439136948418639</v>
      </c>
      <c r="L965" s="23">
        <v>22893.272727272699</v>
      </c>
    </row>
    <row r="966" spans="1:16" x14ac:dyDescent="0.3">
      <c r="A966">
        <v>593.08600000000217</v>
      </c>
      <c r="B966">
        <v>977.55600000000004</v>
      </c>
      <c r="C966">
        <f t="shared" si="48"/>
        <v>59.308600000000219</v>
      </c>
      <c r="E966">
        <f t="shared" si="49"/>
        <v>6.8850555792211265</v>
      </c>
      <c r="G966" s="15">
        <f t="shared" si="50"/>
        <v>1.3110667446984243</v>
      </c>
      <c r="L966" s="23">
        <v>22871.181818181802</v>
      </c>
    </row>
    <row r="967" spans="1:16" x14ac:dyDescent="0.3">
      <c r="A967">
        <v>593.70100000000218</v>
      </c>
      <c r="B967">
        <v>1014.778</v>
      </c>
      <c r="C967">
        <f t="shared" si="48"/>
        <v>59.370100000000221</v>
      </c>
      <c r="E967">
        <f t="shared" si="49"/>
        <v>6.9224251483415298</v>
      </c>
      <c r="G967" s="15">
        <f t="shared" si="50"/>
        <v>1.3760673916112625</v>
      </c>
      <c r="L967" s="23">
        <v>22849.090909090901</v>
      </c>
    </row>
    <row r="968" spans="1:16" x14ac:dyDescent="0.3">
      <c r="A968">
        <v>594.31600000000219</v>
      </c>
      <c r="B968" s="6">
        <v>1031</v>
      </c>
      <c r="C968" s="6">
        <f t="shared" si="48"/>
        <v>59.431600000000216</v>
      </c>
      <c r="E968">
        <f t="shared" si="49"/>
        <v>6.9382844840169602</v>
      </c>
      <c r="G968" s="15">
        <f t="shared" si="50"/>
        <v>1.4053948773229032</v>
      </c>
      <c r="H968">
        <v>1961</v>
      </c>
      <c r="I968">
        <f>AVERAGE(G968:G982)</f>
        <v>1.0509754748341174</v>
      </c>
      <c r="J968">
        <f>C982-C968</f>
        <v>0.86100000000001842</v>
      </c>
      <c r="K968">
        <f>I968*J968</f>
        <v>0.90488988383219437</v>
      </c>
      <c r="L968" s="23">
        <v>22827</v>
      </c>
    </row>
    <row r="969" spans="1:16" x14ac:dyDescent="0.3">
      <c r="A969">
        <v>594.9310000000022</v>
      </c>
      <c r="B969" s="7">
        <v>868.36400000000003</v>
      </c>
      <c r="C969">
        <f t="shared" si="48"/>
        <v>59.493100000000219</v>
      </c>
      <c r="E969">
        <f t="shared" si="49"/>
        <v>6.7666109815943942</v>
      </c>
      <c r="G969" s="15">
        <f t="shared" si="50"/>
        <v>1.1375667082894652</v>
      </c>
      <c r="L969" s="23">
        <v>22809.571428571398</v>
      </c>
    </row>
    <row r="970" spans="1:16" x14ac:dyDescent="0.3">
      <c r="A970">
        <v>595.54600000000221</v>
      </c>
      <c r="B970">
        <v>855.81799999999998</v>
      </c>
      <c r="C970">
        <f t="shared" si="48"/>
        <v>59.554600000000221</v>
      </c>
      <c r="E970">
        <f t="shared" si="49"/>
        <v>6.7520577367131516</v>
      </c>
      <c r="G970" s="15">
        <f t="shared" si="50"/>
        <v>1.1191637053850987</v>
      </c>
      <c r="L970" s="23">
        <v>22792.1428571428</v>
      </c>
    </row>
    <row r="971" spans="1:16" x14ac:dyDescent="0.3">
      <c r="A971">
        <v>596.16100000000222</v>
      </c>
      <c r="B971">
        <v>821.90899999999999</v>
      </c>
      <c r="C971">
        <f t="shared" si="48"/>
        <v>59.616100000000223</v>
      </c>
      <c r="E971">
        <f t="shared" si="49"/>
        <v>6.7116296833317559</v>
      </c>
      <c r="G971" s="15">
        <f t="shared" si="50"/>
        <v>1.0709006407719488</v>
      </c>
      <c r="L971" s="23">
        <v>22774.714285714199</v>
      </c>
    </row>
    <row r="972" spans="1:16" x14ac:dyDescent="0.3">
      <c r="A972">
        <v>596.77600000000223</v>
      </c>
      <c r="B972">
        <v>774</v>
      </c>
      <c r="C972">
        <f t="shared" si="48"/>
        <v>59.677600000000226</v>
      </c>
      <c r="E972">
        <f t="shared" si="49"/>
        <v>6.6515718735897273</v>
      </c>
      <c r="G972" s="15">
        <f t="shared" si="50"/>
        <v>1.0062376886295892</v>
      </c>
      <c r="L972" s="23">
        <v>22757.285714285699</v>
      </c>
    </row>
    <row r="973" spans="1:16" x14ac:dyDescent="0.3">
      <c r="A973">
        <v>597.39100000000224</v>
      </c>
      <c r="B973">
        <v>720.27300000000002</v>
      </c>
      <c r="C973">
        <f t="shared" ref="C973:C1036" si="51">A973/10</f>
        <v>59.739100000000221</v>
      </c>
      <c r="E973">
        <f t="shared" ref="E973:E1036" si="52">LN(B973)</f>
        <v>6.5796303068112527</v>
      </c>
      <c r="G973" s="15">
        <f t="shared" ref="G973:G1036" si="53">(0.0905*EXP(0.0013*B973))/D$2</f>
        <v>0.93835514218933003</v>
      </c>
      <c r="L973" s="23">
        <v>22739.857142857101</v>
      </c>
    </row>
    <row r="974" spans="1:16" x14ac:dyDescent="0.3">
      <c r="A974">
        <v>598.00600000000225</v>
      </c>
      <c r="B974">
        <v>671.63599999999997</v>
      </c>
      <c r="C974">
        <f t="shared" si="51"/>
        <v>59.800600000000223</v>
      </c>
      <c r="E974">
        <f t="shared" si="52"/>
        <v>6.5097165271020971</v>
      </c>
      <c r="G974" s="15">
        <f t="shared" si="53"/>
        <v>0.88086148933840958</v>
      </c>
      <c r="L974" s="23">
        <v>22722.4285714285</v>
      </c>
    </row>
    <row r="975" spans="1:16" x14ac:dyDescent="0.3">
      <c r="A975">
        <v>598.62100000000225</v>
      </c>
      <c r="B975">
        <v>642.81799999999998</v>
      </c>
      <c r="C975">
        <f t="shared" si="51"/>
        <v>59.862100000000225</v>
      </c>
      <c r="E975">
        <f t="shared" si="52"/>
        <v>6.4658616359604055</v>
      </c>
      <c r="G975" s="16">
        <f t="shared" si="53"/>
        <v>0.84847192282009798</v>
      </c>
      <c r="L975" s="23">
        <v>22705</v>
      </c>
    </row>
    <row r="976" spans="1:16" x14ac:dyDescent="0.3">
      <c r="A976">
        <v>599.23600000000226</v>
      </c>
      <c r="B976">
        <v>648</v>
      </c>
      <c r="C976">
        <f t="shared" si="51"/>
        <v>59.923600000000228</v>
      </c>
      <c r="E976">
        <f t="shared" si="52"/>
        <v>6.4738906963522744</v>
      </c>
      <c r="G976" s="15">
        <f t="shared" si="53"/>
        <v>0.85420703466347447</v>
      </c>
      <c r="L976" s="23">
        <v>22670.285714285699</v>
      </c>
    </row>
    <row r="977" spans="1:16" s="24" customFormat="1" x14ac:dyDescent="0.3">
      <c r="A977" s="24">
        <v>599.85100000000227</v>
      </c>
      <c r="B977" s="24">
        <v>686.63599999999997</v>
      </c>
      <c r="C977" s="24">
        <f t="shared" si="51"/>
        <v>59.98510000000023</v>
      </c>
      <c r="E977" s="24">
        <f t="shared" si="52"/>
        <v>6.5318043119240459</v>
      </c>
      <c r="G977" s="25">
        <f t="shared" si="53"/>
        <v>0.89820685607839823</v>
      </c>
      <c r="L977" s="26">
        <v>22635.571428571398</v>
      </c>
    </row>
    <row r="978" spans="1:16" x14ac:dyDescent="0.3">
      <c r="A978">
        <v>600.46600000000228</v>
      </c>
      <c r="B978">
        <v>744.09100000000001</v>
      </c>
      <c r="C978">
        <f t="shared" si="51"/>
        <v>60.046600000000225</v>
      </c>
      <c r="E978">
        <f t="shared" si="52"/>
        <v>6.6121633391815671</v>
      </c>
      <c r="G978" s="15">
        <f t="shared" si="53"/>
        <v>0.9678643021839467</v>
      </c>
      <c r="L978" s="23">
        <v>22600.857142857101</v>
      </c>
    </row>
    <row r="979" spans="1:16" x14ac:dyDescent="0.3">
      <c r="A979">
        <v>601.08100000000229</v>
      </c>
      <c r="B979">
        <v>808.36400000000003</v>
      </c>
      <c r="C979">
        <f t="shared" si="51"/>
        <v>60.108100000000228</v>
      </c>
      <c r="E979">
        <f t="shared" si="52"/>
        <v>6.6950124521281706</v>
      </c>
      <c r="G979" s="15">
        <f t="shared" si="53"/>
        <v>1.052208737987987</v>
      </c>
      <c r="L979" s="23">
        <v>22566.1428571428</v>
      </c>
      <c r="M979">
        <v>1961</v>
      </c>
      <c r="N979" s="15">
        <f>AVERAGE(G977:G994)</f>
        <v>0.93592418325087379</v>
      </c>
      <c r="O979">
        <f>C994-C977</f>
        <v>1.0455000000000112</v>
      </c>
      <c r="P979">
        <f>N979*O979</f>
        <v>0.97850873358879897</v>
      </c>
    </row>
    <row r="980" spans="1:16" x14ac:dyDescent="0.3">
      <c r="A980">
        <v>601.6960000000023</v>
      </c>
      <c r="B980">
        <v>868.45500000000004</v>
      </c>
      <c r="C980">
        <f t="shared" si="51"/>
        <v>60.16960000000023</v>
      </c>
      <c r="E980">
        <f t="shared" si="52"/>
        <v>6.7667157708672931</v>
      </c>
      <c r="G980" s="15">
        <f t="shared" si="53"/>
        <v>1.1377012903914303</v>
      </c>
      <c r="L980" s="23">
        <v>22531.4285714285</v>
      </c>
    </row>
    <row r="981" spans="1:16" x14ac:dyDescent="0.3">
      <c r="A981">
        <v>602.31100000000231</v>
      </c>
      <c r="B981">
        <v>913.18200000000002</v>
      </c>
      <c r="C981">
        <f t="shared" si="51"/>
        <v>60.231100000000232</v>
      </c>
      <c r="E981">
        <f t="shared" si="52"/>
        <v>6.8169352035546762</v>
      </c>
      <c r="G981" s="15">
        <f t="shared" si="53"/>
        <v>1.2058140689951575</v>
      </c>
      <c r="L981" s="23">
        <v>22496.714285714199</v>
      </c>
    </row>
    <row r="982" spans="1:16" x14ac:dyDescent="0.3">
      <c r="A982">
        <v>602.92600000000232</v>
      </c>
      <c r="B982">
        <v>935.72699999999998</v>
      </c>
      <c r="C982">
        <f t="shared" si="51"/>
        <v>60.292600000000235</v>
      </c>
      <c r="E982">
        <f t="shared" si="52"/>
        <v>6.841323767267931</v>
      </c>
      <c r="G982" s="15">
        <f t="shared" si="53"/>
        <v>1.2416776574645225</v>
      </c>
      <c r="H982">
        <v>1960</v>
      </c>
      <c r="I982">
        <f>AVERAGE(G982:G1001)</f>
        <v>0.82871951989544423</v>
      </c>
      <c r="J982">
        <f>C1001-C982</f>
        <v>1.1685000000000159</v>
      </c>
      <c r="K982">
        <f>I982*J982</f>
        <v>0.96835875899783974</v>
      </c>
      <c r="L982" s="23">
        <v>22462</v>
      </c>
    </row>
    <row r="983" spans="1:16" x14ac:dyDescent="0.3">
      <c r="A983">
        <v>603.54100000000233</v>
      </c>
      <c r="B983">
        <v>932.63599999999997</v>
      </c>
      <c r="C983">
        <f t="shared" si="51"/>
        <v>60.35410000000023</v>
      </c>
      <c r="E983">
        <f t="shared" si="52"/>
        <v>6.8380149853877166</v>
      </c>
      <c r="G983" s="15">
        <f t="shared" si="53"/>
        <v>1.2366982352398113</v>
      </c>
      <c r="L983" s="23">
        <v>22450.909090909001</v>
      </c>
    </row>
    <row r="984" spans="1:16" x14ac:dyDescent="0.3">
      <c r="A984">
        <v>604.15600000000234</v>
      </c>
      <c r="B984">
        <v>901.90899999999999</v>
      </c>
      <c r="C984">
        <f t="shared" si="51"/>
        <v>60.415600000000232</v>
      </c>
      <c r="E984">
        <f t="shared" si="52"/>
        <v>6.8045136280552363</v>
      </c>
      <c r="G984" s="15">
        <f t="shared" si="53"/>
        <v>1.1882718381699429</v>
      </c>
      <c r="L984" s="23">
        <v>22439.8181818181</v>
      </c>
    </row>
    <row r="985" spans="1:16" x14ac:dyDescent="0.3">
      <c r="A985">
        <v>604.77100000000235</v>
      </c>
      <c r="B985">
        <v>846.18200000000002</v>
      </c>
      <c r="C985">
        <f t="shared" si="51"/>
        <v>60.477100000000235</v>
      </c>
      <c r="E985">
        <f t="shared" si="52"/>
        <v>6.7407344664927189</v>
      </c>
      <c r="G985" s="15">
        <f t="shared" si="53"/>
        <v>1.1052316099527371</v>
      </c>
      <c r="L985" s="23">
        <v>22428.727272727199</v>
      </c>
    </row>
    <row r="986" spans="1:16" x14ac:dyDescent="0.3">
      <c r="A986">
        <v>605.38600000000235</v>
      </c>
      <c r="B986">
        <v>773.81799999999998</v>
      </c>
      <c r="C986">
        <f t="shared" si="51"/>
        <v>60.538600000000237</v>
      </c>
      <c r="E986">
        <f t="shared" si="52"/>
        <v>6.651336703820621</v>
      </c>
      <c r="G986" s="15">
        <f t="shared" si="53"/>
        <v>1.0059996409546099</v>
      </c>
      <c r="L986" s="23">
        <v>22417.636363636298</v>
      </c>
    </row>
    <row r="987" spans="1:16" x14ac:dyDescent="0.3">
      <c r="A987">
        <v>606.00100000000236</v>
      </c>
      <c r="B987">
        <v>692.90899999999999</v>
      </c>
      <c r="C987">
        <f t="shared" si="51"/>
        <v>60.600100000000239</v>
      </c>
      <c r="E987">
        <f t="shared" si="52"/>
        <v>6.5408986774362656</v>
      </c>
      <c r="G987" s="15">
        <f t="shared" si="53"/>
        <v>0.90556159097392031</v>
      </c>
      <c r="L987" s="23">
        <v>22406.545454545401</v>
      </c>
    </row>
    <row r="988" spans="1:16" x14ac:dyDescent="0.3">
      <c r="A988">
        <v>606.61600000000237</v>
      </c>
      <c r="B988">
        <v>612.27300000000002</v>
      </c>
      <c r="C988">
        <f t="shared" si="51"/>
        <v>60.661600000000234</v>
      </c>
      <c r="E988">
        <f t="shared" si="52"/>
        <v>6.4171782614802932</v>
      </c>
      <c r="G988" s="15">
        <f t="shared" si="53"/>
        <v>0.81544052913551601</v>
      </c>
      <c r="L988" s="23">
        <v>22395.4545454545</v>
      </c>
    </row>
    <row r="989" spans="1:16" x14ac:dyDescent="0.3">
      <c r="A989">
        <v>607.23100000000238</v>
      </c>
      <c r="B989">
        <v>543.09100000000001</v>
      </c>
      <c r="C989">
        <f t="shared" si="51"/>
        <v>60.723100000000237</v>
      </c>
      <c r="E989">
        <f t="shared" si="52"/>
        <v>6.2972768933697028</v>
      </c>
      <c r="G989" s="15">
        <f t="shared" si="53"/>
        <v>0.74530378007281128</v>
      </c>
      <c r="L989" s="23">
        <v>22384.3636363636</v>
      </c>
    </row>
    <row r="990" spans="1:16" x14ac:dyDescent="0.3">
      <c r="A990">
        <v>607.84600000000239</v>
      </c>
      <c r="B990">
        <v>493.18200000000002</v>
      </c>
      <c r="C990">
        <f t="shared" si="51"/>
        <v>60.784600000000239</v>
      </c>
      <c r="E990">
        <f t="shared" si="52"/>
        <v>6.2008782742738164</v>
      </c>
      <c r="G990" s="15">
        <f t="shared" si="53"/>
        <v>0.69848254823647526</v>
      </c>
      <c r="L990" s="23">
        <v>22373.272727272699</v>
      </c>
    </row>
    <row r="991" spans="1:16" x14ac:dyDescent="0.3">
      <c r="A991">
        <v>608.4610000000024</v>
      </c>
      <c r="B991">
        <v>463.54500000000002</v>
      </c>
      <c r="C991">
        <f t="shared" si="51"/>
        <v>60.846100000000241</v>
      </c>
      <c r="E991">
        <f t="shared" si="52"/>
        <v>6.1389034676718763</v>
      </c>
      <c r="G991" s="15">
        <f t="shared" si="53"/>
        <v>0.67208316731824957</v>
      </c>
      <c r="L991" s="23">
        <v>22362.181818181802</v>
      </c>
    </row>
    <row r="992" spans="1:16" x14ac:dyDescent="0.3">
      <c r="A992">
        <v>609.07600000000241</v>
      </c>
      <c r="B992">
        <v>448.18200000000002</v>
      </c>
      <c r="C992">
        <f t="shared" si="51"/>
        <v>60.907600000000244</v>
      </c>
      <c r="E992">
        <f t="shared" si="52"/>
        <v>6.1051993999177965</v>
      </c>
      <c r="G992" s="15">
        <f t="shared" si="53"/>
        <v>0.65879354079555397</v>
      </c>
      <c r="L992" s="23">
        <v>22351.090909090901</v>
      </c>
    </row>
    <row r="993" spans="1:16" x14ac:dyDescent="0.3">
      <c r="A993">
        <v>609.69100000000242</v>
      </c>
      <c r="B993">
        <v>443.81799999999998</v>
      </c>
      <c r="C993">
        <f t="shared" si="51"/>
        <v>60.969100000000239</v>
      </c>
      <c r="E993">
        <f t="shared" si="52"/>
        <v>6.0954145684862819</v>
      </c>
      <c r="G993" s="16">
        <f t="shared" si="53"/>
        <v>0.65506665496014804</v>
      </c>
      <c r="L993" s="23">
        <v>22340</v>
      </c>
    </row>
    <row r="994" spans="1:16" x14ac:dyDescent="0.3">
      <c r="A994">
        <v>610.30600000000243</v>
      </c>
      <c r="B994">
        <v>445.18200000000002</v>
      </c>
      <c r="C994">
        <f t="shared" si="51"/>
        <v>61.030600000000241</v>
      </c>
      <c r="E994">
        <f t="shared" si="52"/>
        <v>6.0984831873171776</v>
      </c>
      <c r="G994" s="15">
        <f t="shared" si="53"/>
        <v>0.65622924960451223</v>
      </c>
      <c r="L994" s="23">
        <v>22309.625</v>
      </c>
    </row>
    <row r="995" spans="1:16" s="24" customFormat="1" x14ac:dyDescent="0.3">
      <c r="A995" s="24">
        <v>610.92100000000244</v>
      </c>
      <c r="B995" s="24">
        <v>451.09100000000001</v>
      </c>
      <c r="C995" s="24">
        <f t="shared" si="51"/>
        <v>61.092100000000244</v>
      </c>
      <c r="E995" s="24">
        <f t="shared" si="52"/>
        <v>6.1116690929849957</v>
      </c>
      <c r="G995" s="25">
        <f t="shared" si="53"/>
        <v>0.66128961705983369</v>
      </c>
      <c r="L995" s="26">
        <v>22279.25</v>
      </c>
    </row>
    <row r="996" spans="1:16" x14ac:dyDescent="0.3">
      <c r="A996">
        <v>611.53600000000245</v>
      </c>
      <c r="B996">
        <v>459.36399999999998</v>
      </c>
      <c r="C996">
        <f t="shared" si="51"/>
        <v>61.153600000000246</v>
      </c>
      <c r="E996">
        <f t="shared" si="52"/>
        <v>6.1298429241021699</v>
      </c>
      <c r="G996" s="15">
        <f t="shared" si="53"/>
        <v>0.6684401032208287</v>
      </c>
      <c r="L996" s="23">
        <v>22248.875</v>
      </c>
    </row>
    <row r="997" spans="1:16" x14ac:dyDescent="0.3">
      <c r="A997">
        <v>612.15100000000245</v>
      </c>
      <c r="B997">
        <v>473.54500000000002</v>
      </c>
      <c r="C997">
        <f t="shared" si="51"/>
        <v>61.215100000000248</v>
      </c>
      <c r="E997">
        <f t="shared" si="52"/>
        <v>6.1602469450692245</v>
      </c>
      <c r="G997" s="15">
        <f t="shared" si="53"/>
        <v>0.68087728641736922</v>
      </c>
      <c r="L997" s="23">
        <v>22218.5</v>
      </c>
      <c r="M997">
        <v>1960</v>
      </c>
      <c r="N997" s="15">
        <f>AVERAGE(G995:G1016)</f>
        <v>0.64240909289067549</v>
      </c>
      <c r="O997">
        <f>C1016-C995</f>
        <v>1.2915000000000205</v>
      </c>
      <c r="P997">
        <f>N997*O997</f>
        <v>0.82967134346832061</v>
      </c>
    </row>
    <row r="998" spans="1:16" x14ac:dyDescent="0.3">
      <c r="A998">
        <v>612.76600000000246</v>
      </c>
      <c r="B998">
        <v>499.09100000000001</v>
      </c>
      <c r="C998">
        <f t="shared" si="51"/>
        <v>61.276600000000244</v>
      </c>
      <c r="E998">
        <f t="shared" si="52"/>
        <v>6.212788443854552</v>
      </c>
      <c r="G998" s="15">
        <f t="shared" si="53"/>
        <v>0.70386874270637445</v>
      </c>
      <c r="L998" s="23">
        <v>22188.125</v>
      </c>
    </row>
    <row r="999" spans="1:16" x14ac:dyDescent="0.3">
      <c r="A999">
        <v>613.38100000000247</v>
      </c>
      <c r="B999">
        <v>535.18200000000002</v>
      </c>
      <c r="C999">
        <f t="shared" si="51"/>
        <v>61.338100000000246</v>
      </c>
      <c r="E999">
        <f t="shared" si="52"/>
        <v>6.2826068759614451</v>
      </c>
      <c r="G999" s="15">
        <f t="shared" si="53"/>
        <v>0.73768004981167323</v>
      </c>
      <c r="L999" s="23">
        <v>22157.75</v>
      </c>
    </row>
    <row r="1000" spans="1:16" x14ac:dyDescent="0.3">
      <c r="A1000">
        <v>613.99600000000248</v>
      </c>
      <c r="B1000">
        <v>565.72699999999998</v>
      </c>
      <c r="C1000">
        <f t="shared" si="51"/>
        <v>61.399600000000248</v>
      </c>
      <c r="E1000">
        <f t="shared" si="52"/>
        <v>6.3381116296881341</v>
      </c>
      <c r="G1000" s="15">
        <f t="shared" si="53"/>
        <v>0.76756156694011834</v>
      </c>
      <c r="L1000" s="23">
        <v>22127.375</v>
      </c>
    </row>
    <row r="1001" spans="1:16" x14ac:dyDescent="0.3">
      <c r="A1001">
        <v>614.61100000000249</v>
      </c>
      <c r="B1001">
        <v>568</v>
      </c>
      <c r="C1001">
        <f t="shared" si="51"/>
        <v>61.461100000000251</v>
      </c>
      <c r="E1001">
        <f t="shared" si="52"/>
        <v>6.3421214187211516</v>
      </c>
      <c r="G1001" s="15">
        <f t="shared" si="53"/>
        <v>0.76983298887387508</v>
      </c>
      <c r="H1001">
        <v>1959</v>
      </c>
      <c r="I1001">
        <f>AVERAGE(G1001:G1026)</f>
        <v>0.68707530171294739</v>
      </c>
      <c r="J1001">
        <f>C1026-C1001</f>
        <v>1.5375000000000227</v>
      </c>
      <c r="K1001">
        <f>I1001*J1001</f>
        <v>1.0563782763836722</v>
      </c>
      <c r="L1001" s="23">
        <v>22097</v>
      </c>
    </row>
    <row r="1002" spans="1:16" x14ac:dyDescent="0.3">
      <c r="A1002">
        <v>615.2260000000025</v>
      </c>
      <c r="B1002">
        <v>537.45500000000004</v>
      </c>
      <c r="C1002">
        <f t="shared" si="51"/>
        <v>61.522600000000253</v>
      </c>
      <c r="E1002">
        <f t="shared" si="52"/>
        <v>6.2868450355667926</v>
      </c>
      <c r="G1002" s="15">
        <f t="shared" si="53"/>
        <v>0.7398630442676315</v>
      </c>
      <c r="L1002" s="23">
        <v>22087.538461538399</v>
      </c>
    </row>
    <row r="1003" spans="1:16" x14ac:dyDescent="0.3">
      <c r="A1003">
        <v>615.84100000000251</v>
      </c>
      <c r="B1003">
        <v>488.36399999999998</v>
      </c>
      <c r="C1003">
        <f t="shared" si="51"/>
        <v>61.584100000000248</v>
      </c>
      <c r="E1003">
        <f t="shared" si="52"/>
        <v>6.1910610294461188</v>
      </c>
      <c r="G1003" s="15">
        <f t="shared" si="53"/>
        <v>0.69412134488195287</v>
      </c>
      <c r="L1003" s="23">
        <v>22078.0769230769</v>
      </c>
    </row>
    <row r="1004" spans="1:16" x14ac:dyDescent="0.3">
      <c r="A1004">
        <v>616.45600000000252</v>
      </c>
      <c r="B1004">
        <v>438.27300000000002</v>
      </c>
      <c r="C1004">
        <f t="shared" si="51"/>
        <v>61.64560000000025</v>
      </c>
      <c r="E1004">
        <f t="shared" si="52"/>
        <v>6.0828420038845943</v>
      </c>
      <c r="G1004" s="15">
        <f t="shared" si="53"/>
        <v>0.65036158559801815</v>
      </c>
      <c r="L1004" s="23">
        <v>22068.615384615299</v>
      </c>
    </row>
    <row r="1005" spans="1:16" x14ac:dyDescent="0.3">
      <c r="A1005">
        <v>617.07100000000253</v>
      </c>
      <c r="B1005">
        <v>399</v>
      </c>
      <c r="C1005">
        <f t="shared" si="51"/>
        <v>61.707100000000253</v>
      </c>
      <c r="E1005">
        <f t="shared" si="52"/>
        <v>5.9889614168898637</v>
      </c>
      <c r="G1005" s="15">
        <f t="shared" si="53"/>
        <v>0.61799081430040859</v>
      </c>
      <c r="L1005" s="23">
        <v>22059.1538461538</v>
      </c>
    </row>
    <row r="1006" spans="1:16" x14ac:dyDescent="0.3">
      <c r="A1006">
        <v>617.68600000000254</v>
      </c>
      <c r="B1006">
        <v>372.63600000000002</v>
      </c>
      <c r="C1006">
        <f t="shared" si="51"/>
        <v>61.768600000000255</v>
      </c>
      <c r="E1006">
        <f t="shared" si="52"/>
        <v>5.920602071857723</v>
      </c>
      <c r="G1006" s="15">
        <f t="shared" si="53"/>
        <v>0.59716914233296203</v>
      </c>
      <c r="L1006" s="23">
        <v>22049.692307692301</v>
      </c>
    </row>
    <row r="1007" spans="1:16" x14ac:dyDescent="0.3">
      <c r="A1007">
        <v>618.30100000000255</v>
      </c>
      <c r="B1007">
        <v>357.63600000000002</v>
      </c>
      <c r="C1007">
        <f t="shared" si="51"/>
        <v>61.830100000000257</v>
      </c>
      <c r="E1007">
        <f t="shared" si="52"/>
        <v>5.8795157093732993</v>
      </c>
      <c r="G1007" s="15">
        <f t="shared" si="53"/>
        <v>0.58563714643527587</v>
      </c>
      <c r="L1007" s="23">
        <v>22040.2307692307</v>
      </c>
    </row>
    <row r="1008" spans="1:16" x14ac:dyDescent="0.3">
      <c r="A1008">
        <v>618.91600000000255</v>
      </c>
      <c r="B1008">
        <v>351.18200000000002</v>
      </c>
      <c r="C1008">
        <f t="shared" si="51"/>
        <v>61.891600000000253</v>
      </c>
      <c r="E1008">
        <f t="shared" si="52"/>
        <v>5.8613046076001094</v>
      </c>
      <c r="G1008" s="15">
        <f t="shared" si="53"/>
        <v>0.58074408921763754</v>
      </c>
      <c r="L1008" s="23">
        <v>22030.769230769201</v>
      </c>
    </row>
    <row r="1009" spans="1:16" x14ac:dyDescent="0.3">
      <c r="A1009">
        <v>619.53100000000256</v>
      </c>
      <c r="B1009">
        <v>350.72699999999998</v>
      </c>
      <c r="C1009">
        <f t="shared" si="51"/>
        <v>61.953100000000255</v>
      </c>
      <c r="E1009">
        <f t="shared" si="52"/>
        <v>5.860008143062025</v>
      </c>
      <c r="G1009" s="15">
        <f t="shared" si="53"/>
        <v>0.58040068066195805</v>
      </c>
      <c r="L1009" s="23">
        <v>22021.307692307601</v>
      </c>
    </row>
    <row r="1010" spans="1:16" x14ac:dyDescent="0.3">
      <c r="A1010">
        <v>620.14600000000257</v>
      </c>
      <c r="B1010">
        <v>352.54500000000002</v>
      </c>
      <c r="C1010">
        <f t="shared" si="51"/>
        <v>62.014600000000257</v>
      </c>
      <c r="E1010">
        <f t="shared" si="52"/>
        <v>5.8651782736790015</v>
      </c>
      <c r="G1010" s="15">
        <f t="shared" si="53"/>
        <v>0.58177402186868721</v>
      </c>
      <c r="L1010" s="23">
        <v>22011.846153846102</v>
      </c>
    </row>
    <row r="1011" spans="1:16" x14ac:dyDescent="0.3">
      <c r="A1011">
        <v>620.76100000000258</v>
      </c>
      <c r="B1011">
        <v>353.90899999999999</v>
      </c>
      <c r="C1011">
        <f t="shared" si="51"/>
        <v>62.07610000000026</v>
      </c>
      <c r="E1011">
        <f t="shared" si="52"/>
        <v>5.8690398179407444</v>
      </c>
      <c r="G1011" s="15">
        <f t="shared" si="53"/>
        <v>0.58280653872316801</v>
      </c>
      <c r="L1011" s="23">
        <v>22002.384615384599</v>
      </c>
    </row>
    <row r="1012" spans="1:16" x14ac:dyDescent="0.3">
      <c r="A1012">
        <v>621.37600000000259</v>
      </c>
      <c r="B1012">
        <v>352.90899999999999</v>
      </c>
      <c r="C1012">
        <f t="shared" si="51"/>
        <v>62.137600000000262</v>
      </c>
      <c r="E1012">
        <f t="shared" si="52"/>
        <v>5.8662102333313761</v>
      </c>
      <c r="G1012" s="15">
        <f t="shared" si="53"/>
        <v>0.58204938248101812</v>
      </c>
      <c r="L1012" s="23">
        <v>21992.923076923002</v>
      </c>
    </row>
    <row r="1013" spans="1:16" x14ac:dyDescent="0.3">
      <c r="A1013">
        <v>621.9910000000026</v>
      </c>
      <c r="B1013">
        <v>349.72699999999998</v>
      </c>
      <c r="C1013">
        <f t="shared" si="51"/>
        <v>62.199100000000257</v>
      </c>
      <c r="E1013">
        <f t="shared" si="52"/>
        <v>5.8571528501251828</v>
      </c>
      <c r="G1013" s="15">
        <f t="shared" si="53"/>
        <v>0.57964665000321836</v>
      </c>
      <c r="L1013" s="23">
        <v>21983.461538461499</v>
      </c>
    </row>
    <row r="1014" spans="1:16" x14ac:dyDescent="0.3">
      <c r="A1014">
        <v>622.60600000000261</v>
      </c>
      <c r="B1014">
        <v>349.45499999999998</v>
      </c>
      <c r="C1014">
        <f t="shared" si="51"/>
        <v>62.26060000000026</v>
      </c>
      <c r="E1014">
        <f t="shared" si="52"/>
        <v>5.8563747980193748</v>
      </c>
      <c r="G1014" s="16">
        <f t="shared" si="53"/>
        <v>0.57944172318097453</v>
      </c>
      <c r="L1014" s="23">
        <v>21974</v>
      </c>
    </row>
    <row r="1015" spans="1:16" x14ac:dyDescent="0.3">
      <c r="A1015">
        <v>623.22100000000262</v>
      </c>
      <c r="B1015">
        <v>359.09100000000001</v>
      </c>
      <c r="C1015">
        <f t="shared" si="51"/>
        <v>62.322100000000262</v>
      </c>
      <c r="E1015">
        <f t="shared" si="52"/>
        <v>5.8835758382613221</v>
      </c>
      <c r="G1015" s="15">
        <f t="shared" si="53"/>
        <v>0.586745927396772</v>
      </c>
      <c r="L1015" s="23">
        <v>21953.75</v>
      </c>
    </row>
    <row r="1016" spans="1:16" x14ac:dyDescent="0.3">
      <c r="A1016">
        <v>623.83600000000263</v>
      </c>
      <c r="B1016">
        <v>382.27300000000002</v>
      </c>
      <c r="C1016">
        <f t="shared" si="51"/>
        <v>62.383600000000264</v>
      </c>
      <c r="E1016">
        <f t="shared" si="52"/>
        <v>5.9461350130448087</v>
      </c>
      <c r="G1016" s="15">
        <f t="shared" si="53"/>
        <v>0.60469759721510574</v>
      </c>
      <c r="L1016" s="23">
        <v>21933.5</v>
      </c>
    </row>
    <row r="1017" spans="1:16" s="24" customFormat="1" x14ac:dyDescent="0.3">
      <c r="A1017" s="24">
        <v>624.45100000000264</v>
      </c>
      <c r="B1017" s="24">
        <v>416.81799999999998</v>
      </c>
      <c r="C1017" s="24">
        <f t="shared" si="51"/>
        <v>62.445100000000267</v>
      </c>
      <c r="E1017" s="24">
        <f t="shared" si="52"/>
        <v>6.0326496756870833</v>
      </c>
      <c r="G1017" s="25">
        <f t="shared" si="53"/>
        <v>0.63247265961081567</v>
      </c>
      <c r="L1017" s="26">
        <v>21913.25</v>
      </c>
    </row>
    <row r="1018" spans="1:16" x14ac:dyDescent="0.3">
      <c r="A1018">
        <v>625.06600000000265</v>
      </c>
      <c r="B1018">
        <v>457.45499999999998</v>
      </c>
      <c r="C1018">
        <f t="shared" si="51"/>
        <v>62.506600000000262</v>
      </c>
      <c r="E1018">
        <f t="shared" si="52"/>
        <v>6.1256785192221122</v>
      </c>
      <c r="G1018" s="15">
        <f t="shared" si="53"/>
        <v>0.66678329212105414</v>
      </c>
      <c r="L1018" s="23">
        <v>21893</v>
      </c>
    </row>
    <row r="1019" spans="1:16" x14ac:dyDescent="0.3">
      <c r="A1019">
        <v>625.68100000000265</v>
      </c>
      <c r="B1019">
        <v>500</v>
      </c>
      <c r="C1019">
        <f t="shared" si="51"/>
        <v>62.568100000000264</v>
      </c>
      <c r="E1019">
        <f t="shared" si="52"/>
        <v>6.2146080984221914</v>
      </c>
      <c r="G1019" s="15">
        <f t="shared" si="53"/>
        <v>0.70470099603966496</v>
      </c>
      <c r="L1019" s="23">
        <v>21872.75</v>
      </c>
    </row>
    <row r="1020" spans="1:16" x14ac:dyDescent="0.3">
      <c r="A1020">
        <v>626.29600000000266</v>
      </c>
      <c r="B1020">
        <v>542.45500000000004</v>
      </c>
      <c r="C1020">
        <f t="shared" si="51"/>
        <v>62.629600000000266</v>
      </c>
      <c r="E1020">
        <f t="shared" si="52"/>
        <v>6.2961051326653745</v>
      </c>
      <c r="G1020" s="15">
        <f t="shared" si="53"/>
        <v>0.74468781758143032</v>
      </c>
      <c r="L1020" s="23">
        <v>21852.5</v>
      </c>
      <c r="M1020">
        <v>1959</v>
      </c>
      <c r="N1020" s="15">
        <f>AVERAGE(G1017:G1035)</f>
        <v>0.83539136206633446</v>
      </c>
      <c r="O1020">
        <f>C1035-C1017</f>
        <v>1.1070000000000135</v>
      </c>
      <c r="P1020">
        <f>N1020*O1020</f>
        <v>0.9247782378074435</v>
      </c>
    </row>
    <row r="1021" spans="1:16" x14ac:dyDescent="0.3">
      <c r="A1021">
        <v>626.91100000000267</v>
      </c>
      <c r="B1021">
        <v>583.27300000000002</v>
      </c>
      <c r="C1021">
        <f t="shared" si="51"/>
        <v>62.691100000000269</v>
      </c>
      <c r="E1021">
        <f t="shared" si="52"/>
        <v>6.3686553443289178</v>
      </c>
      <c r="G1021" s="15">
        <f t="shared" si="53"/>
        <v>0.78527069580102093</v>
      </c>
      <c r="L1021" s="23">
        <v>21832.25</v>
      </c>
    </row>
    <row r="1022" spans="1:16" x14ac:dyDescent="0.3">
      <c r="A1022">
        <v>627.52600000000268</v>
      </c>
      <c r="B1022">
        <v>621</v>
      </c>
      <c r="C1022">
        <f t="shared" si="51"/>
        <v>62.752600000000271</v>
      </c>
      <c r="E1022">
        <f t="shared" si="52"/>
        <v>6.4313310819334788</v>
      </c>
      <c r="G1022" s="15">
        <f t="shared" si="53"/>
        <v>0.82474446070643537</v>
      </c>
      <c r="L1022" s="23">
        <v>21812</v>
      </c>
    </row>
    <row r="1023" spans="1:16" x14ac:dyDescent="0.3">
      <c r="A1023">
        <v>628.14100000000269</v>
      </c>
      <c r="B1023">
        <v>654.63599999999997</v>
      </c>
      <c r="C1023">
        <f t="shared" si="51"/>
        <v>62.814100000000266</v>
      </c>
      <c r="E1023">
        <f t="shared" si="52"/>
        <v>6.4840793559719359</v>
      </c>
      <c r="G1023" s="15">
        <f t="shared" si="53"/>
        <v>0.86160798527125415</v>
      </c>
      <c r="L1023" s="23">
        <v>21791.75</v>
      </c>
    </row>
    <row r="1024" spans="1:16" x14ac:dyDescent="0.3">
      <c r="A1024">
        <v>628.7560000000027</v>
      </c>
      <c r="B1024">
        <v>681.18200000000002</v>
      </c>
      <c r="C1024">
        <f t="shared" si="51"/>
        <v>62.875600000000269</v>
      </c>
      <c r="E1024">
        <f t="shared" si="52"/>
        <v>6.5238295244816928</v>
      </c>
      <c r="G1024" s="15">
        <f t="shared" si="53"/>
        <v>0.89186091341345675</v>
      </c>
      <c r="L1024" s="23">
        <v>21771.5</v>
      </c>
    </row>
    <row r="1025" spans="1:16" x14ac:dyDescent="0.3">
      <c r="A1025">
        <v>629.37100000000271</v>
      </c>
      <c r="B1025">
        <v>699.72699999999998</v>
      </c>
      <c r="C1025">
        <f t="shared" si="51"/>
        <v>62.937100000000271</v>
      </c>
      <c r="E1025">
        <f t="shared" si="52"/>
        <v>6.550690258973626</v>
      </c>
      <c r="G1025" s="15">
        <f t="shared" si="53"/>
        <v>0.91362362129989239</v>
      </c>
      <c r="L1025" s="23">
        <v>21751.25</v>
      </c>
    </row>
    <row r="1026" spans="1:16" x14ac:dyDescent="0.3">
      <c r="A1026">
        <v>629.98600000000272</v>
      </c>
      <c r="B1026">
        <v>709.18200000000002</v>
      </c>
      <c r="C1026">
        <f t="shared" si="51"/>
        <v>62.998600000000273</v>
      </c>
      <c r="E1026">
        <f t="shared" si="52"/>
        <v>6.564112193167297</v>
      </c>
      <c r="G1026" s="15">
        <f t="shared" si="53"/>
        <v>0.92492272525294339</v>
      </c>
      <c r="H1026">
        <v>1958</v>
      </c>
      <c r="I1026">
        <f>AVERAGE(G1026:G1038)</f>
        <v>0.8856397919994502</v>
      </c>
      <c r="J1026">
        <f>C1038-C1026</f>
        <v>0.73800000000000665</v>
      </c>
      <c r="K1026">
        <f>I1026*J1026</f>
        <v>0.6536021664956001</v>
      </c>
      <c r="L1026" s="23">
        <v>21731</v>
      </c>
    </row>
    <row r="1027" spans="1:16" x14ac:dyDescent="0.3">
      <c r="A1027">
        <v>630.60100000000273</v>
      </c>
      <c r="B1027">
        <v>707.63599999999997</v>
      </c>
      <c r="C1027">
        <f t="shared" si="51"/>
        <v>63.060100000000276</v>
      </c>
      <c r="E1027">
        <f t="shared" si="52"/>
        <v>6.5619298371927242</v>
      </c>
      <c r="G1027" s="15">
        <f t="shared" si="53"/>
        <v>0.92306568232726161</v>
      </c>
      <c r="L1027" s="23">
        <v>21717.444444444402</v>
      </c>
    </row>
    <row r="1028" spans="1:16" x14ac:dyDescent="0.3">
      <c r="A1028">
        <v>631.21600000000274</v>
      </c>
      <c r="B1028">
        <v>699.18200000000002</v>
      </c>
      <c r="C1028">
        <f t="shared" si="51"/>
        <v>63.121600000000271</v>
      </c>
      <c r="E1028">
        <f t="shared" si="52"/>
        <v>6.5499110803028566</v>
      </c>
      <c r="G1028" s="15">
        <f t="shared" si="53"/>
        <v>0.91297654821690888</v>
      </c>
      <c r="L1028" s="23">
        <v>21703.8888888888</v>
      </c>
    </row>
    <row r="1029" spans="1:16" x14ac:dyDescent="0.3">
      <c r="A1029">
        <v>631.83100000000275</v>
      </c>
      <c r="B1029">
        <v>693.09100000000001</v>
      </c>
      <c r="C1029">
        <f t="shared" si="51"/>
        <v>63.183100000000273</v>
      </c>
      <c r="E1029">
        <f t="shared" si="52"/>
        <v>6.5411613037004015</v>
      </c>
      <c r="G1029" s="15">
        <f t="shared" si="53"/>
        <v>0.90577587219481359</v>
      </c>
      <c r="L1029" s="23">
        <v>21690.333333333299</v>
      </c>
    </row>
    <row r="1030" spans="1:16" x14ac:dyDescent="0.3">
      <c r="A1030">
        <v>632.44600000000275</v>
      </c>
      <c r="B1030">
        <v>692.09100000000001</v>
      </c>
      <c r="C1030">
        <f t="shared" si="51"/>
        <v>63.244600000000275</v>
      </c>
      <c r="E1030">
        <f t="shared" si="52"/>
        <v>6.5397174498620956</v>
      </c>
      <c r="G1030" s="15">
        <f t="shared" si="53"/>
        <v>0.90459912861001524</v>
      </c>
      <c r="L1030" s="23">
        <v>21676.777777777701</v>
      </c>
    </row>
    <row r="1031" spans="1:16" x14ac:dyDescent="0.3">
      <c r="A1031">
        <v>633.06100000000276</v>
      </c>
      <c r="B1031">
        <v>690.18200000000002</v>
      </c>
      <c r="C1031">
        <f t="shared" si="51"/>
        <v>63.306100000000278</v>
      </c>
      <c r="E1031">
        <f t="shared" si="52"/>
        <v>6.5369553309265536</v>
      </c>
      <c r="G1031" s="15">
        <f t="shared" si="53"/>
        <v>0.90235696828793699</v>
      </c>
      <c r="L1031" s="23">
        <v>21663.222222222201</v>
      </c>
    </row>
    <row r="1032" spans="1:16" x14ac:dyDescent="0.3">
      <c r="A1032">
        <v>633.67600000000277</v>
      </c>
      <c r="B1032">
        <v>675.63599999999997</v>
      </c>
      <c r="C1032">
        <f t="shared" si="51"/>
        <v>63.36760000000028</v>
      </c>
      <c r="E1032">
        <f t="shared" si="52"/>
        <v>6.5156544694820262</v>
      </c>
      <c r="G1032" s="15">
        <f t="shared" si="53"/>
        <v>0.88545389899986393</v>
      </c>
      <c r="L1032" s="23">
        <v>21649.666666666599</v>
      </c>
    </row>
    <row r="1033" spans="1:16" x14ac:dyDescent="0.3">
      <c r="A1033">
        <v>634.29100000000278</v>
      </c>
      <c r="B1033">
        <v>644.45500000000004</v>
      </c>
      <c r="C1033">
        <f t="shared" si="51"/>
        <v>63.429100000000275</v>
      </c>
      <c r="E1033">
        <f t="shared" si="52"/>
        <v>6.4684049983744965</v>
      </c>
      <c r="G1033" s="15">
        <f t="shared" si="53"/>
        <v>0.85027947856657049</v>
      </c>
      <c r="L1033" s="23">
        <v>21636.111111111099</v>
      </c>
    </row>
    <row r="1034" spans="1:16" x14ac:dyDescent="0.3">
      <c r="A1034">
        <v>634.90600000000279</v>
      </c>
      <c r="B1034">
        <v>615.72699999999998</v>
      </c>
      <c r="C1034">
        <f t="shared" si="51"/>
        <v>63.490600000000278</v>
      </c>
      <c r="E1034">
        <f t="shared" si="52"/>
        <v>6.4228036834812512</v>
      </c>
      <c r="G1034" s="15">
        <f t="shared" si="53"/>
        <v>0.8191102529306189</v>
      </c>
      <c r="L1034" s="23">
        <v>21622.5555555555</v>
      </c>
    </row>
    <row r="1035" spans="1:16" x14ac:dyDescent="0.3">
      <c r="A1035">
        <v>635.5210000000028</v>
      </c>
      <c r="B1035">
        <v>614.81799999999998</v>
      </c>
      <c r="C1035">
        <f t="shared" si="51"/>
        <v>63.55210000000028</v>
      </c>
      <c r="E1035">
        <f t="shared" si="52"/>
        <v>6.4213262890497775</v>
      </c>
      <c r="G1035" s="16">
        <f t="shared" si="53"/>
        <v>0.81814288202839935</v>
      </c>
      <c r="L1035" s="23">
        <v>21609</v>
      </c>
    </row>
    <row r="1036" spans="1:16" s="24" customFormat="1" x14ac:dyDescent="0.3">
      <c r="A1036" s="24">
        <v>636.13600000000281</v>
      </c>
      <c r="B1036" s="24">
        <v>646.09100000000001</v>
      </c>
      <c r="C1036" s="24">
        <f t="shared" si="51"/>
        <v>63.613600000000282</v>
      </c>
      <c r="E1036" s="24">
        <f t="shared" si="52"/>
        <v>6.4709403607348603</v>
      </c>
      <c r="G1036" s="25">
        <f t="shared" si="53"/>
        <v>0.85208977735093949</v>
      </c>
      <c r="L1036" s="26">
        <v>21528</v>
      </c>
    </row>
    <row r="1037" spans="1:16" x14ac:dyDescent="0.3">
      <c r="A1037">
        <v>636.75100000000282</v>
      </c>
      <c r="B1037">
        <v>686.27300000000002</v>
      </c>
      <c r="C1037">
        <f t="shared" ref="C1037:C1100" si="54">A1037/10</f>
        <v>63.675100000000285</v>
      </c>
      <c r="E1037">
        <f t="shared" ref="E1037:E1100" si="55">LN(B1037)</f>
        <v>6.5312755077448053</v>
      </c>
      <c r="G1037" s="15">
        <f t="shared" ref="G1037:G1100" si="56">(0.0905*EXP(0.0013*B1037))/D$2</f>
        <v>0.89778309225795216</v>
      </c>
      <c r="L1037" s="23">
        <v>21447</v>
      </c>
      <c r="M1037">
        <v>1958</v>
      </c>
      <c r="N1037" s="15">
        <f>AVERAGE(G1036:G1052)</f>
        <v>0.70742927136495604</v>
      </c>
      <c r="O1037">
        <f>C1052-C1036</f>
        <v>0.98400000000001597</v>
      </c>
      <c r="P1037">
        <f>N1037*O1037</f>
        <v>0.69611040302312799</v>
      </c>
    </row>
    <row r="1038" spans="1:16" x14ac:dyDescent="0.3">
      <c r="A1038">
        <v>637.36600000000283</v>
      </c>
      <c r="B1038">
        <v>702.36400000000003</v>
      </c>
      <c r="C1038">
        <f t="shared" si="54"/>
        <v>63.73660000000028</v>
      </c>
      <c r="E1038">
        <f t="shared" si="55"/>
        <v>6.5544517881600548</v>
      </c>
      <c r="G1038" s="15">
        <f t="shared" si="56"/>
        <v>0.91676098896862923</v>
      </c>
      <c r="H1038">
        <v>1957</v>
      </c>
      <c r="I1038">
        <f>AVERAGE(G1038:G1058)</f>
        <v>0.71428066556846981</v>
      </c>
      <c r="J1038">
        <f>C1058-C1038</f>
        <v>1.2300000000000182</v>
      </c>
      <c r="K1038">
        <f>I1038*J1038</f>
        <v>0.87856521864923087</v>
      </c>
      <c r="L1038" s="23">
        <v>21366</v>
      </c>
    </row>
    <row r="1039" spans="1:16" x14ac:dyDescent="0.3">
      <c r="A1039">
        <v>637.98100000000284</v>
      </c>
      <c r="B1039">
        <v>681.90899999999999</v>
      </c>
      <c r="C1039">
        <f t="shared" si="54"/>
        <v>63.798100000000282</v>
      </c>
      <c r="E1039">
        <f t="shared" si="55"/>
        <v>6.5248962178556988</v>
      </c>
      <c r="G1039" s="15">
        <f t="shared" si="56"/>
        <v>0.8927042095995662</v>
      </c>
      <c r="L1039" s="23">
        <v>21356.615384615299</v>
      </c>
    </row>
    <row r="1040" spans="1:16" x14ac:dyDescent="0.3">
      <c r="A1040">
        <v>638.59600000000285</v>
      </c>
      <c r="B1040">
        <v>635.90899999999999</v>
      </c>
      <c r="C1040">
        <f t="shared" si="54"/>
        <v>63.859600000000285</v>
      </c>
      <c r="E1040">
        <f t="shared" si="55"/>
        <v>6.4550554713419439</v>
      </c>
      <c r="G1040" s="15">
        <f t="shared" si="56"/>
        <v>0.84088532383041159</v>
      </c>
      <c r="L1040" s="23">
        <v>21347.2307692307</v>
      </c>
    </row>
    <row r="1041" spans="1:16" x14ac:dyDescent="0.3">
      <c r="A1041">
        <v>639.21100000000285</v>
      </c>
      <c r="B1041">
        <v>579.54499999999996</v>
      </c>
      <c r="C1041">
        <f t="shared" si="54"/>
        <v>63.921100000000287</v>
      </c>
      <c r="E1041">
        <f t="shared" si="55"/>
        <v>6.3622433129142228</v>
      </c>
      <c r="G1041" s="15">
        <f t="shared" si="56"/>
        <v>0.78147416708022766</v>
      </c>
      <c r="L1041" s="23">
        <v>21337.846153846102</v>
      </c>
    </row>
    <row r="1042" spans="1:16" x14ac:dyDescent="0.3">
      <c r="A1042">
        <v>639.82600000000286</v>
      </c>
      <c r="B1042">
        <v>521.36400000000003</v>
      </c>
      <c r="C1042">
        <f t="shared" si="54"/>
        <v>63.982600000000289</v>
      </c>
      <c r="E1042">
        <f t="shared" si="55"/>
        <v>6.2564484542365228</v>
      </c>
      <c r="G1042" s="15">
        <f t="shared" si="56"/>
        <v>0.72454711721236431</v>
      </c>
      <c r="L1042" s="23">
        <v>21328.461538461499</v>
      </c>
    </row>
    <row r="1043" spans="1:16" x14ac:dyDescent="0.3">
      <c r="A1043">
        <v>640.44100000000287</v>
      </c>
      <c r="B1043">
        <v>467.36399999999998</v>
      </c>
      <c r="C1043">
        <f t="shared" si="54"/>
        <v>64.044100000000284</v>
      </c>
      <c r="E1043">
        <f t="shared" si="55"/>
        <v>6.1471083973155745</v>
      </c>
      <c r="G1043" s="15">
        <f t="shared" si="56"/>
        <v>0.67542815517897969</v>
      </c>
      <c r="L1043" s="23">
        <v>21319.0769230769</v>
      </c>
    </row>
    <row r="1044" spans="1:16" x14ac:dyDescent="0.3">
      <c r="A1044">
        <v>641.05600000000288</v>
      </c>
      <c r="B1044">
        <v>425.90899999999999</v>
      </c>
      <c r="C1044">
        <f t="shared" si="54"/>
        <v>64.105600000000294</v>
      </c>
      <c r="E1044">
        <f t="shared" si="55"/>
        <v>6.0542257084269577</v>
      </c>
      <c r="G1044" s="15">
        <f t="shared" si="56"/>
        <v>0.63999175519034712</v>
      </c>
      <c r="L1044" s="23">
        <v>21309.692307692301</v>
      </c>
    </row>
    <row r="1045" spans="1:16" x14ac:dyDescent="0.3">
      <c r="A1045">
        <v>641.67100000000289</v>
      </c>
      <c r="B1045">
        <v>399</v>
      </c>
      <c r="C1045">
        <f t="shared" si="54"/>
        <v>64.167100000000289</v>
      </c>
      <c r="E1045">
        <f t="shared" si="55"/>
        <v>5.9889614168898637</v>
      </c>
      <c r="G1045" s="15">
        <f t="shared" si="56"/>
        <v>0.61799081430040859</v>
      </c>
      <c r="L1045" s="23">
        <v>21300.307692307601</v>
      </c>
    </row>
    <row r="1046" spans="1:16" x14ac:dyDescent="0.3">
      <c r="A1046">
        <v>642.2860000000029</v>
      </c>
      <c r="B1046">
        <v>386.81799999999998</v>
      </c>
      <c r="C1046">
        <f t="shared" si="54"/>
        <v>64.228600000000284</v>
      </c>
      <c r="E1046">
        <f t="shared" si="55"/>
        <v>5.9579542981737408</v>
      </c>
      <c r="G1046" s="15">
        <f t="shared" si="56"/>
        <v>0.60828102889639057</v>
      </c>
      <c r="L1046" s="23">
        <v>21290.923076923002</v>
      </c>
    </row>
    <row r="1047" spans="1:16" x14ac:dyDescent="0.3">
      <c r="A1047">
        <v>642.90100000000291</v>
      </c>
      <c r="B1047">
        <v>390.27300000000002</v>
      </c>
      <c r="C1047">
        <f t="shared" si="54"/>
        <v>64.290100000000294</v>
      </c>
      <c r="E1047">
        <f t="shared" si="55"/>
        <v>5.9668464942379655</v>
      </c>
      <c r="G1047" s="15">
        <f t="shared" si="56"/>
        <v>0.61101926793466188</v>
      </c>
      <c r="L1047" s="23">
        <v>21281.538461538399</v>
      </c>
    </row>
    <row r="1048" spans="1:16" x14ac:dyDescent="0.3">
      <c r="A1048">
        <v>643.51600000000292</v>
      </c>
      <c r="B1048" s="6">
        <v>397.09100000000001</v>
      </c>
      <c r="C1048" s="6">
        <f t="shared" si="54"/>
        <v>64.351600000000289</v>
      </c>
      <c r="E1048">
        <f t="shared" si="55"/>
        <v>5.9841654735640732</v>
      </c>
      <c r="G1048" s="15">
        <f t="shared" si="56"/>
        <v>0.6164590479749622</v>
      </c>
      <c r="L1048" s="23">
        <v>21272.1538461538</v>
      </c>
    </row>
    <row r="1049" spans="1:16" x14ac:dyDescent="0.3">
      <c r="A1049">
        <v>644.13100000000293</v>
      </c>
      <c r="B1049" s="7">
        <v>388.33300000000003</v>
      </c>
      <c r="C1049">
        <f t="shared" si="54"/>
        <v>64.413100000000298</v>
      </c>
      <c r="E1049">
        <f t="shared" si="55"/>
        <v>5.9618632189622245</v>
      </c>
      <c r="G1049" s="15">
        <f t="shared" si="56"/>
        <v>0.60948021889752446</v>
      </c>
      <c r="L1049" s="23">
        <v>21262.769230769201</v>
      </c>
    </row>
    <row r="1050" spans="1:16" x14ac:dyDescent="0.3">
      <c r="A1050">
        <v>644.74600000000294</v>
      </c>
      <c r="B1050">
        <v>365.77800000000002</v>
      </c>
      <c r="C1050">
        <f t="shared" si="54"/>
        <v>64.474600000000294</v>
      </c>
      <c r="E1050">
        <f t="shared" si="55"/>
        <v>5.9020265919939705</v>
      </c>
      <c r="G1050" s="15">
        <f t="shared" si="56"/>
        <v>0.59186880299187983</v>
      </c>
      <c r="L1050" s="23">
        <v>21253.384615384599</v>
      </c>
    </row>
    <row r="1051" spans="1:16" x14ac:dyDescent="0.3">
      <c r="A1051">
        <v>645.36100000000295</v>
      </c>
      <c r="B1051">
        <v>341.77800000000002</v>
      </c>
      <c r="C1051">
        <f t="shared" si="54"/>
        <v>64.536100000000289</v>
      </c>
      <c r="E1051">
        <f t="shared" si="55"/>
        <v>5.8341614034841625</v>
      </c>
      <c r="G1051" s="16">
        <f t="shared" si="56"/>
        <v>0.57368759797226276</v>
      </c>
      <c r="L1051" s="23">
        <v>21244</v>
      </c>
    </row>
    <row r="1052" spans="1:16" x14ac:dyDescent="0.3">
      <c r="A1052">
        <v>645.97600000000295</v>
      </c>
      <c r="B1052">
        <v>344.66699999999997</v>
      </c>
      <c r="C1052">
        <f t="shared" si="54"/>
        <v>64.597600000000298</v>
      </c>
      <c r="E1052">
        <f t="shared" si="55"/>
        <v>5.8425787335177857</v>
      </c>
      <c r="G1052" s="15">
        <f t="shared" si="56"/>
        <v>0.57584624756674518</v>
      </c>
      <c r="L1052" s="23">
        <v>21209.285714285699</v>
      </c>
    </row>
    <row r="1053" spans="1:16" s="24" customFormat="1" x14ac:dyDescent="0.3">
      <c r="A1053" s="24">
        <v>646.59100000000296</v>
      </c>
      <c r="B1053" s="24">
        <v>397.66699999999997</v>
      </c>
      <c r="C1053" s="24">
        <f t="shared" si="54"/>
        <v>64.659100000000294</v>
      </c>
      <c r="E1053" s="24">
        <f t="shared" si="55"/>
        <v>5.9856149716524225</v>
      </c>
      <c r="G1053" s="25">
        <f t="shared" si="56"/>
        <v>0.61692082537796877</v>
      </c>
      <c r="L1053" s="26">
        <v>21174.571428571398</v>
      </c>
    </row>
    <row r="1054" spans="1:16" x14ac:dyDescent="0.3">
      <c r="A1054">
        <v>647.20600000000297</v>
      </c>
      <c r="B1054">
        <v>485.88900000000001</v>
      </c>
      <c r="C1054">
        <f t="shared" si="54"/>
        <v>64.720600000000303</v>
      </c>
      <c r="E1054">
        <f t="shared" si="55"/>
        <v>6.1859802027526412</v>
      </c>
      <c r="G1054" s="15">
        <f t="shared" si="56"/>
        <v>0.69189159848289916</v>
      </c>
      <c r="L1054" s="23">
        <v>21139.857142857101</v>
      </c>
    </row>
    <row r="1055" spans="1:16" x14ac:dyDescent="0.3">
      <c r="A1055">
        <v>647.82100000000298</v>
      </c>
      <c r="B1055">
        <v>574.88900000000001</v>
      </c>
      <c r="C1055">
        <f t="shared" si="54"/>
        <v>64.782100000000298</v>
      </c>
      <c r="E1055">
        <f t="shared" si="55"/>
        <v>6.3541769786837987</v>
      </c>
      <c r="G1055" s="15">
        <f t="shared" si="56"/>
        <v>0.77675834659837428</v>
      </c>
      <c r="L1055" s="23">
        <v>21105.1428571428</v>
      </c>
      <c r="M1055">
        <v>1957</v>
      </c>
      <c r="N1055" s="15">
        <f>AVERAGE(G1053:G1067)</f>
        <v>0.70956498145707747</v>
      </c>
      <c r="O1055">
        <f>C1067-C1053</f>
        <v>0.86100000000001842</v>
      </c>
      <c r="P1055">
        <f>N1055*O1055</f>
        <v>0.61093544903455677</v>
      </c>
    </row>
    <row r="1056" spans="1:16" x14ac:dyDescent="0.3">
      <c r="A1056">
        <v>648.43600000000299</v>
      </c>
      <c r="B1056">
        <v>643.22199999999998</v>
      </c>
      <c r="C1056">
        <f t="shared" si="54"/>
        <v>64.843600000000293</v>
      </c>
      <c r="E1056">
        <f t="shared" si="55"/>
        <v>6.466489921259913</v>
      </c>
      <c r="G1056" s="15">
        <f t="shared" si="56"/>
        <v>0.84891765731359525</v>
      </c>
      <c r="L1056" s="23">
        <v>21070.4285714285</v>
      </c>
    </row>
    <row r="1057" spans="1:16" x14ac:dyDescent="0.3">
      <c r="A1057">
        <v>649.051000000003</v>
      </c>
      <c r="B1057">
        <v>681.44399999999996</v>
      </c>
      <c r="C1057">
        <f t="shared" si="54"/>
        <v>64.905100000000303</v>
      </c>
      <c r="E1057">
        <f t="shared" si="55"/>
        <v>6.5242140760801925</v>
      </c>
      <c r="G1057" s="15">
        <f t="shared" si="56"/>
        <v>0.89216473297810017</v>
      </c>
      <c r="L1057" s="23">
        <v>21035.714285714199</v>
      </c>
    </row>
    <row r="1058" spans="1:16" x14ac:dyDescent="0.3">
      <c r="A1058">
        <v>649.66600000000301</v>
      </c>
      <c r="B1058">
        <v>685.44399999999996</v>
      </c>
      <c r="C1058">
        <f t="shared" si="54"/>
        <v>64.966600000000298</v>
      </c>
      <c r="E1058">
        <f t="shared" si="55"/>
        <v>6.5300668034699019</v>
      </c>
      <c r="G1058" s="15">
        <f t="shared" si="56"/>
        <v>0.89681607259156737</v>
      </c>
      <c r="H1058">
        <v>1956</v>
      </c>
      <c r="I1058">
        <f>AVERAGE(G1058:G1073)</f>
        <v>0.68536138677911251</v>
      </c>
      <c r="J1058">
        <f>C1073-C1058</f>
        <v>0.92250000000001364</v>
      </c>
      <c r="K1058">
        <f>I1058*J1058</f>
        <v>0.63224587930374065</v>
      </c>
      <c r="L1058" s="23">
        <v>21001</v>
      </c>
    </row>
    <row r="1059" spans="1:16" x14ac:dyDescent="0.3">
      <c r="A1059">
        <v>650.28100000000302</v>
      </c>
      <c r="B1059">
        <v>658</v>
      </c>
      <c r="C1059">
        <f t="shared" si="54"/>
        <v>65.028100000000308</v>
      </c>
      <c r="E1059">
        <f t="shared" si="55"/>
        <v>6.4892049313253173</v>
      </c>
      <c r="G1059" s="15">
        <f t="shared" si="56"/>
        <v>0.86538422040986196</v>
      </c>
      <c r="L1059" s="23">
        <v>20985.75</v>
      </c>
    </row>
    <row r="1060" spans="1:16" x14ac:dyDescent="0.3">
      <c r="A1060">
        <v>650.89600000000303</v>
      </c>
      <c r="B1060">
        <v>608</v>
      </c>
      <c r="C1060">
        <f t="shared" si="54"/>
        <v>65.089600000000303</v>
      </c>
      <c r="E1060">
        <f t="shared" si="55"/>
        <v>6.4101748819661672</v>
      </c>
      <c r="G1060" s="15">
        <f t="shared" si="56"/>
        <v>0.81092339626630117</v>
      </c>
      <c r="L1060" s="23">
        <v>20970.5</v>
      </c>
    </row>
    <row r="1061" spans="1:16" x14ac:dyDescent="0.3">
      <c r="A1061">
        <v>651.51100000000304</v>
      </c>
      <c r="B1061">
        <v>542.88900000000001</v>
      </c>
      <c r="C1061">
        <f t="shared" si="54"/>
        <v>65.151100000000298</v>
      </c>
      <c r="E1061">
        <f t="shared" si="55"/>
        <v>6.2969048791478395</v>
      </c>
      <c r="G1061" s="15">
        <f t="shared" si="56"/>
        <v>0.74510808899552705</v>
      </c>
      <c r="L1061" s="23">
        <v>20955.25</v>
      </c>
    </row>
    <row r="1062" spans="1:16" x14ac:dyDescent="0.3">
      <c r="A1062">
        <v>652.12600000000305</v>
      </c>
      <c r="B1062">
        <v>468.66699999999997</v>
      </c>
      <c r="C1062">
        <f t="shared" si="54"/>
        <v>65.212600000000307</v>
      </c>
      <c r="E1062">
        <f t="shared" si="55"/>
        <v>6.1498924949398006</v>
      </c>
      <c r="G1062" s="15">
        <f t="shared" si="56"/>
        <v>0.67657323248046053</v>
      </c>
      <c r="L1062" s="23">
        <v>20940</v>
      </c>
    </row>
    <row r="1063" spans="1:16" x14ac:dyDescent="0.3">
      <c r="A1063">
        <v>652.74100000000305</v>
      </c>
      <c r="B1063">
        <v>398.11099999999999</v>
      </c>
      <c r="C1063">
        <f t="shared" si="54"/>
        <v>65.274100000000303</v>
      </c>
      <c r="E1063">
        <f t="shared" si="55"/>
        <v>5.9867308608729655</v>
      </c>
      <c r="G1063" s="15">
        <f t="shared" si="56"/>
        <v>0.61727701486477393</v>
      </c>
      <c r="L1063" s="23">
        <v>20924.75</v>
      </c>
    </row>
    <row r="1064" spans="1:16" x14ac:dyDescent="0.3">
      <c r="A1064">
        <v>653.35600000000306</v>
      </c>
      <c r="B1064">
        <v>341.11099999999999</v>
      </c>
      <c r="C1064">
        <f t="shared" si="54"/>
        <v>65.335600000000312</v>
      </c>
      <c r="E1064">
        <f t="shared" si="55"/>
        <v>5.832207937512071</v>
      </c>
      <c r="G1064" s="15">
        <f t="shared" si="56"/>
        <v>0.57319036906080956</v>
      </c>
      <c r="L1064" s="23">
        <v>20909.5</v>
      </c>
    </row>
    <row r="1065" spans="1:16" x14ac:dyDescent="0.3">
      <c r="A1065">
        <v>653.97100000000307</v>
      </c>
      <c r="B1065">
        <v>304.44400000000002</v>
      </c>
      <c r="C1065">
        <f t="shared" si="54"/>
        <v>65.397100000000307</v>
      </c>
      <c r="E1065">
        <f t="shared" si="55"/>
        <v>5.718487162190816</v>
      </c>
      <c r="G1065" s="15">
        <f t="shared" si="56"/>
        <v>0.54650900974926486</v>
      </c>
      <c r="L1065" s="23">
        <v>20894.25</v>
      </c>
    </row>
    <row r="1066" spans="1:16" x14ac:dyDescent="0.3">
      <c r="A1066">
        <v>654.58600000000308</v>
      </c>
      <c r="B1066">
        <v>291.88900000000001</v>
      </c>
      <c r="C1066">
        <f t="shared" si="54"/>
        <v>65.458600000000303</v>
      </c>
      <c r="E1066">
        <f t="shared" si="55"/>
        <v>5.6763735930116006</v>
      </c>
      <c r="G1066" s="16">
        <f t="shared" si="56"/>
        <v>0.53766156116876351</v>
      </c>
      <c r="L1066" s="23">
        <v>20879</v>
      </c>
    </row>
    <row r="1067" spans="1:16" x14ac:dyDescent="0.3">
      <c r="A1067">
        <v>655.20100000000309</v>
      </c>
      <c r="B1067">
        <v>305.66699999999997</v>
      </c>
      <c r="C1067">
        <f t="shared" si="54"/>
        <v>65.520100000000312</v>
      </c>
      <c r="E1067">
        <f t="shared" si="55"/>
        <v>5.7224962741003012</v>
      </c>
      <c r="G1067" s="15">
        <f t="shared" si="56"/>
        <v>0.54737859551789492</v>
      </c>
      <c r="L1067" s="23">
        <v>20844.285714285699</v>
      </c>
    </row>
    <row r="1068" spans="1:16" s="24" customFormat="1" x14ac:dyDescent="0.3">
      <c r="A1068" s="24">
        <v>655.8160000000031</v>
      </c>
      <c r="B1068" s="24">
        <v>342</v>
      </c>
      <c r="C1068" s="24">
        <f t="shared" si="54"/>
        <v>65.581600000000307</v>
      </c>
      <c r="E1068" s="24">
        <f t="shared" si="55"/>
        <v>5.8348107370626048</v>
      </c>
      <c r="G1068" s="25">
        <f t="shared" si="56"/>
        <v>0.57385318810654451</v>
      </c>
      <c r="L1068" s="26">
        <v>20809.571428571398</v>
      </c>
    </row>
    <row r="1069" spans="1:16" x14ac:dyDescent="0.3">
      <c r="A1069">
        <v>656.43100000000311</v>
      </c>
      <c r="B1069">
        <v>397.22199999999998</v>
      </c>
      <c r="C1069">
        <f t="shared" si="54"/>
        <v>65.643100000000317</v>
      </c>
      <c r="E1069">
        <f t="shared" si="55"/>
        <v>5.9844953183511729</v>
      </c>
      <c r="G1069" s="15">
        <f t="shared" si="56"/>
        <v>0.61656403989064013</v>
      </c>
      <c r="L1069" s="23">
        <v>20774.857142857101</v>
      </c>
    </row>
    <row r="1070" spans="1:16" x14ac:dyDescent="0.3">
      <c r="A1070">
        <v>657.04600000000312</v>
      </c>
      <c r="B1070">
        <v>462.77800000000002</v>
      </c>
      <c r="C1070">
        <f t="shared" si="54"/>
        <v>65.704600000000312</v>
      </c>
      <c r="E1070">
        <f t="shared" si="55"/>
        <v>6.1372474574566853</v>
      </c>
      <c r="G1070" s="15">
        <f t="shared" si="56"/>
        <v>0.6714133671764706</v>
      </c>
      <c r="L1070" s="23">
        <v>20740.1428571428</v>
      </c>
      <c r="M1070">
        <v>1956</v>
      </c>
      <c r="N1070" s="15">
        <f>AVERAGE(G1068:G1083)</f>
        <v>0.62923801648248479</v>
      </c>
      <c r="O1070">
        <f>C1083-C1068</f>
        <v>0.92250000000001364</v>
      </c>
      <c r="P1070">
        <f>N1070*O1070</f>
        <v>0.58047207020510083</v>
      </c>
    </row>
    <row r="1071" spans="1:16" x14ac:dyDescent="0.3">
      <c r="A1071">
        <v>657.66100000000313</v>
      </c>
      <c r="B1071">
        <v>523.66700000000003</v>
      </c>
      <c r="C1071">
        <f t="shared" si="54"/>
        <v>65.766100000000307</v>
      </c>
      <c r="E1071">
        <f t="shared" si="55"/>
        <v>6.2608559861245467</v>
      </c>
      <c r="G1071" s="15">
        <f t="shared" si="56"/>
        <v>0.72671958928592251</v>
      </c>
      <c r="L1071" s="23">
        <v>20705.4285714285</v>
      </c>
    </row>
    <row r="1072" spans="1:16" x14ac:dyDescent="0.3">
      <c r="A1072">
        <v>658.27600000000314</v>
      </c>
      <c r="B1072">
        <v>567.66700000000003</v>
      </c>
      <c r="C1072">
        <f t="shared" si="54"/>
        <v>65.827600000000317</v>
      </c>
      <c r="E1072">
        <f t="shared" si="55"/>
        <v>6.341534979193467</v>
      </c>
      <c r="G1072" s="15">
        <f t="shared" si="56"/>
        <v>0.7694998002968626</v>
      </c>
      <c r="L1072" s="23">
        <v>20670.714285714199</v>
      </c>
    </row>
    <row r="1073" spans="1:16" x14ac:dyDescent="0.3">
      <c r="A1073">
        <v>658.89100000000315</v>
      </c>
      <c r="B1073">
        <v>588.77800000000002</v>
      </c>
      <c r="C1073">
        <f t="shared" si="54"/>
        <v>65.889100000000312</v>
      </c>
      <c r="E1073">
        <f t="shared" si="55"/>
        <v>6.3780492025861752</v>
      </c>
      <c r="G1073" s="15">
        <f t="shared" si="56"/>
        <v>0.79091064260413546</v>
      </c>
      <c r="H1073">
        <v>1955</v>
      </c>
      <c r="I1073">
        <f>AVERAGE(G1073:G1093)</f>
        <v>0.61793814712605444</v>
      </c>
      <c r="J1073">
        <f>C1093-C1073</f>
        <v>1.2300000000000182</v>
      </c>
      <c r="K1073">
        <f>I1073*J1073</f>
        <v>0.76006392096505815</v>
      </c>
      <c r="L1073" s="23">
        <v>20636</v>
      </c>
    </row>
    <row r="1074" spans="1:16" x14ac:dyDescent="0.3">
      <c r="A1074">
        <v>659.50600000000316</v>
      </c>
      <c r="B1074">
        <v>579</v>
      </c>
      <c r="C1074">
        <f t="shared" si="54"/>
        <v>65.950600000000321</v>
      </c>
      <c r="E1074">
        <f t="shared" si="55"/>
        <v>6.3613024775729956</v>
      </c>
      <c r="G1074" s="15">
        <f t="shared" si="56"/>
        <v>0.78092068872571085</v>
      </c>
      <c r="L1074" s="23">
        <v>20620.625</v>
      </c>
    </row>
    <row r="1075" spans="1:16" x14ac:dyDescent="0.3">
      <c r="A1075">
        <v>660.12100000000316</v>
      </c>
      <c r="B1075">
        <v>531.77800000000002</v>
      </c>
      <c r="C1075">
        <f t="shared" si="54"/>
        <v>66.012100000000316</v>
      </c>
      <c r="E1075">
        <f t="shared" si="55"/>
        <v>6.2762261090175118</v>
      </c>
      <c r="G1075" s="15">
        <f t="shared" si="56"/>
        <v>0.73442288018402813</v>
      </c>
      <c r="L1075" s="23">
        <v>20605.25</v>
      </c>
    </row>
    <row r="1076" spans="1:16" x14ac:dyDescent="0.3">
      <c r="A1076">
        <v>660.73600000000317</v>
      </c>
      <c r="B1076">
        <v>456.55599999999998</v>
      </c>
      <c r="C1076">
        <f t="shared" si="54"/>
        <v>66.073600000000312</v>
      </c>
      <c r="E1076">
        <f t="shared" si="55"/>
        <v>6.1237113650195809</v>
      </c>
      <c r="G1076" s="15">
        <f t="shared" si="56"/>
        <v>0.6660044776764189</v>
      </c>
      <c r="L1076" s="23">
        <v>20589.875</v>
      </c>
    </row>
    <row r="1077" spans="1:16" x14ac:dyDescent="0.3">
      <c r="A1077">
        <v>661.35100000000318</v>
      </c>
      <c r="B1077">
        <v>375.77800000000002</v>
      </c>
      <c r="C1077">
        <f t="shared" si="54"/>
        <v>66.135100000000321</v>
      </c>
      <c r="E1077">
        <f t="shared" si="55"/>
        <v>5.9289985434881869</v>
      </c>
      <c r="G1077" s="15">
        <f t="shared" si="56"/>
        <v>0.59961332777343757</v>
      </c>
      <c r="L1077" s="23">
        <v>20574.5</v>
      </c>
    </row>
    <row r="1078" spans="1:16" x14ac:dyDescent="0.3">
      <c r="A1078">
        <v>661.96600000000319</v>
      </c>
      <c r="B1078">
        <v>311.11099999999999</v>
      </c>
      <c r="C1078">
        <f t="shared" si="54"/>
        <v>66.196600000000316</v>
      </c>
      <c r="E1078">
        <f t="shared" si="55"/>
        <v>5.7401497616841546</v>
      </c>
      <c r="G1078" s="15">
        <f t="shared" si="56"/>
        <v>0.55126624392010126</v>
      </c>
      <c r="L1078" s="23">
        <v>20559.125</v>
      </c>
    </row>
    <row r="1079" spans="1:16" x14ac:dyDescent="0.3">
      <c r="A1079">
        <v>662.5810000000032</v>
      </c>
      <c r="B1079">
        <v>271.77800000000002</v>
      </c>
      <c r="C1079">
        <f t="shared" si="54"/>
        <v>66.258100000000326</v>
      </c>
      <c r="E1079">
        <f t="shared" si="55"/>
        <v>5.6049855565720526</v>
      </c>
      <c r="G1079" s="15">
        <f t="shared" si="56"/>
        <v>0.52378693747193361</v>
      </c>
      <c r="L1079" s="23">
        <v>20543.75</v>
      </c>
    </row>
    <row r="1080" spans="1:16" x14ac:dyDescent="0.3">
      <c r="A1080">
        <v>663.19600000000321</v>
      </c>
      <c r="B1080">
        <v>255.44399999999999</v>
      </c>
      <c r="C1080">
        <f t="shared" si="54"/>
        <v>66.319600000000321</v>
      </c>
      <c r="E1080">
        <f t="shared" si="55"/>
        <v>5.5430032075385416</v>
      </c>
      <c r="G1080" s="15">
        <f t="shared" si="56"/>
        <v>0.51278199495900378</v>
      </c>
      <c r="L1080" s="23">
        <v>20528.375</v>
      </c>
    </row>
    <row r="1081" spans="1:16" x14ac:dyDescent="0.3">
      <c r="A1081">
        <v>663.81100000000322</v>
      </c>
      <c r="B1081">
        <v>252.44399999999999</v>
      </c>
      <c r="C1081">
        <f t="shared" si="54"/>
        <v>66.381100000000316</v>
      </c>
      <c r="E1081">
        <f t="shared" si="55"/>
        <v>5.5311894419398921</v>
      </c>
      <c r="G1081" s="16">
        <f t="shared" si="56"/>
        <v>0.51078603982105519</v>
      </c>
      <c r="L1081" s="23">
        <v>20513</v>
      </c>
    </row>
    <row r="1082" spans="1:16" x14ac:dyDescent="0.3">
      <c r="A1082">
        <v>664.42600000000323</v>
      </c>
      <c r="B1082">
        <v>257.66699999999997</v>
      </c>
      <c r="C1082">
        <f t="shared" si="54"/>
        <v>66.442600000000326</v>
      </c>
      <c r="E1082">
        <f t="shared" si="55"/>
        <v>5.5516680535795366</v>
      </c>
      <c r="G1082" s="15">
        <f t="shared" si="56"/>
        <v>0.51426602696545665</v>
      </c>
      <c r="L1082" s="23">
        <v>20492.75</v>
      </c>
    </row>
    <row r="1083" spans="1:16" x14ac:dyDescent="0.3">
      <c r="A1083">
        <v>665.04100000000324</v>
      </c>
      <c r="B1083">
        <v>273.55599999999998</v>
      </c>
      <c r="C1083">
        <f t="shared" si="54"/>
        <v>66.504100000000321</v>
      </c>
      <c r="E1083">
        <f t="shared" si="55"/>
        <v>5.6115063541022288</v>
      </c>
      <c r="G1083" s="15">
        <f t="shared" si="56"/>
        <v>0.52499901886203304</v>
      </c>
      <c r="L1083" s="23">
        <v>20472.5</v>
      </c>
    </row>
    <row r="1084" spans="1:16" s="24" customFormat="1" x14ac:dyDescent="0.3">
      <c r="A1084" s="24">
        <v>665.65600000000325</v>
      </c>
      <c r="B1084" s="24">
        <v>298.88900000000001</v>
      </c>
      <c r="C1084" s="24">
        <f t="shared" si="54"/>
        <v>66.56560000000033</v>
      </c>
      <c r="E1084" s="24">
        <f t="shared" si="55"/>
        <v>5.7000722670068082</v>
      </c>
      <c r="G1084" s="25">
        <f t="shared" si="56"/>
        <v>0.54257661093393839</v>
      </c>
      <c r="L1084" s="26">
        <v>20452.25</v>
      </c>
    </row>
    <row r="1085" spans="1:16" x14ac:dyDescent="0.3">
      <c r="A1085">
        <v>666.27100000000326</v>
      </c>
      <c r="B1085">
        <v>330.88900000000001</v>
      </c>
      <c r="C1085">
        <f t="shared" si="54"/>
        <v>66.627100000000326</v>
      </c>
      <c r="E1085">
        <f t="shared" si="55"/>
        <v>5.8017829717035143</v>
      </c>
      <c r="G1085" s="15">
        <f t="shared" si="56"/>
        <v>0.56562385704354545</v>
      </c>
      <c r="L1085" s="23">
        <v>20432</v>
      </c>
    </row>
    <row r="1086" spans="1:16" x14ac:dyDescent="0.3">
      <c r="A1086">
        <v>666.88600000000326</v>
      </c>
      <c r="B1086">
        <v>359.77800000000002</v>
      </c>
      <c r="C1086">
        <f t="shared" si="54"/>
        <v>66.688600000000321</v>
      </c>
      <c r="E1086">
        <f t="shared" si="55"/>
        <v>5.8854871745663955</v>
      </c>
      <c r="G1086" s="15">
        <f t="shared" si="56"/>
        <v>0.58727018425658406</v>
      </c>
      <c r="L1086" s="23">
        <v>20411.75</v>
      </c>
    </row>
    <row r="1087" spans="1:16" x14ac:dyDescent="0.3">
      <c r="A1087">
        <v>667.50100000000327</v>
      </c>
      <c r="B1087">
        <v>378.77800000000002</v>
      </c>
      <c r="C1087">
        <f t="shared" si="54"/>
        <v>66.75010000000033</v>
      </c>
      <c r="E1087">
        <f t="shared" si="55"/>
        <v>5.9369502814838233</v>
      </c>
      <c r="G1087" s="15">
        <f t="shared" si="56"/>
        <v>0.60195638574497312</v>
      </c>
      <c r="L1087" s="23">
        <v>20391.5</v>
      </c>
      <c r="M1087">
        <v>1955</v>
      </c>
      <c r="N1087" s="15">
        <f>AVERAGE(G1084:G1103)</f>
        <v>0.61262937546833729</v>
      </c>
      <c r="O1087">
        <f>C1103-C1084</f>
        <v>1.1685000000000088</v>
      </c>
      <c r="P1087">
        <f>N1087*O1087</f>
        <v>0.71585742523475748</v>
      </c>
    </row>
    <row r="1088" spans="1:16" x14ac:dyDescent="0.3">
      <c r="A1088">
        <v>668.11600000000328</v>
      </c>
      <c r="B1088">
        <v>393.11099999999999</v>
      </c>
      <c r="C1088">
        <f t="shared" si="54"/>
        <v>66.811600000000325</v>
      </c>
      <c r="E1088">
        <f t="shared" si="55"/>
        <v>5.9740920147379084</v>
      </c>
      <c r="G1088" s="15">
        <f t="shared" si="56"/>
        <v>0.61327772603766051</v>
      </c>
      <c r="L1088" s="23">
        <v>20371.25</v>
      </c>
    </row>
    <row r="1089" spans="1:12" x14ac:dyDescent="0.3">
      <c r="A1089">
        <v>668.73100000000329</v>
      </c>
      <c r="B1089">
        <v>413.33300000000003</v>
      </c>
      <c r="C1089">
        <f t="shared" si="54"/>
        <v>66.873100000000335</v>
      </c>
      <c r="E1089">
        <f t="shared" si="55"/>
        <v>6.0242535634790348</v>
      </c>
      <c r="G1089" s="15">
        <f t="shared" si="56"/>
        <v>0.62961372332195031</v>
      </c>
      <c r="L1089" s="23">
        <v>20351</v>
      </c>
    </row>
    <row r="1090" spans="1:12" x14ac:dyDescent="0.3">
      <c r="A1090">
        <v>669.3460000000033</v>
      </c>
      <c r="B1090">
        <v>441.22199999999998</v>
      </c>
      <c r="C1090">
        <f t="shared" si="54"/>
        <v>66.93460000000033</v>
      </c>
      <c r="E1090">
        <f t="shared" si="55"/>
        <v>6.0895481501434316</v>
      </c>
      <c r="G1090" s="15">
        <f t="shared" si="56"/>
        <v>0.65285966218726366</v>
      </c>
      <c r="L1090" s="23">
        <v>20330.75</v>
      </c>
    </row>
    <row r="1091" spans="1:12" x14ac:dyDescent="0.3">
      <c r="A1091">
        <v>669.96100000000331</v>
      </c>
      <c r="B1091">
        <v>470.44400000000002</v>
      </c>
      <c r="C1091">
        <f t="shared" si="54"/>
        <v>66.996100000000325</v>
      </c>
      <c r="E1091">
        <f t="shared" si="55"/>
        <v>6.153676929625032</v>
      </c>
      <c r="G1091" s="15">
        <f t="shared" si="56"/>
        <v>0.67813799098325322</v>
      </c>
      <c r="L1091" s="23">
        <v>20310.5</v>
      </c>
    </row>
    <row r="1092" spans="1:12" x14ac:dyDescent="0.3">
      <c r="A1092">
        <v>670.57600000000332</v>
      </c>
      <c r="B1092">
        <v>491.44400000000002</v>
      </c>
      <c r="C1092">
        <f t="shared" si="54"/>
        <v>67.057600000000335</v>
      </c>
      <c r="E1092">
        <f t="shared" si="55"/>
        <v>6.1973479961681441</v>
      </c>
      <c r="G1092" s="15">
        <f t="shared" si="56"/>
        <v>0.69690617826274848</v>
      </c>
      <c r="L1092" s="23">
        <v>20290.25</v>
      </c>
    </row>
    <row r="1093" spans="1:12" x14ac:dyDescent="0.3">
      <c r="A1093">
        <v>671.19100000000333</v>
      </c>
      <c r="B1093">
        <v>493.44400000000002</v>
      </c>
      <c r="C1093">
        <f t="shared" si="54"/>
        <v>67.11910000000033</v>
      </c>
      <c r="E1093">
        <f t="shared" si="55"/>
        <v>6.2014093772574359</v>
      </c>
      <c r="G1093" s="15">
        <f t="shared" si="56"/>
        <v>0.69872049191191221</v>
      </c>
      <c r="H1093">
        <v>1954</v>
      </c>
      <c r="I1093">
        <f>AVERAGE(G1093:G1112)</f>
        <v>0.65156555904015934</v>
      </c>
      <c r="J1093">
        <f>C1112-C1093</f>
        <v>1.168500000000023</v>
      </c>
      <c r="K1093">
        <f>I1093*J1093</f>
        <v>0.76135435573844112</v>
      </c>
      <c r="L1093" s="23">
        <v>20270</v>
      </c>
    </row>
    <row r="1094" spans="1:12" x14ac:dyDescent="0.3">
      <c r="A1094">
        <v>671.80600000000334</v>
      </c>
      <c r="B1094">
        <v>479.77800000000002</v>
      </c>
      <c r="C1094">
        <f t="shared" si="54"/>
        <v>67.180600000000339</v>
      </c>
      <c r="E1094">
        <f t="shared" si="55"/>
        <v>6.173323496915823</v>
      </c>
      <c r="G1094" s="15">
        <f t="shared" si="56"/>
        <v>0.68641677965251102</v>
      </c>
      <c r="L1094" s="23">
        <v>20254.75</v>
      </c>
    </row>
    <row r="1095" spans="1:12" x14ac:dyDescent="0.3">
      <c r="A1095">
        <v>672.42100000000335</v>
      </c>
      <c r="B1095">
        <v>458.77800000000002</v>
      </c>
      <c r="C1095">
        <f t="shared" si="54"/>
        <v>67.242100000000335</v>
      </c>
      <c r="E1095">
        <f t="shared" si="55"/>
        <v>6.1285664329285376</v>
      </c>
      <c r="G1095" s="15">
        <f t="shared" si="56"/>
        <v>0.66793107946196206</v>
      </c>
      <c r="L1095" s="23">
        <v>20239.5</v>
      </c>
    </row>
    <row r="1096" spans="1:12" x14ac:dyDescent="0.3">
      <c r="A1096">
        <v>673.03600000000336</v>
      </c>
      <c r="B1096">
        <v>435.77800000000002</v>
      </c>
      <c r="C1096">
        <f t="shared" si="54"/>
        <v>67.30360000000033</v>
      </c>
      <c r="E1096">
        <f t="shared" si="55"/>
        <v>6.0771329393638487</v>
      </c>
      <c r="G1096" s="15">
        <f t="shared" si="56"/>
        <v>0.64825555509643473</v>
      </c>
      <c r="L1096" s="23">
        <v>20224.25</v>
      </c>
    </row>
    <row r="1097" spans="1:12" x14ac:dyDescent="0.3">
      <c r="A1097">
        <v>673.65100000000336</v>
      </c>
      <c r="B1097">
        <v>407.77800000000002</v>
      </c>
      <c r="C1097">
        <f t="shared" si="54"/>
        <v>67.365100000000339</v>
      </c>
      <c r="E1097">
        <f t="shared" si="55"/>
        <v>6.0107229086713758</v>
      </c>
      <c r="G1097" s="15">
        <f t="shared" si="56"/>
        <v>0.62508334556872625</v>
      </c>
      <c r="L1097" s="23">
        <v>20209</v>
      </c>
    </row>
    <row r="1098" spans="1:12" x14ac:dyDescent="0.3">
      <c r="A1098">
        <v>674.26600000000337</v>
      </c>
      <c r="B1098">
        <v>372.44400000000002</v>
      </c>
      <c r="C1098">
        <f t="shared" si="54"/>
        <v>67.426600000000334</v>
      </c>
      <c r="E1098">
        <f t="shared" si="55"/>
        <v>5.9200866909476195</v>
      </c>
      <c r="G1098" s="15">
        <f t="shared" si="56"/>
        <v>0.59702010751535461</v>
      </c>
      <c r="L1098" s="23">
        <v>20193.75</v>
      </c>
    </row>
    <row r="1099" spans="1:12" x14ac:dyDescent="0.3">
      <c r="A1099">
        <v>674.88100000000338</v>
      </c>
      <c r="B1099">
        <v>336.11099999999999</v>
      </c>
      <c r="C1099">
        <f t="shared" si="54"/>
        <v>67.488100000000344</v>
      </c>
      <c r="E1099">
        <f t="shared" si="55"/>
        <v>5.8174414625501552</v>
      </c>
      <c r="G1099" s="15">
        <f t="shared" si="56"/>
        <v>0.56947671411563705</v>
      </c>
      <c r="L1099" s="23">
        <v>20178.5</v>
      </c>
    </row>
    <row r="1100" spans="1:12" x14ac:dyDescent="0.3">
      <c r="A1100">
        <v>675.49600000000339</v>
      </c>
      <c r="B1100">
        <v>308.22199999999998</v>
      </c>
      <c r="C1100">
        <f t="shared" si="54"/>
        <v>67.549600000000339</v>
      </c>
      <c r="E1100">
        <f t="shared" si="55"/>
        <v>5.7308203025577642</v>
      </c>
      <c r="G1100" s="15">
        <f t="shared" si="56"/>
        <v>0.54919973630818519</v>
      </c>
      <c r="L1100" s="23">
        <v>20163.25</v>
      </c>
    </row>
    <row r="1101" spans="1:12" x14ac:dyDescent="0.3">
      <c r="A1101">
        <v>676.1110000000034</v>
      </c>
      <c r="B1101">
        <v>296.55599999999998</v>
      </c>
      <c r="C1101">
        <f t="shared" ref="C1101:C1151" si="57">A1101/10</f>
        <v>67.611100000000334</v>
      </c>
      <c r="E1101">
        <f t="shared" ref="E1101:E1151" si="58">LN(B1101)</f>
        <v>5.692236070755829</v>
      </c>
      <c r="G1101" s="16">
        <f t="shared" ref="G1101:G1151" si="59">(0.0905*EXP(0.0013*B1101))/D$2</f>
        <v>0.54093352325044708</v>
      </c>
      <c r="L1101" s="23">
        <v>20148</v>
      </c>
    </row>
    <row r="1102" spans="1:12" x14ac:dyDescent="0.3">
      <c r="A1102">
        <v>676.72600000000341</v>
      </c>
      <c r="B1102">
        <v>301.66699999999997</v>
      </c>
      <c r="C1102">
        <f t="shared" si="57"/>
        <v>67.672600000000344</v>
      </c>
      <c r="E1102">
        <f t="shared" si="58"/>
        <v>5.7093237600035813</v>
      </c>
      <c r="G1102" s="15">
        <f t="shared" si="59"/>
        <v>0.54453961456883704</v>
      </c>
      <c r="L1102" s="23">
        <v>20125.909090909001</v>
      </c>
    </row>
    <row r="1103" spans="1:12" x14ac:dyDescent="0.3">
      <c r="A1103">
        <v>677.34100000000342</v>
      </c>
      <c r="B1103">
        <v>318.77800000000002</v>
      </c>
      <c r="C1103">
        <f t="shared" si="57"/>
        <v>67.734100000000339</v>
      </c>
      <c r="E1103">
        <f t="shared" si="58"/>
        <v>5.7644949357519089</v>
      </c>
      <c r="G1103" s="15">
        <f t="shared" si="59"/>
        <v>0.55678824314482056</v>
      </c>
      <c r="L1103" s="23">
        <v>20103.8181818181</v>
      </c>
    </row>
    <row r="1104" spans="1:12" s="24" customFormat="1" x14ac:dyDescent="0.3">
      <c r="A1104" s="24">
        <v>677.95600000000343</v>
      </c>
      <c r="B1104" s="24">
        <v>342.44400000000002</v>
      </c>
      <c r="C1104" s="24">
        <f t="shared" si="57"/>
        <v>67.795600000000348</v>
      </c>
      <c r="E1104" s="24">
        <f t="shared" si="58"/>
        <v>5.8361081406844662</v>
      </c>
      <c r="G1104" s="25">
        <f t="shared" si="59"/>
        <v>0.57418451177753249</v>
      </c>
      <c r="L1104" s="26">
        <v>20081.727272727199</v>
      </c>
    </row>
    <row r="1105" spans="1:16" x14ac:dyDescent="0.3">
      <c r="A1105">
        <v>678.57100000000344</v>
      </c>
      <c r="B1105">
        <v>369</v>
      </c>
      <c r="C1105">
        <f t="shared" si="57"/>
        <v>67.857100000000344</v>
      </c>
      <c r="E1105">
        <f t="shared" si="58"/>
        <v>5.9107966440405271</v>
      </c>
      <c r="G1105" s="15">
        <f t="shared" si="59"/>
        <v>0.59435310389935858</v>
      </c>
      <c r="L1105" s="23">
        <v>20059.636363636298</v>
      </c>
    </row>
    <row r="1106" spans="1:16" x14ac:dyDescent="0.3">
      <c r="A1106">
        <v>679.18600000000345</v>
      </c>
      <c r="B1106">
        <v>396.66699999999997</v>
      </c>
      <c r="C1106">
        <f t="shared" si="57"/>
        <v>67.918600000000339</v>
      </c>
      <c r="E1106">
        <f t="shared" si="58"/>
        <v>5.9830971377732469</v>
      </c>
      <c r="G1106" s="15">
        <f t="shared" si="59"/>
        <v>0.61611934937725255</v>
      </c>
      <c r="L1106" s="23">
        <v>20037.545454545401</v>
      </c>
    </row>
    <row r="1107" spans="1:16" x14ac:dyDescent="0.3">
      <c r="A1107">
        <v>679.80100000000346</v>
      </c>
      <c r="B1107">
        <v>430.77800000000002</v>
      </c>
      <c r="C1107">
        <f t="shared" si="57"/>
        <v>67.980100000000348</v>
      </c>
      <c r="E1107">
        <f t="shared" si="58"/>
        <v>6.065592876197357</v>
      </c>
      <c r="G1107" s="15">
        <f t="shared" si="59"/>
        <v>0.64405555876386544</v>
      </c>
      <c r="L1107" s="23">
        <v>20015.4545454545</v>
      </c>
      <c r="M1107">
        <v>1954</v>
      </c>
      <c r="N1107" s="15">
        <f>AVERAGE(G1104:G1126)</f>
        <v>0.72751349817374067</v>
      </c>
      <c r="O1107">
        <f>C1126-C1104</f>
        <v>1.3530000000000086</v>
      </c>
      <c r="P1107">
        <f>N1107*O1107</f>
        <v>0.98432576302907737</v>
      </c>
    </row>
    <row r="1108" spans="1:16" x14ac:dyDescent="0.3">
      <c r="A1108">
        <v>680.41600000000346</v>
      </c>
      <c r="B1108">
        <v>473.44400000000002</v>
      </c>
      <c r="C1108">
        <f t="shared" si="57"/>
        <v>68.041600000000344</v>
      </c>
      <c r="E1108">
        <f t="shared" si="58"/>
        <v>6.160033637416479</v>
      </c>
      <c r="G1108" s="15">
        <f t="shared" si="59"/>
        <v>0.68078789309846255</v>
      </c>
      <c r="L1108" s="23">
        <v>19993.3636363636</v>
      </c>
    </row>
    <row r="1109" spans="1:16" x14ac:dyDescent="0.3">
      <c r="A1109">
        <v>681.03100000000347</v>
      </c>
      <c r="B1109">
        <v>528.66700000000003</v>
      </c>
      <c r="C1109">
        <f t="shared" si="57"/>
        <v>68.103100000000353</v>
      </c>
      <c r="E1109">
        <f t="shared" si="58"/>
        <v>6.2703587440435085</v>
      </c>
      <c r="G1109" s="15">
        <f t="shared" si="59"/>
        <v>0.73145865188428782</v>
      </c>
      <c r="L1109" s="23">
        <v>19971.272727272699</v>
      </c>
    </row>
    <row r="1110" spans="1:16" x14ac:dyDescent="0.3">
      <c r="A1110">
        <v>681.64600000000348</v>
      </c>
      <c r="B1110">
        <v>591.66700000000003</v>
      </c>
      <c r="C1110">
        <f t="shared" si="57"/>
        <v>68.164600000000348</v>
      </c>
      <c r="E1110">
        <f t="shared" si="58"/>
        <v>6.3829439766215295</v>
      </c>
      <c r="G1110" s="15">
        <f t="shared" si="59"/>
        <v>0.79388665070325404</v>
      </c>
      <c r="L1110" s="23">
        <v>19949.181818181802</v>
      </c>
    </row>
    <row r="1111" spans="1:16" x14ac:dyDescent="0.3">
      <c r="A1111">
        <v>682.26100000000349</v>
      </c>
      <c r="B1111">
        <v>641.11099999999999</v>
      </c>
      <c r="C1111">
        <f t="shared" si="57"/>
        <v>68.226100000000343</v>
      </c>
      <c r="E1111">
        <f t="shared" si="58"/>
        <v>6.4632026088556858</v>
      </c>
      <c r="G1111" s="15">
        <f t="shared" si="59"/>
        <v>0.84659116634131926</v>
      </c>
      <c r="L1111" s="23">
        <v>19927.090909090901</v>
      </c>
    </row>
    <row r="1112" spans="1:16" x14ac:dyDescent="0.3">
      <c r="A1112">
        <v>682.8760000000035</v>
      </c>
      <c r="B1112">
        <v>658.11099999999999</v>
      </c>
      <c r="C1112">
        <f t="shared" si="57"/>
        <v>68.287600000000353</v>
      </c>
      <c r="E1112">
        <f t="shared" si="58"/>
        <v>6.4893736101073705</v>
      </c>
      <c r="G1112" s="15">
        <f t="shared" si="59"/>
        <v>0.86550910436302753</v>
      </c>
      <c r="H1112">
        <v>1953</v>
      </c>
      <c r="I1112">
        <f>AVERAGE(G1112:G1132)</f>
        <v>0.79487005569944225</v>
      </c>
      <c r="J1112">
        <f>C1132-C1112</f>
        <v>1.2300000000000182</v>
      </c>
      <c r="K1112">
        <f>I1112*J1112</f>
        <v>0.97769016851032842</v>
      </c>
      <c r="L1112" s="23">
        <v>19905</v>
      </c>
    </row>
    <row r="1113" spans="1:16" x14ac:dyDescent="0.3">
      <c r="A1113">
        <v>683.49100000000351</v>
      </c>
      <c r="B1113">
        <v>638.66700000000003</v>
      </c>
      <c r="C1113">
        <f t="shared" si="57"/>
        <v>68.349100000000348</v>
      </c>
      <c r="E1113">
        <f t="shared" si="58"/>
        <v>6.4593831917832283</v>
      </c>
      <c r="G1113" s="15">
        <f t="shared" si="59"/>
        <v>0.84390564536534685</v>
      </c>
      <c r="L1113" s="23">
        <v>19895.615384615299</v>
      </c>
    </row>
    <row r="1114" spans="1:16" x14ac:dyDescent="0.3">
      <c r="A1114">
        <v>684.10600000000352</v>
      </c>
      <c r="B1114">
        <v>602.77800000000002</v>
      </c>
      <c r="C1114">
        <f t="shared" si="57"/>
        <v>68.410600000000358</v>
      </c>
      <c r="E1114">
        <f t="shared" si="58"/>
        <v>6.4015489697359671</v>
      </c>
      <c r="G1114" s="15">
        <f t="shared" si="59"/>
        <v>0.80543700522556982</v>
      </c>
      <c r="L1114" s="23">
        <v>19886.2307692307</v>
      </c>
    </row>
    <row r="1115" spans="1:16" x14ac:dyDescent="0.3">
      <c r="A1115">
        <v>684.72100000000353</v>
      </c>
      <c r="B1115">
        <v>577.88900000000001</v>
      </c>
      <c r="C1115">
        <f t="shared" si="57"/>
        <v>68.472100000000353</v>
      </c>
      <c r="E1115">
        <f t="shared" si="58"/>
        <v>6.3593818087075515</v>
      </c>
      <c r="G1115" s="15">
        <f t="shared" si="59"/>
        <v>0.77979361908424838</v>
      </c>
      <c r="L1115" s="23">
        <v>19876.846153846102</v>
      </c>
    </row>
    <row r="1116" spans="1:16" x14ac:dyDescent="0.3">
      <c r="A1116">
        <v>685.33600000000354</v>
      </c>
      <c r="B1116">
        <v>571.55600000000004</v>
      </c>
      <c r="C1116">
        <f t="shared" si="57"/>
        <v>68.533600000000348</v>
      </c>
      <c r="E1116">
        <f t="shared" si="58"/>
        <v>6.3483624661859102</v>
      </c>
      <c r="G1116" s="15">
        <f t="shared" si="59"/>
        <v>0.77340001127807312</v>
      </c>
      <c r="L1116" s="23">
        <v>19867.461538461499</v>
      </c>
    </row>
    <row r="1117" spans="1:16" x14ac:dyDescent="0.3">
      <c r="A1117">
        <v>685.95100000000355</v>
      </c>
      <c r="B1117">
        <v>571.44399999999996</v>
      </c>
      <c r="C1117">
        <f t="shared" si="57"/>
        <v>68.595100000000357</v>
      </c>
      <c r="E1117">
        <f t="shared" si="58"/>
        <v>6.3481664906822211</v>
      </c>
      <c r="G1117" s="15">
        <f t="shared" si="59"/>
        <v>0.7732874124338257</v>
      </c>
      <c r="L1117" s="23">
        <v>19858.0769230769</v>
      </c>
    </row>
    <row r="1118" spans="1:16" x14ac:dyDescent="0.3">
      <c r="A1118">
        <v>686.56600000000356</v>
      </c>
      <c r="B1118">
        <v>565.22199999999998</v>
      </c>
      <c r="C1118">
        <f t="shared" si="57"/>
        <v>68.656600000000353</v>
      </c>
      <c r="E1118">
        <f t="shared" si="58"/>
        <v>6.3372185743274354</v>
      </c>
      <c r="G1118" s="15">
        <f t="shared" si="59"/>
        <v>0.76705782814177514</v>
      </c>
      <c r="L1118" s="23">
        <v>19848.692307692301</v>
      </c>
    </row>
    <row r="1119" spans="1:16" x14ac:dyDescent="0.3">
      <c r="A1119">
        <v>687.18100000000356</v>
      </c>
      <c r="B1119">
        <v>550.55600000000004</v>
      </c>
      <c r="C1119">
        <f t="shared" si="57"/>
        <v>68.718100000000362</v>
      </c>
      <c r="E1119">
        <f t="shared" si="58"/>
        <v>6.3109286766929316</v>
      </c>
      <c r="G1119" s="15">
        <f t="shared" si="59"/>
        <v>0.75257178976651407</v>
      </c>
      <c r="L1119" s="23">
        <v>19839.307692307601</v>
      </c>
    </row>
    <row r="1120" spans="1:16" x14ac:dyDescent="0.3">
      <c r="A1120">
        <v>687.79600000000357</v>
      </c>
      <c r="B1120">
        <v>533.11099999999999</v>
      </c>
      <c r="C1120">
        <f t="shared" si="57"/>
        <v>68.779600000000357</v>
      </c>
      <c r="E1120">
        <f t="shared" si="58"/>
        <v>6.2787296576432237</v>
      </c>
      <c r="G1120" s="15">
        <f t="shared" si="59"/>
        <v>0.73569666494514674</v>
      </c>
      <c r="L1120" s="23">
        <v>19829.923076923002</v>
      </c>
    </row>
    <row r="1121" spans="1:16" x14ac:dyDescent="0.3">
      <c r="A1121">
        <v>688.41100000000358</v>
      </c>
      <c r="B1121">
        <v>520.22199999999998</v>
      </c>
      <c r="C1121">
        <f t="shared" si="57"/>
        <v>68.841100000000353</v>
      </c>
      <c r="E1121">
        <f t="shared" si="58"/>
        <v>6.2542556435466681</v>
      </c>
      <c r="G1121" s="15">
        <f t="shared" si="59"/>
        <v>0.72347225263154924</v>
      </c>
      <c r="L1121" s="23">
        <v>19820.538461538399</v>
      </c>
    </row>
    <row r="1122" spans="1:16" x14ac:dyDescent="0.3">
      <c r="A1122">
        <v>689.02600000000359</v>
      </c>
      <c r="B1122">
        <v>507.11099999999999</v>
      </c>
      <c r="C1122">
        <f t="shared" si="57"/>
        <v>68.902600000000362</v>
      </c>
      <c r="E1122">
        <f t="shared" si="58"/>
        <v>6.2287299145396755</v>
      </c>
      <c r="G1122" s="15">
        <f t="shared" si="59"/>
        <v>0.71124566730232153</v>
      </c>
      <c r="L1122" s="23">
        <v>19811.1538461538</v>
      </c>
    </row>
    <row r="1123" spans="1:16" x14ac:dyDescent="0.3">
      <c r="A1123">
        <v>689.6410000000036</v>
      </c>
      <c r="B1123">
        <v>490.11099999999999</v>
      </c>
      <c r="C1123">
        <f t="shared" si="57"/>
        <v>68.964100000000357</v>
      </c>
      <c r="E1123">
        <f t="shared" si="58"/>
        <v>6.1946318960627327</v>
      </c>
      <c r="G1123" s="15">
        <f t="shared" si="59"/>
        <v>0.69569955532683136</v>
      </c>
      <c r="L1123" s="23">
        <v>19801.769230769201</v>
      </c>
    </row>
    <row r="1124" spans="1:16" x14ac:dyDescent="0.3">
      <c r="A1124">
        <v>690.25600000000361</v>
      </c>
      <c r="B1124">
        <v>470.88900000000001</v>
      </c>
      <c r="C1124">
        <f t="shared" si="57"/>
        <v>69.025600000000367</v>
      </c>
      <c r="E1124">
        <f t="shared" si="58"/>
        <v>6.1546223974523562</v>
      </c>
      <c r="G1124" s="15">
        <f t="shared" si="59"/>
        <v>0.67853040730651459</v>
      </c>
      <c r="L1124" s="23">
        <v>19792.384615384599</v>
      </c>
    </row>
    <row r="1125" spans="1:16" x14ac:dyDescent="0.3">
      <c r="A1125">
        <v>690.87100000000362</v>
      </c>
      <c r="B1125">
        <v>459.44400000000002</v>
      </c>
      <c r="C1125">
        <f t="shared" si="57"/>
        <v>69.087100000000362</v>
      </c>
      <c r="E1125">
        <f t="shared" si="58"/>
        <v>6.1300170627692303</v>
      </c>
      <c r="G1125" s="16">
        <f t="shared" si="59"/>
        <v>0.66850962460661312</v>
      </c>
      <c r="L1125" s="23">
        <v>19783</v>
      </c>
    </row>
    <row r="1126" spans="1:16" x14ac:dyDescent="0.3">
      <c r="A1126">
        <v>691.48600000000363</v>
      </c>
      <c r="B1126">
        <v>469.44400000000002</v>
      </c>
      <c r="C1126">
        <f t="shared" si="57"/>
        <v>69.148600000000357</v>
      </c>
      <c r="E1126">
        <f t="shared" si="58"/>
        <v>6.1515490157090449</v>
      </c>
      <c r="G1126" s="15">
        <f t="shared" si="59"/>
        <v>0.67725698437334647</v>
      </c>
      <c r="L1126" s="23">
        <v>19748.285714285699</v>
      </c>
    </row>
    <row r="1127" spans="1:16" s="24" customFormat="1" x14ac:dyDescent="0.3">
      <c r="A1127" s="24">
        <v>692.10100000000364</v>
      </c>
      <c r="B1127" s="24">
        <v>509.77800000000002</v>
      </c>
      <c r="C1127" s="24">
        <f t="shared" si="57"/>
        <v>69.210100000000367</v>
      </c>
      <c r="E1127" s="24">
        <f t="shared" si="58"/>
        <v>6.2339753368327377</v>
      </c>
      <c r="G1127" s="25">
        <f t="shared" si="59"/>
        <v>0.71371590696487508</v>
      </c>
      <c r="L1127" s="26">
        <v>19713.571428571398</v>
      </c>
    </row>
    <row r="1128" spans="1:16" x14ac:dyDescent="0.3">
      <c r="A1128">
        <v>692.71600000000365</v>
      </c>
      <c r="B1128">
        <v>576.33299999999997</v>
      </c>
      <c r="C1128">
        <f t="shared" si="57"/>
        <v>69.271600000000362</v>
      </c>
      <c r="E1128">
        <f t="shared" si="58"/>
        <v>6.3566856186460141</v>
      </c>
      <c r="G1128" s="15">
        <f t="shared" si="59"/>
        <v>0.77821784682492934</v>
      </c>
      <c r="L1128" s="23">
        <v>19678.857142857101</v>
      </c>
    </row>
    <row r="1129" spans="1:16" x14ac:dyDescent="0.3">
      <c r="A1129">
        <v>693.33100000000366</v>
      </c>
      <c r="B1129">
        <v>659.55600000000004</v>
      </c>
      <c r="C1129">
        <f t="shared" si="57"/>
        <v>69.333100000000371</v>
      </c>
      <c r="E1129">
        <f t="shared" si="58"/>
        <v>6.4915668813652179</v>
      </c>
      <c r="G1129" s="15">
        <f t="shared" si="59"/>
        <v>0.86713649126016157</v>
      </c>
      <c r="L1129" s="23">
        <v>19644.1428571428</v>
      </c>
      <c r="M1129">
        <v>1953</v>
      </c>
      <c r="N1129" s="15">
        <f>AVERAGE(G1127:G1139)</f>
        <v>0.87822931132783311</v>
      </c>
      <c r="O1129">
        <f>C1139-C1127</f>
        <v>0.73800000000001376</v>
      </c>
      <c r="P1129">
        <f>N1129*O1129</f>
        <v>0.64813323175995297</v>
      </c>
    </row>
    <row r="1130" spans="1:16" x14ac:dyDescent="0.3">
      <c r="A1130">
        <v>693.94600000000366</v>
      </c>
      <c r="B1130">
        <v>743.33299999999997</v>
      </c>
      <c r="C1130">
        <f t="shared" si="57"/>
        <v>69.394600000000366</v>
      </c>
      <c r="E1130">
        <f t="shared" si="58"/>
        <v>6.6111441273554608</v>
      </c>
      <c r="G1130" s="15">
        <f t="shared" si="59"/>
        <v>0.96691103845075177</v>
      </c>
      <c r="L1130" s="23">
        <v>19609.4285714285</v>
      </c>
    </row>
    <row r="1131" spans="1:16" x14ac:dyDescent="0.3">
      <c r="A1131">
        <v>694.56100000000367</v>
      </c>
      <c r="B1131">
        <v>805.88900000000001</v>
      </c>
      <c r="C1131">
        <f t="shared" si="57"/>
        <v>69.456100000000362</v>
      </c>
      <c r="E1131">
        <f t="shared" si="58"/>
        <v>6.6919460159011663</v>
      </c>
      <c r="G1131" s="15">
        <f t="shared" si="59"/>
        <v>1.0488286969304965</v>
      </c>
      <c r="L1131" s="23">
        <v>19574.714285714199</v>
      </c>
    </row>
    <row r="1132" spans="1:16" x14ac:dyDescent="0.3">
      <c r="A1132">
        <v>695.17600000000368</v>
      </c>
      <c r="B1132">
        <v>818.44399999999996</v>
      </c>
      <c r="C1132">
        <f t="shared" si="57"/>
        <v>69.517600000000371</v>
      </c>
      <c r="E1132">
        <f t="shared" si="58"/>
        <v>6.7074049766330752</v>
      </c>
      <c r="G1132" s="15">
        <f t="shared" si="59"/>
        <v>1.0660876171063689</v>
      </c>
      <c r="H1132">
        <v>1952</v>
      </c>
      <c r="I1132">
        <f>AVERAGE(G1132:G1147)</f>
        <v>0.90062043404283743</v>
      </c>
      <c r="J1132">
        <f>C1147-C1132</f>
        <v>0.92250000000001364</v>
      </c>
      <c r="K1132">
        <f>I1132*J1132</f>
        <v>0.83082235040452979</v>
      </c>
      <c r="L1132" s="23">
        <v>19540</v>
      </c>
    </row>
    <row r="1133" spans="1:16" x14ac:dyDescent="0.3">
      <c r="A1133">
        <v>695.79100000000369</v>
      </c>
      <c r="B1133">
        <v>782.55600000000004</v>
      </c>
      <c r="C1133">
        <f t="shared" si="57"/>
        <v>69.579100000000366</v>
      </c>
      <c r="E1133">
        <f t="shared" si="58"/>
        <v>6.6625654853488285</v>
      </c>
      <c r="G1133" s="15">
        <f t="shared" si="59"/>
        <v>1.0174923448053828</v>
      </c>
      <c r="L1133" s="23">
        <v>19515.599999999999</v>
      </c>
    </row>
    <row r="1134" spans="1:16" x14ac:dyDescent="0.3">
      <c r="A1134">
        <v>696.4060000000037</v>
      </c>
      <c r="B1134">
        <v>719.66700000000003</v>
      </c>
      <c r="C1134">
        <f t="shared" si="57"/>
        <v>69.640600000000376</v>
      </c>
      <c r="E1134">
        <f t="shared" si="58"/>
        <v>6.5787886050239877</v>
      </c>
      <c r="G1134" s="15">
        <f t="shared" si="59"/>
        <v>0.93761619711699484</v>
      </c>
      <c r="L1134" s="23">
        <v>19491.2</v>
      </c>
    </row>
    <row r="1135" spans="1:16" x14ac:dyDescent="0.3">
      <c r="A1135">
        <v>697.02100000000371</v>
      </c>
      <c r="B1135">
        <v>651</v>
      </c>
      <c r="C1135">
        <f t="shared" si="57"/>
        <v>69.702100000000371</v>
      </c>
      <c r="E1135">
        <f t="shared" si="58"/>
        <v>6.4785096422085688</v>
      </c>
      <c r="G1135" s="15">
        <f t="shared" si="59"/>
        <v>0.85754494679651883</v>
      </c>
      <c r="L1135" s="23">
        <v>19466.8</v>
      </c>
    </row>
    <row r="1136" spans="1:16" x14ac:dyDescent="0.3">
      <c r="A1136">
        <v>697.63600000000372</v>
      </c>
      <c r="B1136">
        <v>595.66700000000003</v>
      </c>
      <c r="C1136">
        <f t="shared" si="57"/>
        <v>69.763600000000366</v>
      </c>
      <c r="E1136">
        <f t="shared" si="58"/>
        <v>6.3896817860882518</v>
      </c>
      <c r="G1136" s="15">
        <f t="shared" si="59"/>
        <v>0.79802561326310839</v>
      </c>
      <c r="L1136" s="23">
        <v>19442.400000000001</v>
      </c>
    </row>
    <row r="1137" spans="1:14" x14ac:dyDescent="0.3">
      <c r="A1137">
        <v>698.25100000000373</v>
      </c>
      <c r="B1137">
        <v>568.77800000000002</v>
      </c>
      <c r="C1137">
        <f t="shared" si="57"/>
        <v>69.825100000000376</v>
      </c>
      <c r="E1137">
        <f t="shared" si="58"/>
        <v>6.3434901998225968</v>
      </c>
      <c r="G1137" s="16">
        <f t="shared" si="59"/>
        <v>0.77061199183421381</v>
      </c>
      <c r="L1137" s="23">
        <v>19418</v>
      </c>
    </row>
    <row r="1138" spans="1:14" x14ac:dyDescent="0.3">
      <c r="A1138">
        <v>698.86600000000374</v>
      </c>
      <c r="B1138">
        <v>578.66700000000003</v>
      </c>
      <c r="C1138">
        <f t="shared" si="57"/>
        <v>69.886600000000371</v>
      </c>
      <c r="E1138">
        <f t="shared" si="58"/>
        <v>6.360727182588886</v>
      </c>
      <c r="G1138" s="15">
        <f t="shared" si="59"/>
        <v>0.78058270132221319</v>
      </c>
      <c r="L1138" s="23">
        <v>19393.7</v>
      </c>
    </row>
    <row r="1139" spans="1:14" x14ac:dyDescent="0.3">
      <c r="A1139">
        <v>699.48100000000375</v>
      </c>
      <c r="B1139">
        <v>611.11099999999999</v>
      </c>
      <c r="C1139">
        <f t="shared" si="57"/>
        <v>69.94810000000038</v>
      </c>
      <c r="E1139">
        <f t="shared" si="58"/>
        <v>6.4152786120661442</v>
      </c>
      <c r="G1139" s="15">
        <f t="shared" si="59"/>
        <v>0.81420965458581362</v>
      </c>
      <c r="L1139" s="23">
        <v>19369.400000000001</v>
      </c>
    </row>
    <row r="1140" spans="1:14" s="24" customFormat="1" x14ac:dyDescent="0.3">
      <c r="A1140" s="24">
        <v>700.09600000000376</v>
      </c>
      <c r="B1140" s="24">
        <v>640.22199999999998</v>
      </c>
      <c r="C1140" s="24">
        <f t="shared" si="57"/>
        <v>70.009600000000376</v>
      </c>
      <c r="E1140" s="24">
        <f t="shared" si="58"/>
        <v>6.4618149912064933</v>
      </c>
      <c r="G1140" s="25">
        <f t="shared" si="59"/>
        <v>0.84561332608420825</v>
      </c>
      <c r="L1140" s="26">
        <v>19345.099999999999</v>
      </c>
    </row>
    <row r="1141" spans="1:14" x14ac:dyDescent="0.3">
      <c r="A1141">
        <v>700.71100000000376</v>
      </c>
      <c r="B1141">
        <v>646</v>
      </c>
      <c r="C1141">
        <f t="shared" si="57"/>
        <v>70.071100000000371</v>
      </c>
      <c r="E1141">
        <f t="shared" si="58"/>
        <v>6.4707995037826018</v>
      </c>
      <c r="G1141" s="15">
        <f t="shared" si="59"/>
        <v>0.8519889810924951</v>
      </c>
      <c r="L1141" s="23">
        <v>19320.8</v>
      </c>
    </row>
    <row r="1142" spans="1:14" x14ac:dyDescent="0.3">
      <c r="A1142">
        <v>701.32600000000377</v>
      </c>
      <c r="B1142">
        <v>642.33299999999997</v>
      </c>
      <c r="C1142">
        <f t="shared" si="57"/>
        <v>70.13260000000038</v>
      </c>
      <c r="E1142">
        <f t="shared" si="58"/>
        <v>6.4651068608047622</v>
      </c>
      <c r="G1142" s="15">
        <f t="shared" si="59"/>
        <v>0.84793712988394931</v>
      </c>
      <c r="L1142" s="23">
        <v>19296.5</v>
      </c>
      <c r="M1142">
        <v>1952</v>
      </c>
      <c r="N1142" s="15"/>
    </row>
    <row r="1143" spans="1:14" x14ac:dyDescent="0.3">
      <c r="A1143">
        <v>701.94100000000378</v>
      </c>
      <c r="B1143">
        <v>655.33299999999997</v>
      </c>
      <c r="C1143">
        <f t="shared" si="57"/>
        <v>70.194100000000375</v>
      </c>
      <c r="E1143">
        <f t="shared" si="58"/>
        <v>6.4851435033918738</v>
      </c>
      <c r="G1143" s="15">
        <f t="shared" si="59"/>
        <v>0.86238904207105305</v>
      </c>
      <c r="L1143" s="23">
        <v>19272.2</v>
      </c>
    </row>
    <row r="1144" spans="1:14" x14ac:dyDescent="0.3">
      <c r="A1144">
        <v>702.55600000000379</v>
      </c>
      <c r="B1144">
        <v>697.88900000000001</v>
      </c>
      <c r="C1144">
        <f t="shared" si="57"/>
        <v>70.255600000000385</v>
      </c>
      <c r="E1144">
        <f t="shared" si="58"/>
        <v>6.5480600643284657</v>
      </c>
      <c r="G1144" s="15">
        <f t="shared" si="59"/>
        <v>0.91144321498794978</v>
      </c>
      <c r="L1144" s="23">
        <v>19247.900000000001</v>
      </c>
    </row>
    <row r="1145" spans="1:14" x14ac:dyDescent="0.3">
      <c r="A1145">
        <v>703.1710000000038</v>
      </c>
      <c r="B1145">
        <v>751.55600000000004</v>
      </c>
      <c r="C1145">
        <f t="shared" si="57"/>
        <v>70.31710000000038</v>
      </c>
      <c r="E1145">
        <f t="shared" si="58"/>
        <v>6.6221457240481323</v>
      </c>
      <c r="G1145" s="15">
        <f t="shared" si="59"/>
        <v>0.97730266452497017</v>
      </c>
      <c r="L1145" s="23">
        <v>19223.599999999999</v>
      </c>
    </row>
    <row r="1146" spans="1:14" x14ac:dyDescent="0.3">
      <c r="A1146">
        <v>703.78600000000381</v>
      </c>
      <c r="B1146">
        <v>789.77800000000002</v>
      </c>
      <c r="C1146">
        <f t="shared" si="57"/>
        <v>70.378600000000375</v>
      </c>
      <c r="E1146">
        <f t="shared" si="58"/>
        <v>6.6717518933113835</v>
      </c>
      <c r="G1146" s="15">
        <f t="shared" si="59"/>
        <v>1.0270901579475751</v>
      </c>
      <c r="L1146" s="23">
        <v>19199.3</v>
      </c>
    </row>
    <row r="1147" spans="1:14" x14ac:dyDescent="0.3">
      <c r="A1147">
        <v>704.40100000000382</v>
      </c>
      <c r="B1147">
        <v>802.33299999999997</v>
      </c>
      <c r="C1147">
        <f t="shared" si="57"/>
        <v>70.440100000000385</v>
      </c>
      <c r="E1147">
        <f t="shared" si="58"/>
        <v>6.6875237336599529</v>
      </c>
      <c r="G1147" s="15">
        <f t="shared" si="59"/>
        <v>1.0439913612625871</v>
      </c>
      <c r="H1147">
        <v>1951</v>
      </c>
      <c r="L1147" s="23">
        <v>19175</v>
      </c>
    </row>
    <row r="1148" spans="1:14" x14ac:dyDescent="0.3">
      <c r="A1148">
        <v>705.01600000000383</v>
      </c>
      <c r="B1148">
        <v>796</v>
      </c>
      <c r="C1148">
        <f t="shared" si="57"/>
        <v>70.50160000000038</v>
      </c>
      <c r="E1148">
        <f t="shared" si="58"/>
        <v>6.6795991858443831</v>
      </c>
      <c r="G1148" s="15">
        <f t="shared" si="59"/>
        <v>1.0354315690899007</v>
      </c>
      <c r="L1148" s="13"/>
    </row>
    <row r="1149" spans="1:14" x14ac:dyDescent="0.3">
      <c r="A1149">
        <v>705.63100000000384</v>
      </c>
      <c r="B1149">
        <v>779.77800000000002</v>
      </c>
      <c r="C1149">
        <f t="shared" si="57"/>
        <v>70.563100000000389</v>
      </c>
      <c r="E1149">
        <f t="shared" si="58"/>
        <v>6.6590092637883771</v>
      </c>
      <c r="G1149" s="15">
        <f t="shared" si="59"/>
        <v>1.0138244001455328</v>
      </c>
      <c r="L1149" s="13"/>
    </row>
    <row r="1150" spans="1:14" x14ac:dyDescent="0.3">
      <c r="A1150">
        <v>706.24600000000385</v>
      </c>
      <c r="B1150">
        <v>760.44399999999996</v>
      </c>
      <c r="C1150">
        <f t="shared" si="57"/>
        <v>70.624600000000385</v>
      </c>
      <c r="E1150">
        <f t="shared" si="58"/>
        <v>6.6339024732221583</v>
      </c>
      <c r="G1150" s="15">
        <f t="shared" si="59"/>
        <v>0.98866029940283029</v>
      </c>
      <c r="L1150" s="13"/>
    </row>
    <row r="1151" spans="1:14" x14ac:dyDescent="0.3">
      <c r="A1151">
        <v>706.86100000000386</v>
      </c>
      <c r="B1151">
        <v>741.44399999999996</v>
      </c>
      <c r="C1151">
        <f t="shared" si="57"/>
        <v>70.68610000000038</v>
      </c>
      <c r="E1151">
        <f t="shared" si="58"/>
        <v>6.6085996361366668</v>
      </c>
      <c r="G1151" s="15">
        <f t="shared" si="59"/>
        <v>0.96453950808896827</v>
      </c>
      <c r="L1151" s="13"/>
    </row>
    <row r="1164" spans="14:14" x14ac:dyDescent="0.3">
      <c r="N1164" s="15"/>
    </row>
    <row r="1184" spans="14:14" x14ac:dyDescent="0.3">
      <c r="N1184" s="15"/>
    </row>
    <row r="1199" spans="14:14" x14ac:dyDescent="0.3">
      <c r="N1199" s="15"/>
    </row>
  </sheetData>
  <autoFilter ref="M30:P1151" xr:uid="{B024408E-1771-48BC-86D6-219A32CDB75B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71"/>
  <sheetViews>
    <sheetView zoomScale="85" zoomScaleNormal="85" workbookViewId="0">
      <selection activeCell="U12" sqref="U12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8" t="s">
        <v>22</v>
      </c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0.55133064163572554</v>
      </c>
      <c r="C3">
        <v>1.4767999999999999</v>
      </c>
      <c r="D3">
        <v>0.81420509156763943</v>
      </c>
      <c r="S3">
        <v>2015</v>
      </c>
      <c r="T3">
        <v>0.6548985816771673</v>
      </c>
      <c r="U3">
        <v>1.2307000000000001</v>
      </c>
      <c r="V3">
        <v>0.80598368447008983</v>
      </c>
      <c r="AP3">
        <v>2015</v>
      </c>
      <c r="AQ3">
        <f>AVERAGE(B3,T3)</f>
        <v>0.60311461165644642</v>
      </c>
      <c r="AR3">
        <f>AVERAGE(C3,U3)</f>
        <v>1.35375</v>
      </c>
      <c r="AS3">
        <f t="shared" ref="AR3:AS18" si="0">AVERAGE(D3,V3)</f>
        <v>0.81009438801886469</v>
      </c>
    </row>
    <row r="4" spans="1:45" x14ac:dyDescent="0.3">
      <c r="A4">
        <v>2014</v>
      </c>
      <c r="B4">
        <v>0.56561175764079108</v>
      </c>
      <c r="C4">
        <v>0.73839999999999995</v>
      </c>
      <c r="D4">
        <v>0.41764772184196008</v>
      </c>
      <c r="S4">
        <v>2014</v>
      </c>
      <c r="T4">
        <v>0.71644179351493897</v>
      </c>
      <c r="U4">
        <v>0.98450000000000037</v>
      </c>
      <c r="V4">
        <v>0.70533694571545769</v>
      </c>
      <c r="AP4">
        <v>2014</v>
      </c>
      <c r="AQ4">
        <f t="shared" ref="AQ4:AQ67" si="1">AVERAGE(B4,T4)</f>
        <v>0.64102677557786503</v>
      </c>
      <c r="AR4">
        <f t="shared" si="0"/>
        <v>0.86145000000000016</v>
      </c>
      <c r="AS4">
        <f t="shared" si="0"/>
        <v>0.56149233377870889</v>
      </c>
    </row>
    <row r="5" spans="1:45" x14ac:dyDescent="0.3">
      <c r="A5">
        <v>2013</v>
      </c>
      <c r="B5">
        <v>0.55634772885440131</v>
      </c>
      <c r="C5">
        <v>1.7228000000000003</v>
      </c>
      <c r="D5">
        <v>0.95847586727036271</v>
      </c>
      <c r="S5">
        <v>2013</v>
      </c>
      <c r="T5">
        <v>0.70482675763728964</v>
      </c>
      <c r="U5">
        <v>1.7228000000000003</v>
      </c>
      <c r="V5">
        <v>1.2142755380575228</v>
      </c>
      <c r="AP5">
        <v>2013</v>
      </c>
      <c r="AQ5">
        <f t="shared" si="1"/>
        <v>0.63058724324584547</v>
      </c>
      <c r="AR5">
        <f t="shared" si="0"/>
        <v>1.7228000000000003</v>
      </c>
      <c r="AS5">
        <f t="shared" si="0"/>
        <v>1.0863757026639427</v>
      </c>
    </row>
    <row r="6" spans="1:45" x14ac:dyDescent="0.3">
      <c r="A6">
        <v>2012</v>
      </c>
      <c r="B6">
        <v>0.51424059561387425</v>
      </c>
      <c r="C6">
        <v>1.2306999999999997</v>
      </c>
      <c r="D6">
        <v>0.63287590102199487</v>
      </c>
      <c r="S6">
        <v>2012</v>
      </c>
      <c r="T6">
        <v>0.62125349639541305</v>
      </c>
      <c r="U6">
        <v>0.98449999999999971</v>
      </c>
      <c r="V6">
        <v>0.61162406720128393</v>
      </c>
      <c r="AP6">
        <v>2012</v>
      </c>
      <c r="AQ6">
        <f t="shared" si="1"/>
        <v>0.56774704600464365</v>
      </c>
      <c r="AR6">
        <f t="shared" si="0"/>
        <v>1.1075999999999997</v>
      </c>
      <c r="AS6">
        <f t="shared" si="0"/>
        <v>0.62224998411163934</v>
      </c>
    </row>
    <row r="7" spans="1:45" x14ac:dyDescent="0.3">
      <c r="A7">
        <v>2011</v>
      </c>
      <c r="B7">
        <v>0.49817518922622178</v>
      </c>
      <c r="C7">
        <v>0.67679999999999918</v>
      </c>
      <c r="D7">
        <v>0.33716496806830648</v>
      </c>
      <c r="S7">
        <v>2011</v>
      </c>
      <c r="T7">
        <v>0.59108043497050433</v>
      </c>
      <c r="U7">
        <v>1.7228999999999992</v>
      </c>
      <c r="V7">
        <v>1.0183724814106814</v>
      </c>
      <c r="AP7">
        <v>2011</v>
      </c>
      <c r="AQ7">
        <f t="shared" si="1"/>
        <v>0.54462781209836308</v>
      </c>
      <c r="AR7">
        <f t="shared" si="0"/>
        <v>1.1998499999999992</v>
      </c>
      <c r="AS7">
        <f t="shared" si="0"/>
        <v>0.6777687247394939</v>
      </c>
    </row>
    <row r="8" spans="1:45" x14ac:dyDescent="0.3">
      <c r="A8">
        <v>2010</v>
      </c>
      <c r="B8">
        <v>0.55571577370452285</v>
      </c>
      <c r="C8">
        <v>1.2307000000000006</v>
      </c>
      <c r="D8">
        <v>0.68391940269815654</v>
      </c>
      <c r="S8">
        <v>2010</v>
      </c>
      <c r="T8">
        <v>0.74388726087961898</v>
      </c>
      <c r="U8">
        <v>0.55380000000000074</v>
      </c>
      <c r="V8">
        <v>0.41196476507513352</v>
      </c>
      <c r="AP8">
        <v>2010</v>
      </c>
      <c r="AQ8">
        <f t="shared" si="1"/>
        <v>0.64980151729207092</v>
      </c>
      <c r="AR8">
        <f t="shared" si="0"/>
        <v>0.89225000000000065</v>
      </c>
      <c r="AS8">
        <f t="shared" si="0"/>
        <v>0.547942083886645</v>
      </c>
    </row>
    <row r="9" spans="1:45" x14ac:dyDescent="0.3">
      <c r="A9">
        <v>2009</v>
      </c>
      <c r="B9">
        <v>0.71992647052992131</v>
      </c>
      <c r="C9">
        <v>0.92289999999999939</v>
      </c>
      <c r="D9">
        <v>0.66442013965206392</v>
      </c>
      <c r="S9">
        <v>2009</v>
      </c>
      <c r="T9">
        <v>0.78511511967530045</v>
      </c>
      <c r="U9">
        <v>0.92299999999999915</v>
      </c>
      <c r="V9">
        <v>0.72466125546030169</v>
      </c>
      <c r="AP9">
        <v>2009</v>
      </c>
      <c r="AQ9">
        <f t="shared" si="1"/>
        <v>0.75252079510261094</v>
      </c>
      <c r="AR9">
        <f t="shared" si="0"/>
        <v>0.92294999999999927</v>
      </c>
      <c r="AS9">
        <f t="shared" si="0"/>
        <v>0.69454069755618275</v>
      </c>
    </row>
    <row r="10" spans="1:45" x14ac:dyDescent="0.3">
      <c r="A10">
        <v>2008</v>
      </c>
      <c r="B10">
        <v>0.62425954107675796</v>
      </c>
      <c r="C10">
        <v>1.2307000000000006</v>
      </c>
      <c r="D10">
        <v>0.76827621720316641</v>
      </c>
      <c r="S10">
        <v>2008</v>
      </c>
      <c r="T10">
        <v>0.73008213451691928</v>
      </c>
      <c r="U10">
        <v>1.0460000000000012</v>
      </c>
      <c r="V10">
        <v>0.76366591270469841</v>
      </c>
      <c r="AP10">
        <v>2008</v>
      </c>
      <c r="AQ10">
        <f t="shared" si="1"/>
        <v>0.67717083779683862</v>
      </c>
      <c r="AR10">
        <f t="shared" si="0"/>
        <v>1.1383500000000009</v>
      </c>
      <c r="AS10">
        <f t="shared" si="0"/>
        <v>0.76597106495393241</v>
      </c>
    </row>
    <row r="11" spans="1:45" x14ac:dyDescent="0.3">
      <c r="A11">
        <v>2007</v>
      </c>
      <c r="B11">
        <v>0.56199161370331752</v>
      </c>
      <c r="C11">
        <v>0.9845000000000006</v>
      </c>
      <c r="D11">
        <v>0.5532807436909164</v>
      </c>
      <c r="S11">
        <v>2007</v>
      </c>
      <c r="T11">
        <v>0.72818519180237196</v>
      </c>
      <c r="U11">
        <v>1.4152000000000005</v>
      </c>
      <c r="V11">
        <v>1.0305276834387171</v>
      </c>
      <c r="AP11">
        <v>2007</v>
      </c>
      <c r="AQ11">
        <f t="shared" si="1"/>
        <v>0.64508840275284474</v>
      </c>
      <c r="AR11">
        <f t="shared" si="0"/>
        <v>1.1998500000000005</v>
      </c>
      <c r="AS11">
        <f t="shared" si="0"/>
        <v>0.79190421356481677</v>
      </c>
    </row>
    <row r="12" spans="1:45" x14ac:dyDescent="0.3">
      <c r="A12">
        <v>2006</v>
      </c>
      <c r="B12">
        <v>0.60998003314362437</v>
      </c>
      <c r="C12">
        <v>1.230599999999999</v>
      </c>
      <c r="D12">
        <v>0.75064142878654361</v>
      </c>
      <c r="S12">
        <v>2006</v>
      </c>
      <c r="T12">
        <v>0.77106179993095292</v>
      </c>
      <c r="U12">
        <v>1.0459999999999994</v>
      </c>
      <c r="V12">
        <v>0.8065306427277763</v>
      </c>
      <c r="AP12">
        <v>2006</v>
      </c>
      <c r="AQ12">
        <f t="shared" si="1"/>
        <v>0.69052091653728864</v>
      </c>
      <c r="AR12">
        <f t="shared" si="0"/>
        <v>1.1382999999999992</v>
      </c>
      <c r="AS12">
        <f t="shared" si="0"/>
        <v>0.7785860357571599</v>
      </c>
    </row>
    <row r="13" spans="1:45" x14ac:dyDescent="0.3">
      <c r="A13">
        <v>2005</v>
      </c>
      <c r="B13">
        <v>0.70661844852505684</v>
      </c>
      <c r="C13">
        <v>0.9845000000000006</v>
      </c>
      <c r="D13">
        <v>0.69566586257291885</v>
      </c>
      <c r="S13">
        <v>2005</v>
      </c>
      <c r="T13">
        <v>0.69969360778287404</v>
      </c>
      <c r="U13">
        <v>1.4153000000000002</v>
      </c>
      <c r="V13">
        <v>0.99027636309510181</v>
      </c>
      <c r="AP13">
        <v>2005</v>
      </c>
      <c r="AQ13">
        <f t="shared" si="1"/>
        <v>0.7031560281539655</v>
      </c>
      <c r="AR13">
        <f t="shared" si="0"/>
        <v>1.1999000000000004</v>
      </c>
      <c r="AS13">
        <f t="shared" si="0"/>
        <v>0.84297111283401027</v>
      </c>
    </row>
    <row r="14" spans="1:45" x14ac:dyDescent="0.3">
      <c r="A14">
        <v>2004</v>
      </c>
      <c r="B14">
        <v>0.68583712760355819</v>
      </c>
      <c r="C14">
        <v>1.4766999999999992</v>
      </c>
      <c r="D14">
        <v>1.012775686332174</v>
      </c>
      <c r="S14">
        <v>2004</v>
      </c>
      <c r="T14">
        <v>0.7157798571207824</v>
      </c>
      <c r="U14">
        <v>0.61529999999999951</v>
      </c>
      <c r="V14">
        <v>0.44041934608641709</v>
      </c>
      <c r="AP14">
        <v>2004</v>
      </c>
      <c r="AQ14">
        <f t="shared" si="1"/>
        <v>0.70080849236217024</v>
      </c>
      <c r="AR14">
        <f t="shared" si="0"/>
        <v>1.0459999999999994</v>
      </c>
      <c r="AS14">
        <f t="shared" si="0"/>
        <v>0.72659751620929547</v>
      </c>
    </row>
    <row r="15" spans="1:45" x14ac:dyDescent="0.3">
      <c r="A15">
        <v>2003</v>
      </c>
      <c r="B15">
        <v>0.54746528486214152</v>
      </c>
      <c r="C15">
        <v>1.5383000000000013</v>
      </c>
      <c r="D15">
        <v>0.84216584770343306</v>
      </c>
      <c r="S15">
        <v>2003</v>
      </c>
      <c r="T15">
        <v>0.69327681564149901</v>
      </c>
      <c r="U15">
        <v>0.61529999999999774</v>
      </c>
      <c r="V15">
        <v>0.42657322466421277</v>
      </c>
      <c r="AP15">
        <v>2003</v>
      </c>
      <c r="AQ15">
        <f t="shared" si="1"/>
        <v>0.62037105025182027</v>
      </c>
      <c r="AR15">
        <f t="shared" si="0"/>
        <v>1.0767999999999995</v>
      </c>
      <c r="AS15">
        <f t="shared" si="0"/>
        <v>0.63436953618382286</v>
      </c>
    </row>
    <row r="16" spans="1:45" x14ac:dyDescent="0.3">
      <c r="A16">
        <v>2002</v>
      </c>
      <c r="B16">
        <v>0.46515911548167255</v>
      </c>
      <c r="C16">
        <v>1.1691000000000003</v>
      </c>
      <c r="D16">
        <v>0.54381752190962351</v>
      </c>
      <c r="S16">
        <v>2002</v>
      </c>
      <c r="T16">
        <v>0.57914929834906348</v>
      </c>
      <c r="U16">
        <v>1.2306000000000026</v>
      </c>
      <c r="V16">
        <v>0.71270112654835904</v>
      </c>
      <c r="AP16">
        <v>2002</v>
      </c>
      <c r="AQ16">
        <f t="shared" si="1"/>
        <v>0.52215420691536796</v>
      </c>
      <c r="AR16">
        <f t="shared" si="0"/>
        <v>1.1998500000000014</v>
      </c>
      <c r="AS16">
        <f t="shared" si="0"/>
        <v>0.62825932422899133</v>
      </c>
    </row>
    <row r="17" spans="1:45" x14ac:dyDescent="0.3">
      <c r="A17">
        <v>2001</v>
      </c>
      <c r="B17">
        <v>0.46762731425335996</v>
      </c>
      <c r="C17">
        <v>1.5382999999999996</v>
      </c>
      <c r="D17">
        <v>0.71935109751594339</v>
      </c>
      <c r="S17">
        <v>2001</v>
      </c>
      <c r="T17">
        <v>0.53939462301681418</v>
      </c>
      <c r="U17">
        <v>1.2921999999999976</v>
      </c>
      <c r="V17">
        <v>0.69700573186232595</v>
      </c>
      <c r="AP17">
        <v>2001</v>
      </c>
      <c r="AQ17">
        <f t="shared" si="1"/>
        <v>0.50351096863508704</v>
      </c>
      <c r="AR17">
        <f t="shared" si="0"/>
        <v>1.4152499999999986</v>
      </c>
      <c r="AS17">
        <f t="shared" si="0"/>
        <v>0.70817841468913467</v>
      </c>
    </row>
    <row r="18" spans="1:45" x14ac:dyDescent="0.3">
      <c r="A18">
        <v>2000</v>
      </c>
      <c r="B18">
        <v>0.58397830226270886</v>
      </c>
      <c r="C18">
        <v>0.9228999999999985</v>
      </c>
      <c r="D18">
        <v>0.53895357515825315</v>
      </c>
      <c r="S18">
        <v>2000</v>
      </c>
      <c r="T18">
        <v>0.75573222368472437</v>
      </c>
      <c r="U18">
        <v>1.1691000000000003</v>
      </c>
      <c r="V18">
        <v>0.88352654270981146</v>
      </c>
      <c r="AP18">
        <v>2000</v>
      </c>
      <c r="AQ18">
        <f t="shared" si="1"/>
        <v>0.66985526297371667</v>
      </c>
      <c r="AR18">
        <f t="shared" si="0"/>
        <v>1.0459999999999994</v>
      </c>
      <c r="AS18">
        <f t="shared" si="0"/>
        <v>0.7112400589340323</v>
      </c>
    </row>
    <row r="19" spans="1:45" x14ac:dyDescent="0.3">
      <c r="A19">
        <v>1999</v>
      </c>
      <c r="B19">
        <v>0.54118442931164346</v>
      </c>
      <c r="C19">
        <v>1.0461000000000027</v>
      </c>
      <c r="D19">
        <v>0.56613303150291172</v>
      </c>
      <c r="S19">
        <v>1999</v>
      </c>
      <c r="T19">
        <v>0.85966031639065466</v>
      </c>
      <c r="U19">
        <v>1.2921000000000014</v>
      </c>
      <c r="V19">
        <v>1.1107670948083661</v>
      </c>
      <c r="AP19">
        <v>1999</v>
      </c>
      <c r="AQ19">
        <f t="shared" si="1"/>
        <v>0.70042237285114906</v>
      </c>
      <c r="AR19">
        <f t="shared" ref="AR19:AR68" si="2">AVERAGE(C19,U19)</f>
        <v>1.169100000000002</v>
      </c>
      <c r="AS19">
        <f t="shared" ref="AS19:AS68" si="3">AVERAGE(D19,V19)</f>
        <v>0.83845006315563886</v>
      </c>
    </row>
    <row r="20" spans="1:45" x14ac:dyDescent="0.3">
      <c r="A20">
        <v>1998</v>
      </c>
      <c r="B20">
        <v>0.56611388482371716</v>
      </c>
      <c r="C20">
        <v>0.73839999999999861</v>
      </c>
      <c r="D20">
        <v>0.41801849255383194</v>
      </c>
      <c r="S20">
        <v>1998</v>
      </c>
      <c r="T20">
        <v>0.61570239295030549</v>
      </c>
      <c r="U20">
        <v>1.230599999999999</v>
      </c>
      <c r="V20">
        <v>0.75768336476464537</v>
      </c>
      <c r="AP20">
        <v>1998</v>
      </c>
      <c r="AQ20">
        <f t="shared" si="1"/>
        <v>0.59090813888701132</v>
      </c>
      <c r="AR20">
        <f t="shared" si="2"/>
        <v>0.98449999999999882</v>
      </c>
      <c r="AS20">
        <f t="shared" si="3"/>
        <v>0.5878509286592386</v>
      </c>
    </row>
    <row r="21" spans="1:45" x14ac:dyDescent="0.3">
      <c r="A21">
        <v>1997</v>
      </c>
      <c r="B21">
        <v>0.52467747129699271</v>
      </c>
      <c r="C21">
        <v>1.4766999999999975</v>
      </c>
      <c r="D21">
        <v>0.77479122186426785</v>
      </c>
      <c r="S21">
        <v>1997</v>
      </c>
      <c r="T21">
        <v>0.52578346233121886</v>
      </c>
      <c r="U21">
        <v>1.4768000000000008</v>
      </c>
      <c r="V21">
        <v>0.77647701717074447</v>
      </c>
      <c r="AP21">
        <v>1997</v>
      </c>
      <c r="AQ21">
        <f t="shared" si="1"/>
        <v>0.52523046681410579</v>
      </c>
      <c r="AR21">
        <f t="shared" si="2"/>
        <v>1.4767499999999991</v>
      </c>
      <c r="AS21">
        <f t="shared" si="3"/>
        <v>0.77563411951750616</v>
      </c>
    </row>
    <row r="22" spans="1:45" x14ac:dyDescent="0.3">
      <c r="A22">
        <v>1996</v>
      </c>
      <c r="B22">
        <v>0.59533915518238101</v>
      </c>
      <c r="C22">
        <v>0.73840000000000217</v>
      </c>
      <c r="D22">
        <v>0.43959843218667144</v>
      </c>
      <c r="S22">
        <v>1996</v>
      </c>
      <c r="T22">
        <v>0.61666850118659544</v>
      </c>
      <c r="U22">
        <v>1.2306000000000026</v>
      </c>
      <c r="V22">
        <v>0.75887225756022592</v>
      </c>
      <c r="AP22">
        <v>1996</v>
      </c>
      <c r="AQ22">
        <f t="shared" si="1"/>
        <v>0.60600382818448817</v>
      </c>
      <c r="AR22">
        <f t="shared" si="2"/>
        <v>0.98450000000000237</v>
      </c>
      <c r="AS22">
        <f t="shared" si="3"/>
        <v>0.59923534487344865</v>
      </c>
    </row>
    <row r="23" spans="1:45" x14ac:dyDescent="0.3">
      <c r="A23">
        <v>1995</v>
      </c>
      <c r="B23">
        <v>0.65100531175201115</v>
      </c>
      <c r="C23">
        <v>1.230599999999999</v>
      </c>
      <c r="D23">
        <v>0.80112713664202428</v>
      </c>
      <c r="S23">
        <v>1995</v>
      </c>
      <c r="T23">
        <v>0.63674945774884328</v>
      </c>
      <c r="U23">
        <v>1.4767999999999972</v>
      </c>
      <c r="V23">
        <v>0.94035159920348999</v>
      </c>
      <c r="AP23">
        <v>1995</v>
      </c>
      <c r="AQ23">
        <f t="shared" si="1"/>
        <v>0.64387738475042722</v>
      </c>
      <c r="AR23">
        <f t="shared" si="2"/>
        <v>1.3536999999999981</v>
      </c>
      <c r="AS23">
        <f t="shared" si="3"/>
        <v>0.87073936792275708</v>
      </c>
    </row>
    <row r="24" spans="1:45" x14ac:dyDescent="0.3">
      <c r="A24">
        <v>1994</v>
      </c>
      <c r="B24">
        <v>0.90267705077362259</v>
      </c>
      <c r="C24">
        <v>0.49220000000000397</v>
      </c>
      <c r="D24">
        <v>0.44429764439078062</v>
      </c>
      <c r="S24">
        <v>1994</v>
      </c>
      <c r="T24">
        <v>0.7346377397090188</v>
      </c>
      <c r="U24">
        <v>1.476700000000001</v>
      </c>
      <c r="V24">
        <v>1.0848395502283088</v>
      </c>
      <c r="AP24">
        <v>1994</v>
      </c>
      <c r="AQ24">
        <f t="shared" si="1"/>
        <v>0.81865739524132075</v>
      </c>
      <c r="AR24">
        <f t="shared" si="2"/>
        <v>0.98445000000000249</v>
      </c>
      <c r="AS24">
        <f t="shared" si="3"/>
        <v>0.76456859730954474</v>
      </c>
    </row>
    <row r="25" spans="1:45" x14ac:dyDescent="0.3">
      <c r="A25">
        <v>1993</v>
      </c>
      <c r="B25">
        <v>0.89594517526530781</v>
      </c>
      <c r="C25">
        <v>0.92299999999999827</v>
      </c>
      <c r="D25">
        <v>0.82695739676987756</v>
      </c>
      <c r="S25">
        <v>1993</v>
      </c>
      <c r="T25">
        <v>0.87764050131229321</v>
      </c>
      <c r="U25">
        <v>1.230599999999999</v>
      </c>
      <c r="V25">
        <v>1.0800244009149071</v>
      </c>
      <c r="AP25">
        <v>1993</v>
      </c>
      <c r="AQ25">
        <f t="shared" si="1"/>
        <v>0.88679283828880051</v>
      </c>
      <c r="AR25">
        <f t="shared" si="2"/>
        <v>1.0767999999999986</v>
      </c>
      <c r="AS25">
        <f t="shared" si="3"/>
        <v>0.95349089884239235</v>
      </c>
    </row>
    <row r="26" spans="1:45" x14ac:dyDescent="0.3">
      <c r="A26">
        <v>1992</v>
      </c>
      <c r="B26">
        <v>0.66023384352414283</v>
      </c>
      <c r="C26">
        <v>0.55379999999999896</v>
      </c>
      <c r="D26">
        <v>0.36563750254366961</v>
      </c>
      <c r="S26">
        <v>1992</v>
      </c>
      <c r="T26">
        <v>0.76751875779637979</v>
      </c>
      <c r="U26">
        <v>0.98450000000000415</v>
      </c>
      <c r="V26">
        <v>0.75562221705053911</v>
      </c>
      <c r="AP26">
        <v>1992</v>
      </c>
      <c r="AQ26">
        <f t="shared" si="1"/>
        <v>0.71387630066026131</v>
      </c>
      <c r="AR26">
        <f t="shared" si="2"/>
        <v>0.76915000000000155</v>
      </c>
      <c r="AS26">
        <f t="shared" si="3"/>
        <v>0.56062985979710434</v>
      </c>
    </row>
    <row r="27" spans="1:45" x14ac:dyDescent="0.3">
      <c r="A27">
        <v>1991</v>
      </c>
      <c r="B27">
        <v>0.57121809327650586</v>
      </c>
      <c r="C27">
        <v>0.73839999999999861</v>
      </c>
      <c r="D27">
        <v>0.42178744007537111</v>
      </c>
      <c r="S27">
        <v>1991</v>
      </c>
      <c r="T27">
        <v>0.69039809594350388</v>
      </c>
      <c r="U27">
        <v>0.73839999999999506</v>
      </c>
      <c r="V27">
        <v>0.50978995404467986</v>
      </c>
      <c r="AP27">
        <v>1991</v>
      </c>
      <c r="AQ27">
        <f t="shared" si="1"/>
        <v>0.63080809461000487</v>
      </c>
      <c r="AR27">
        <f t="shared" si="2"/>
        <v>0.73839999999999684</v>
      </c>
      <c r="AS27">
        <f t="shared" si="3"/>
        <v>0.46578869706002546</v>
      </c>
    </row>
    <row r="28" spans="1:45" x14ac:dyDescent="0.3">
      <c r="A28">
        <v>1990</v>
      </c>
      <c r="B28">
        <v>0.54356559325065446</v>
      </c>
      <c r="C28">
        <v>0.49220000000000041</v>
      </c>
      <c r="D28">
        <v>0.26754298499797236</v>
      </c>
      <c r="S28">
        <v>1990</v>
      </c>
      <c r="T28">
        <v>0.65571796135039395</v>
      </c>
      <c r="U28">
        <v>0.9845000000000006</v>
      </c>
      <c r="V28">
        <v>0.64555433294946318</v>
      </c>
      <c r="AP28">
        <v>1990</v>
      </c>
      <c r="AQ28">
        <f t="shared" si="1"/>
        <v>0.59964177730052426</v>
      </c>
      <c r="AR28">
        <f t="shared" si="2"/>
        <v>0.73835000000000051</v>
      </c>
      <c r="AS28">
        <f t="shared" si="3"/>
        <v>0.45654865897371777</v>
      </c>
    </row>
    <row r="29" spans="1:45" x14ac:dyDescent="0.3">
      <c r="A29">
        <v>1989</v>
      </c>
      <c r="B29">
        <v>0.51874380324148117</v>
      </c>
      <c r="C29">
        <v>1.1690000000000005</v>
      </c>
      <c r="D29">
        <v>0.60641150598929172</v>
      </c>
      <c r="S29">
        <v>1989</v>
      </c>
      <c r="T29">
        <v>0.70880181768538486</v>
      </c>
      <c r="U29">
        <v>1.230599999999999</v>
      </c>
      <c r="V29">
        <v>0.87225151684363389</v>
      </c>
      <c r="AP29">
        <v>1989</v>
      </c>
      <c r="AQ29">
        <f t="shared" si="1"/>
        <v>0.61377281046343302</v>
      </c>
      <c r="AR29">
        <f t="shared" si="2"/>
        <v>1.1997999999999998</v>
      </c>
      <c r="AS29">
        <f t="shared" si="3"/>
        <v>0.73933151141646281</v>
      </c>
    </row>
    <row r="30" spans="1:45" x14ac:dyDescent="0.3">
      <c r="A30">
        <v>1988</v>
      </c>
      <c r="B30">
        <v>0.46317271538200699</v>
      </c>
      <c r="C30">
        <v>1.2307000000000023</v>
      </c>
      <c r="D30">
        <v>0.57002666082063713</v>
      </c>
      <c r="S30">
        <v>1988</v>
      </c>
      <c r="T30">
        <v>0.66048881587666586</v>
      </c>
      <c r="U30">
        <v>0.49230000000000373</v>
      </c>
      <c r="V30">
        <v>0.32515864405608508</v>
      </c>
      <c r="AP30">
        <v>1988</v>
      </c>
      <c r="AQ30">
        <f t="shared" si="1"/>
        <v>0.56183076562933643</v>
      </c>
      <c r="AR30">
        <f t="shared" si="2"/>
        <v>0.86150000000000304</v>
      </c>
      <c r="AS30">
        <f t="shared" si="3"/>
        <v>0.4475926524383611</v>
      </c>
    </row>
    <row r="31" spans="1:45" x14ac:dyDescent="0.3">
      <c r="A31">
        <v>1987</v>
      </c>
      <c r="B31">
        <v>0.50316470049841733</v>
      </c>
      <c r="C31">
        <v>0.55370000000000275</v>
      </c>
      <c r="D31">
        <v>0.27860229466597508</v>
      </c>
      <c r="S31">
        <v>1987</v>
      </c>
      <c r="T31">
        <v>0.58268727637502604</v>
      </c>
      <c r="U31">
        <v>1.2305999999999955</v>
      </c>
      <c r="V31">
        <v>0.71705496230710442</v>
      </c>
      <c r="AP31">
        <v>1987</v>
      </c>
      <c r="AQ31">
        <f t="shared" si="1"/>
        <v>0.54292598843672168</v>
      </c>
      <c r="AR31">
        <f t="shared" si="2"/>
        <v>0.89214999999999911</v>
      </c>
      <c r="AS31">
        <f t="shared" si="3"/>
        <v>0.49782862848653975</v>
      </c>
    </row>
    <row r="32" spans="1:45" x14ac:dyDescent="0.3">
      <c r="A32">
        <v>1986</v>
      </c>
      <c r="B32">
        <v>0.53937738710135075</v>
      </c>
      <c r="C32">
        <v>1.5375000000000227</v>
      </c>
      <c r="D32">
        <v>0.82929273266833903</v>
      </c>
      <c r="S32">
        <v>1986</v>
      </c>
      <c r="T32">
        <v>0.72099421222396076</v>
      </c>
      <c r="U32">
        <v>1.0460000000000065</v>
      </c>
      <c r="V32">
        <v>0.75415994598626768</v>
      </c>
      <c r="AP32">
        <v>1986</v>
      </c>
      <c r="AQ32">
        <f t="shared" si="1"/>
        <v>0.63018579966265575</v>
      </c>
      <c r="AR32">
        <f t="shared" si="2"/>
        <v>1.2917500000000146</v>
      </c>
      <c r="AS32">
        <f t="shared" si="3"/>
        <v>0.7917263393273033</v>
      </c>
    </row>
    <row r="33" spans="1:45" x14ac:dyDescent="0.3">
      <c r="A33">
        <v>1985</v>
      </c>
      <c r="B33">
        <v>0.46038195541296251</v>
      </c>
      <c r="C33">
        <v>0.73800000000001376</v>
      </c>
      <c r="D33">
        <v>0.33976188309477268</v>
      </c>
      <c r="S33">
        <v>1985</v>
      </c>
      <c r="T33">
        <v>1.2422562569746125</v>
      </c>
      <c r="U33">
        <v>0.43070000000000164</v>
      </c>
      <c r="V33">
        <v>0.53503976987896762</v>
      </c>
      <c r="AP33">
        <v>1985</v>
      </c>
      <c r="AQ33">
        <f t="shared" si="1"/>
        <v>0.85131910619378748</v>
      </c>
      <c r="AR33">
        <f t="shared" si="2"/>
        <v>0.5843500000000077</v>
      </c>
      <c r="AS33">
        <f t="shared" si="3"/>
        <v>0.43740082648687018</v>
      </c>
    </row>
    <row r="34" spans="1:45" x14ac:dyDescent="0.3">
      <c r="A34">
        <v>1984</v>
      </c>
      <c r="B34">
        <v>0.47170557397120388</v>
      </c>
      <c r="C34">
        <v>0.67650000000000432</v>
      </c>
      <c r="D34">
        <v>0.31910882079152147</v>
      </c>
      <c r="S34">
        <v>1984</v>
      </c>
      <c r="T34">
        <v>1.0744574445979664</v>
      </c>
      <c r="U34">
        <v>1.2306999999999917</v>
      </c>
      <c r="V34">
        <v>1.3223347770667084</v>
      </c>
      <c r="AP34">
        <v>1984</v>
      </c>
      <c r="AQ34">
        <f t="shared" si="1"/>
        <v>0.77308150928458519</v>
      </c>
      <c r="AR34">
        <f t="shared" si="2"/>
        <v>0.953599999999998</v>
      </c>
      <c r="AS34">
        <f t="shared" si="3"/>
        <v>0.8207217989291149</v>
      </c>
    </row>
    <row r="35" spans="1:45" x14ac:dyDescent="0.3">
      <c r="A35">
        <v>1983</v>
      </c>
      <c r="B35">
        <v>0.48759881762414647</v>
      </c>
      <c r="C35">
        <v>0.79950000000001609</v>
      </c>
      <c r="D35">
        <v>0.38983525469051294</v>
      </c>
      <c r="S35">
        <v>1983</v>
      </c>
      <c r="T35">
        <v>0.88070838463865997</v>
      </c>
      <c r="U35">
        <v>0.98450000000000415</v>
      </c>
      <c r="V35">
        <v>0.8670574046767644</v>
      </c>
      <c r="AP35">
        <v>1983</v>
      </c>
      <c r="AQ35">
        <f t="shared" si="1"/>
        <v>0.68415360113140322</v>
      </c>
      <c r="AR35">
        <f t="shared" si="2"/>
        <v>0.89200000000001012</v>
      </c>
      <c r="AS35">
        <f t="shared" si="3"/>
        <v>0.62844632968363867</v>
      </c>
    </row>
    <row r="36" spans="1:45" x14ac:dyDescent="0.3">
      <c r="A36">
        <v>1982</v>
      </c>
      <c r="B36">
        <v>0.57687894993353639</v>
      </c>
      <c r="C36">
        <v>0.55350000000000676</v>
      </c>
      <c r="D36">
        <v>0.31930249878821632</v>
      </c>
      <c r="S36">
        <v>1982</v>
      </c>
      <c r="T36">
        <v>1.0365440929604792</v>
      </c>
      <c r="U36">
        <v>1.476700000000001</v>
      </c>
      <c r="V36">
        <v>1.5306646620747406</v>
      </c>
      <c r="AP36">
        <v>1982</v>
      </c>
      <c r="AQ36">
        <f t="shared" si="1"/>
        <v>0.80671152144700775</v>
      </c>
      <c r="AR36">
        <f t="shared" si="2"/>
        <v>1.0151000000000039</v>
      </c>
      <c r="AS36">
        <f t="shared" si="3"/>
        <v>0.92498358043147844</v>
      </c>
    </row>
    <row r="37" spans="1:45" x14ac:dyDescent="0.3">
      <c r="A37">
        <v>1981</v>
      </c>
      <c r="B37">
        <v>0.53957390294695906</v>
      </c>
      <c r="C37">
        <v>0.98400000000001597</v>
      </c>
      <c r="D37">
        <v>0.53094072049981633</v>
      </c>
      <c r="S37">
        <v>1981</v>
      </c>
      <c r="T37">
        <v>0.96775915798088008</v>
      </c>
      <c r="U37">
        <v>0.98449999999999704</v>
      </c>
      <c r="V37">
        <v>0.95275889103217359</v>
      </c>
      <c r="AP37">
        <v>1981</v>
      </c>
      <c r="AQ37">
        <f t="shared" si="1"/>
        <v>0.75366653046391963</v>
      </c>
      <c r="AR37">
        <f t="shared" si="2"/>
        <v>0.98425000000000651</v>
      </c>
      <c r="AS37">
        <f t="shared" si="3"/>
        <v>0.74184980576599502</v>
      </c>
    </row>
    <row r="38" spans="1:45" x14ac:dyDescent="0.3">
      <c r="A38">
        <v>1980</v>
      </c>
      <c r="B38">
        <v>0.58628024987696692</v>
      </c>
      <c r="C38">
        <v>1.2300000000000182</v>
      </c>
      <c r="D38">
        <v>0.72112470734867995</v>
      </c>
      <c r="S38">
        <v>1980</v>
      </c>
      <c r="T38">
        <v>1.3101633602830216</v>
      </c>
      <c r="U38">
        <v>1.4768000000000043</v>
      </c>
      <c r="V38">
        <v>1.934849250465972</v>
      </c>
      <c r="AP38">
        <v>1980</v>
      </c>
      <c r="AQ38">
        <f t="shared" si="1"/>
        <v>0.94822180507999421</v>
      </c>
      <c r="AR38">
        <f t="shared" si="2"/>
        <v>1.3534000000000113</v>
      </c>
      <c r="AS38">
        <f t="shared" si="3"/>
        <v>1.327986978907326</v>
      </c>
    </row>
    <row r="39" spans="1:45" x14ac:dyDescent="0.3">
      <c r="A39">
        <v>1979</v>
      </c>
      <c r="B39">
        <v>0.6223706111803422</v>
      </c>
      <c r="C39">
        <v>1.2300000000000182</v>
      </c>
      <c r="D39">
        <v>0.76551585175183223</v>
      </c>
      <c r="S39">
        <v>1979</v>
      </c>
      <c r="T39">
        <v>1.0847536796205521</v>
      </c>
      <c r="U39">
        <v>0.98449999999999704</v>
      </c>
      <c r="V39">
        <v>1.0679399975864303</v>
      </c>
      <c r="AP39">
        <v>1979</v>
      </c>
      <c r="AQ39">
        <f t="shared" si="1"/>
        <v>0.85356214540044717</v>
      </c>
      <c r="AR39">
        <f t="shared" si="2"/>
        <v>1.1072500000000076</v>
      </c>
      <c r="AS39">
        <f t="shared" si="3"/>
        <v>0.91672792466913133</v>
      </c>
    </row>
    <row r="40" spans="1:45" x14ac:dyDescent="0.3">
      <c r="A40">
        <v>1978</v>
      </c>
      <c r="B40">
        <v>0.81803650135600925</v>
      </c>
      <c r="C40">
        <v>1.7220000000000226</v>
      </c>
      <c r="D40">
        <v>1.4086588553350665</v>
      </c>
      <c r="S40">
        <v>1978</v>
      </c>
      <c r="T40">
        <v>0.93477594273317932</v>
      </c>
      <c r="U40">
        <v>1.2306000000000026</v>
      </c>
      <c r="V40">
        <v>1.1503352751274529</v>
      </c>
      <c r="AP40">
        <v>1978</v>
      </c>
      <c r="AQ40">
        <f t="shared" si="1"/>
        <v>0.87640622204459429</v>
      </c>
      <c r="AR40">
        <f t="shared" si="2"/>
        <v>1.4763000000000126</v>
      </c>
      <c r="AS40">
        <f t="shared" si="3"/>
        <v>1.2794970652312596</v>
      </c>
    </row>
    <row r="41" spans="1:45" x14ac:dyDescent="0.3">
      <c r="A41">
        <v>1977</v>
      </c>
      <c r="B41">
        <v>0.89878606078133594</v>
      </c>
      <c r="C41">
        <v>0.98400000000001597</v>
      </c>
      <c r="D41">
        <v>0.88440548380884887</v>
      </c>
      <c r="S41">
        <v>1977</v>
      </c>
      <c r="T41">
        <v>1.0786124720747883</v>
      </c>
      <c r="U41">
        <v>0.98449999999999704</v>
      </c>
      <c r="V41">
        <v>1.0618939787576258</v>
      </c>
      <c r="AP41">
        <v>1977</v>
      </c>
      <c r="AQ41">
        <f t="shared" si="1"/>
        <v>0.98869926642806205</v>
      </c>
      <c r="AR41">
        <f t="shared" si="2"/>
        <v>0.98425000000000651</v>
      </c>
      <c r="AS41">
        <f t="shared" si="3"/>
        <v>0.97314973128323734</v>
      </c>
    </row>
    <row r="42" spans="1:45" x14ac:dyDescent="0.3">
      <c r="A42">
        <v>1976</v>
      </c>
      <c r="B42">
        <v>0.87855659877380032</v>
      </c>
      <c r="C42">
        <v>0.98400000000001597</v>
      </c>
      <c r="D42">
        <v>0.86449969319343356</v>
      </c>
      <c r="S42">
        <v>1976</v>
      </c>
      <c r="T42">
        <v>0.99368020876550767</v>
      </c>
      <c r="U42">
        <v>0.98400000000001597</v>
      </c>
      <c r="V42">
        <v>0.9777813254252754</v>
      </c>
      <c r="AP42">
        <v>1976</v>
      </c>
      <c r="AQ42">
        <f t="shared" si="1"/>
        <v>0.93611840376965394</v>
      </c>
      <c r="AR42">
        <f t="shared" si="2"/>
        <v>0.98400000000001597</v>
      </c>
      <c r="AS42">
        <f t="shared" si="3"/>
        <v>0.92114050930935454</v>
      </c>
    </row>
    <row r="43" spans="1:45" x14ac:dyDescent="0.3">
      <c r="A43">
        <v>1975</v>
      </c>
      <c r="B43">
        <v>0.76614614584483409</v>
      </c>
      <c r="C43">
        <v>1.2300000000000182</v>
      </c>
      <c r="D43">
        <v>0.94235975938915983</v>
      </c>
      <c r="S43">
        <v>1975</v>
      </c>
      <c r="T43">
        <v>0.87427814432287199</v>
      </c>
      <c r="U43">
        <v>1.0455000000000112</v>
      </c>
      <c r="V43">
        <v>0.91405779988957248</v>
      </c>
      <c r="AP43">
        <v>1975</v>
      </c>
      <c r="AQ43">
        <f t="shared" si="1"/>
        <v>0.82021214508385309</v>
      </c>
      <c r="AR43">
        <f t="shared" si="2"/>
        <v>1.1377500000000147</v>
      </c>
      <c r="AS43">
        <f t="shared" si="3"/>
        <v>0.9282087796393661</v>
      </c>
    </row>
    <row r="44" spans="1:45" x14ac:dyDescent="0.3">
      <c r="A44">
        <v>1974</v>
      </c>
      <c r="B44">
        <v>0.77088481167091127</v>
      </c>
      <c r="C44">
        <v>0.73800000000000665</v>
      </c>
      <c r="D44">
        <v>0.56891299101313764</v>
      </c>
      <c r="S44">
        <v>1974</v>
      </c>
      <c r="T44">
        <v>1.1709806055361385</v>
      </c>
      <c r="U44">
        <v>1.2915000000000205</v>
      </c>
      <c r="V44">
        <v>1.5123214520499468</v>
      </c>
      <c r="AP44">
        <v>1974</v>
      </c>
      <c r="AQ44">
        <f t="shared" si="1"/>
        <v>0.97093270860352487</v>
      </c>
      <c r="AR44">
        <f t="shared" si="2"/>
        <v>1.0147500000000136</v>
      </c>
      <c r="AS44">
        <f t="shared" si="3"/>
        <v>1.0406172215315421</v>
      </c>
    </row>
    <row r="45" spans="1:45" x14ac:dyDescent="0.3">
      <c r="A45">
        <v>1973</v>
      </c>
      <c r="B45">
        <v>0.82926103436367149</v>
      </c>
      <c r="C45">
        <v>0.79950000000001609</v>
      </c>
      <c r="D45">
        <v>0.66299419697376871</v>
      </c>
      <c r="S45">
        <v>1973</v>
      </c>
      <c r="T45">
        <v>1.371844585149564</v>
      </c>
      <c r="U45">
        <v>1.2300000000000182</v>
      </c>
      <c r="V45">
        <v>1.6873688397339885</v>
      </c>
      <c r="AP45">
        <v>1973</v>
      </c>
      <c r="AQ45">
        <f t="shared" si="1"/>
        <v>1.1005528097566177</v>
      </c>
      <c r="AR45">
        <f t="shared" si="2"/>
        <v>1.0147500000000171</v>
      </c>
      <c r="AS45">
        <f t="shared" si="3"/>
        <v>1.1751815183538787</v>
      </c>
    </row>
    <row r="46" spans="1:45" x14ac:dyDescent="0.3">
      <c r="A46">
        <v>1972</v>
      </c>
      <c r="B46">
        <v>0.93114558031245831</v>
      </c>
      <c r="C46">
        <v>0.98400000000001597</v>
      </c>
      <c r="D46">
        <v>0.91624725102747384</v>
      </c>
      <c r="S46">
        <v>1972</v>
      </c>
      <c r="T46">
        <v>1.322108460709164</v>
      </c>
      <c r="U46">
        <v>1.0455000000000183</v>
      </c>
      <c r="V46">
        <v>1.3822643956714551</v>
      </c>
      <c r="AP46">
        <v>1972</v>
      </c>
      <c r="AQ46">
        <f t="shared" si="1"/>
        <v>1.1266270205108111</v>
      </c>
      <c r="AR46">
        <f t="shared" si="2"/>
        <v>1.0147500000000171</v>
      </c>
      <c r="AS46">
        <f t="shared" si="3"/>
        <v>1.1492558233494645</v>
      </c>
    </row>
    <row r="47" spans="1:45" x14ac:dyDescent="0.3">
      <c r="A47">
        <v>1971</v>
      </c>
      <c r="B47">
        <v>0.79256409919629423</v>
      </c>
      <c r="C47">
        <v>0.98400000000000887</v>
      </c>
      <c r="D47">
        <v>0.77988307360916054</v>
      </c>
      <c r="S47">
        <v>1971</v>
      </c>
      <c r="T47">
        <v>0.91226993757784081</v>
      </c>
      <c r="U47">
        <v>1.1685000000000159</v>
      </c>
      <c r="V47">
        <v>1.0659874220597214</v>
      </c>
      <c r="AP47">
        <v>1971</v>
      </c>
      <c r="AQ47">
        <f t="shared" si="1"/>
        <v>0.85241701838706752</v>
      </c>
      <c r="AR47">
        <f t="shared" si="2"/>
        <v>1.0762500000000124</v>
      </c>
      <c r="AS47">
        <f t="shared" si="3"/>
        <v>0.92293524783444103</v>
      </c>
    </row>
    <row r="48" spans="1:45" x14ac:dyDescent="0.3">
      <c r="A48">
        <v>1970</v>
      </c>
      <c r="B48">
        <v>0.81360637509261835</v>
      </c>
      <c r="C48">
        <v>1.0455000000000183</v>
      </c>
      <c r="D48">
        <v>0.85062546515934734</v>
      </c>
      <c r="S48">
        <v>1970</v>
      </c>
      <c r="T48">
        <v>0.96541167781146986</v>
      </c>
      <c r="U48">
        <v>0.98400000000001597</v>
      </c>
      <c r="V48">
        <v>0.94996509096650172</v>
      </c>
      <c r="AP48">
        <v>1970</v>
      </c>
      <c r="AQ48">
        <f t="shared" si="1"/>
        <v>0.8895090264520441</v>
      </c>
      <c r="AR48">
        <f t="shared" si="2"/>
        <v>1.0147500000000171</v>
      </c>
      <c r="AS48">
        <f t="shared" si="3"/>
        <v>0.90029527806292453</v>
      </c>
    </row>
    <row r="49" spans="1:45" x14ac:dyDescent="0.3">
      <c r="A49">
        <v>1969</v>
      </c>
      <c r="B49">
        <v>0.73476439912579172</v>
      </c>
      <c r="C49">
        <v>1.4145000000000181</v>
      </c>
      <c r="D49">
        <v>1.0393242425634457</v>
      </c>
      <c r="S49">
        <v>1969</v>
      </c>
      <c r="T49">
        <v>0.98447426766188451</v>
      </c>
      <c r="U49">
        <v>1.0455000000000112</v>
      </c>
      <c r="V49">
        <v>1.0292678468405112</v>
      </c>
      <c r="AP49">
        <v>1969</v>
      </c>
      <c r="AQ49">
        <f t="shared" si="1"/>
        <v>0.85961933339383811</v>
      </c>
      <c r="AR49">
        <f t="shared" si="2"/>
        <v>1.2300000000000146</v>
      </c>
      <c r="AS49">
        <f t="shared" si="3"/>
        <v>1.0342960447019784</v>
      </c>
    </row>
    <row r="50" spans="1:45" x14ac:dyDescent="0.3">
      <c r="A50">
        <v>1968</v>
      </c>
      <c r="B50">
        <v>0.67899923705637333</v>
      </c>
      <c r="C50">
        <v>1.2300000000000182</v>
      </c>
      <c r="D50">
        <v>0.83516906157935156</v>
      </c>
      <c r="S50">
        <v>1968</v>
      </c>
      <c r="T50">
        <v>0.97373461844755671</v>
      </c>
      <c r="U50">
        <v>0.98400000000001597</v>
      </c>
      <c r="V50">
        <v>0.95815486455241139</v>
      </c>
      <c r="AP50">
        <v>1968</v>
      </c>
      <c r="AQ50">
        <f t="shared" si="1"/>
        <v>0.82636692775196496</v>
      </c>
      <c r="AR50">
        <f t="shared" si="2"/>
        <v>1.1070000000000171</v>
      </c>
      <c r="AS50">
        <f t="shared" si="3"/>
        <v>0.89666196306588142</v>
      </c>
    </row>
    <row r="51" spans="1:45" x14ac:dyDescent="0.3">
      <c r="A51">
        <v>1967</v>
      </c>
      <c r="B51">
        <v>0.71235328970844858</v>
      </c>
      <c r="C51">
        <v>1.2300000000000182</v>
      </c>
      <c r="D51">
        <v>0.8761945463414047</v>
      </c>
      <c r="S51">
        <v>1967</v>
      </c>
      <c r="T51">
        <v>0.88257728315933592</v>
      </c>
      <c r="U51">
        <v>0.67650000000001143</v>
      </c>
      <c r="V51">
        <v>0.59706353205730078</v>
      </c>
      <c r="AP51">
        <v>1967</v>
      </c>
      <c r="AQ51">
        <f t="shared" si="1"/>
        <v>0.79746528643389225</v>
      </c>
      <c r="AR51">
        <f t="shared" si="2"/>
        <v>0.95325000000001481</v>
      </c>
      <c r="AS51">
        <f t="shared" si="3"/>
        <v>0.73662903919935274</v>
      </c>
    </row>
    <row r="52" spans="1:45" x14ac:dyDescent="0.3">
      <c r="A52">
        <v>1966</v>
      </c>
      <c r="B52">
        <v>0.68555593090666012</v>
      </c>
      <c r="C52">
        <v>1.4760000000000204</v>
      </c>
      <c r="D52">
        <v>1.0118805540182443</v>
      </c>
      <c r="S52">
        <v>1966</v>
      </c>
      <c r="T52">
        <v>0.86110509492797493</v>
      </c>
      <c r="U52">
        <v>0.86100000000001131</v>
      </c>
      <c r="V52">
        <v>0.74141148673299617</v>
      </c>
      <c r="AP52">
        <v>1966</v>
      </c>
      <c r="AQ52">
        <f t="shared" si="1"/>
        <v>0.77333051291731758</v>
      </c>
      <c r="AR52">
        <f t="shared" si="2"/>
        <v>1.1685000000000159</v>
      </c>
      <c r="AS52">
        <f t="shared" si="3"/>
        <v>0.87664602037562023</v>
      </c>
    </row>
    <row r="53" spans="1:45" x14ac:dyDescent="0.3">
      <c r="A53">
        <v>1965</v>
      </c>
      <c r="B53">
        <v>0.64853969898248809</v>
      </c>
      <c r="C53">
        <v>0.98400000000001597</v>
      </c>
      <c r="D53">
        <v>0.63816306379877863</v>
      </c>
      <c r="S53">
        <v>1965</v>
      </c>
      <c r="T53">
        <v>0.80825600574256418</v>
      </c>
      <c r="U53">
        <v>1.0455000000000183</v>
      </c>
      <c r="V53">
        <v>0.8450316540038656</v>
      </c>
      <c r="AP53">
        <v>1965</v>
      </c>
      <c r="AQ53">
        <f t="shared" si="1"/>
        <v>0.72839785236252608</v>
      </c>
      <c r="AR53">
        <f t="shared" si="2"/>
        <v>1.0147500000000171</v>
      </c>
      <c r="AS53">
        <f t="shared" si="3"/>
        <v>0.74159735890132206</v>
      </c>
    </row>
    <row r="54" spans="1:45" x14ac:dyDescent="0.3">
      <c r="A54">
        <v>1964</v>
      </c>
      <c r="B54">
        <v>0.57415073870954469</v>
      </c>
      <c r="C54">
        <v>1.5375000000000227</v>
      </c>
      <c r="D54">
        <v>0.88275676076593801</v>
      </c>
      <c r="S54">
        <v>1964</v>
      </c>
      <c r="T54">
        <v>0.68166238674160862</v>
      </c>
      <c r="U54">
        <v>0.67650000000000432</v>
      </c>
      <c r="V54">
        <v>0.46114460463070117</v>
      </c>
      <c r="AP54">
        <v>1964</v>
      </c>
      <c r="AQ54">
        <f t="shared" si="1"/>
        <v>0.62790656272557666</v>
      </c>
      <c r="AR54">
        <f t="shared" si="2"/>
        <v>1.1070000000000135</v>
      </c>
      <c r="AS54">
        <f t="shared" si="3"/>
        <v>0.67195068269831959</v>
      </c>
    </row>
    <row r="55" spans="1:45" x14ac:dyDescent="0.3">
      <c r="A55">
        <v>1963</v>
      </c>
      <c r="B55">
        <v>0.72103789083675462</v>
      </c>
      <c r="C55">
        <v>1.4760000000000204</v>
      </c>
      <c r="D55">
        <v>1.0642519268750645</v>
      </c>
      <c r="S55">
        <v>1963</v>
      </c>
      <c r="T55">
        <v>0.76196689786705829</v>
      </c>
      <c r="U55">
        <v>0.92250000000001364</v>
      </c>
      <c r="V55">
        <v>0.70291446328237162</v>
      </c>
      <c r="AP55">
        <v>1963</v>
      </c>
      <c r="AQ55">
        <f t="shared" si="1"/>
        <v>0.74150239435190646</v>
      </c>
      <c r="AR55">
        <f t="shared" si="2"/>
        <v>1.199250000000017</v>
      </c>
      <c r="AS55">
        <f t="shared" si="3"/>
        <v>0.88358319507871808</v>
      </c>
    </row>
    <row r="56" spans="1:45" x14ac:dyDescent="0.3">
      <c r="A56">
        <v>1962</v>
      </c>
      <c r="B56">
        <v>0.70293068147009907</v>
      </c>
      <c r="C56">
        <v>1.2300000000000182</v>
      </c>
      <c r="D56">
        <v>0.86460473820823469</v>
      </c>
      <c r="S56">
        <v>1962</v>
      </c>
      <c r="T56">
        <v>1.0756223062796548</v>
      </c>
      <c r="U56">
        <v>0.92250000000001364</v>
      </c>
      <c r="V56">
        <v>0.99226157754299626</v>
      </c>
      <c r="AP56">
        <v>1962</v>
      </c>
      <c r="AQ56">
        <f t="shared" si="1"/>
        <v>0.88927649387487695</v>
      </c>
      <c r="AR56">
        <f t="shared" si="2"/>
        <v>1.0762500000000159</v>
      </c>
      <c r="AS56">
        <f t="shared" si="3"/>
        <v>0.92843315787561553</v>
      </c>
    </row>
    <row r="57" spans="1:45" x14ac:dyDescent="0.3">
      <c r="A57">
        <v>1961</v>
      </c>
      <c r="B57">
        <v>0.92158750779186083</v>
      </c>
      <c r="C57">
        <v>1.2300000000000182</v>
      </c>
      <c r="D57">
        <v>1.1335526345840057</v>
      </c>
      <c r="S57">
        <v>1961</v>
      </c>
      <c r="T57">
        <v>1.0509754748341174</v>
      </c>
      <c r="U57">
        <v>0.86100000000001842</v>
      </c>
      <c r="V57">
        <v>0.90488988383219437</v>
      </c>
      <c r="AP57">
        <v>1961</v>
      </c>
      <c r="AQ57">
        <f t="shared" si="1"/>
        <v>0.98628149131298914</v>
      </c>
      <c r="AR57">
        <f t="shared" si="2"/>
        <v>1.0455000000000183</v>
      </c>
      <c r="AS57">
        <f t="shared" si="3"/>
        <v>1.0192212592081</v>
      </c>
    </row>
    <row r="58" spans="1:45" x14ac:dyDescent="0.3">
      <c r="A58">
        <v>1960</v>
      </c>
      <c r="B58">
        <v>0.97389090579371362</v>
      </c>
      <c r="C58">
        <v>1.7220000000000226</v>
      </c>
      <c r="D58">
        <v>1.6770401397767969</v>
      </c>
      <c r="S58">
        <v>1960</v>
      </c>
      <c r="T58">
        <v>0.82871951989544423</v>
      </c>
      <c r="U58">
        <v>1.1685000000000159</v>
      </c>
      <c r="V58">
        <v>0.96835875899783974</v>
      </c>
      <c r="AP58">
        <v>1960</v>
      </c>
      <c r="AQ58">
        <f t="shared" si="1"/>
        <v>0.90130521284457887</v>
      </c>
      <c r="AR58">
        <f t="shared" si="2"/>
        <v>1.4452500000000192</v>
      </c>
      <c r="AS58">
        <f t="shared" si="3"/>
        <v>1.3226994493873183</v>
      </c>
    </row>
    <row r="59" spans="1:45" x14ac:dyDescent="0.3">
      <c r="A59">
        <v>1959</v>
      </c>
      <c r="B59">
        <v>0.90423859372625204</v>
      </c>
      <c r="C59">
        <v>1.3530000000000229</v>
      </c>
      <c r="D59">
        <v>1.2234348173116396</v>
      </c>
      <c r="S59">
        <v>1959</v>
      </c>
      <c r="T59">
        <v>0.68707530171294739</v>
      </c>
      <c r="U59">
        <v>1.5375000000000227</v>
      </c>
      <c r="V59">
        <v>1.0563782763836722</v>
      </c>
      <c r="AP59">
        <v>1959</v>
      </c>
      <c r="AQ59">
        <f t="shared" si="1"/>
        <v>0.79565694771959972</v>
      </c>
      <c r="AR59">
        <f t="shared" si="2"/>
        <v>1.4452500000000228</v>
      </c>
      <c r="AS59">
        <f t="shared" si="3"/>
        <v>1.1399065468476559</v>
      </c>
    </row>
    <row r="60" spans="1:45" x14ac:dyDescent="0.3">
      <c r="A60">
        <v>1958</v>
      </c>
      <c r="B60">
        <v>0.83013262098080631</v>
      </c>
      <c r="C60">
        <v>1.2915000000000205</v>
      </c>
      <c r="D60">
        <v>1.0721162799967283</v>
      </c>
      <c r="S60">
        <v>1958</v>
      </c>
      <c r="T60">
        <v>0.8856397919994502</v>
      </c>
      <c r="U60">
        <v>0.73800000000000665</v>
      </c>
      <c r="V60">
        <v>0.6536021664956001</v>
      </c>
      <c r="AP60">
        <v>1958</v>
      </c>
      <c r="AQ60">
        <f t="shared" si="1"/>
        <v>0.85788620649012826</v>
      </c>
      <c r="AR60">
        <f t="shared" si="2"/>
        <v>1.0147500000000136</v>
      </c>
      <c r="AS60">
        <f t="shared" si="3"/>
        <v>0.86285922324616426</v>
      </c>
    </row>
    <row r="61" spans="1:45" x14ac:dyDescent="0.3">
      <c r="A61">
        <v>1957</v>
      </c>
      <c r="B61">
        <v>0.70915516316907601</v>
      </c>
      <c r="C61">
        <v>1.1685000000000088</v>
      </c>
      <c r="D61">
        <v>0.82864780816307149</v>
      </c>
      <c r="S61">
        <v>1957</v>
      </c>
      <c r="T61">
        <v>0.71428066556846981</v>
      </c>
      <c r="U61">
        <v>1.2300000000000182</v>
      </c>
      <c r="V61">
        <v>0.87856521864923087</v>
      </c>
      <c r="AP61">
        <v>1957</v>
      </c>
      <c r="AQ61">
        <f t="shared" si="1"/>
        <v>0.71171791436877285</v>
      </c>
      <c r="AR61">
        <f t="shared" si="2"/>
        <v>1.1992500000000135</v>
      </c>
      <c r="AS61">
        <f t="shared" si="3"/>
        <v>0.85360651340615123</v>
      </c>
    </row>
    <row r="62" spans="1:45" x14ac:dyDescent="0.3">
      <c r="A62">
        <v>1956</v>
      </c>
      <c r="B62">
        <v>0.83518105365014272</v>
      </c>
      <c r="C62">
        <v>0.92250000000001364</v>
      </c>
      <c r="D62">
        <v>0.77045452199226805</v>
      </c>
      <c r="S62">
        <v>1956</v>
      </c>
      <c r="T62">
        <v>0.68536138677911251</v>
      </c>
      <c r="U62">
        <v>0.92250000000001364</v>
      </c>
      <c r="V62">
        <v>0.63224587930374065</v>
      </c>
      <c r="AP62">
        <v>1956</v>
      </c>
      <c r="AQ62">
        <f t="shared" si="1"/>
        <v>0.76027122021462756</v>
      </c>
      <c r="AR62">
        <f t="shared" si="2"/>
        <v>0.92250000000001364</v>
      </c>
      <c r="AS62">
        <f t="shared" si="3"/>
        <v>0.70135020064800435</v>
      </c>
    </row>
    <row r="63" spans="1:45" x14ac:dyDescent="0.3">
      <c r="A63">
        <v>1955</v>
      </c>
      <c r="B63">
        <v>0.79050519600531632</v>
      </c>
      <c r="C63">
        <v>1.2915000000000276</v>
      </c>
      <c r="D63">
        <v>1.0209374606408879</v>
      </c>
      <c r="S63">
        <v>1955</v>
      </c>
      <c r="T63">
        <v>0.61793814712605444</v>
      </c>
      <c r="U63">
        <v>1.2300000000000182</v>
      </c>
      <c r="V63">
        <v>0.76006392096505815</v>
      </c>
      <c r="AP63">
        <v>1955</v>
      </c>
      <c r="AQ63">
        <f t="shared" si="1"/>
        <v>0.70422167156568538</v>
      </c>
      <c r="AR63">
        <f t="shared" si="2"/>
        <v>1.2607500000000229</v>
      </c>
      <c r="AS63">
        <f t="shared" si="3"/>
        <v>0.89050069080297301</v>
      </c>
    </row>
    <row r="64" spans="1:45" x14ac:dyDescent="0.3">
      <c r="A64">
        <v>1954</v>
      </c>
      <c r="B64">
        <v>0.88185930413929903</v>
      </c>
      <c r="C64">
        <v>1.1685000000000088</v>
      </c>
      <c r="D64">
        <v>1.0304525968867786</v>
      </c>
      <c r="S64">
        <v>1954</v>
      </c>
      <c r="T64">
        <v>0.65156555904015934</v>
      </c>
      <c r="U64">
        <v>1.168500000000023</v>
      </c>
      <c r="V64">
        <v>0.76135435573844112</v>
      </c>
      <c r="AP64">
        <v>1954</v>
      </c>
      <c r="AQ64">
        <f t="shared" si="1"/>
        <v>0.76671243158972913</v>
      </c>
      <c r="AR64">
        <f t="shared" si="2"/>
        <v>1.1685000000000159</v>
      </c>
      <c r="AS64">
        <f t="shared" si="3"/>
        <v>0.89590347631260991</v>
      </c>
    </row>
    <row r="65" spans="1:45" x14ac:dyDescent="0.3">
      <c r="A65">
        <v>1953</v>
      </c>
      <c r="B65">
        <v>0.70591147281965971</v>
      </c>
      <c r="C65">
        <v>1.4760000000000275</v>
      </c>
      <c r="D65">
        <v>1.0419253338818371</v>
      </c>
      <c r="S65">
        <v>1953</v>
      </c>
      <c r="T65">
        <v>0.79487005569944225</v>
      </c>
      <c r="U65">
        <v>1.2300000000000182</v>
      </c>
      <c r="V65">
        <v>0.97769016851032842</v>
      </c>
      <c r="AP65">
        <v>1953</v>
      </c>
      <c r="AQ65">
        <f t="shared" si="1"/>
        <v>0.75039076425955098</v>
      </c>
      <c r="AR65">
        <f t="shared" si="2"/>
        <v>1.3530000000000229</v>
      </c>
      <c r="AS65">
        <f t="shared" si="3"/>
        <v>1.0098077511960828</v>
      </c>
    </row>
    <row r="66" spans="1:45" x14ac:dyDescent="0.3">
      <c r="A66">
        <v>1952</v>
      </c>
      <c r="B66">
        <v>0.62134382149324197</v>
      </c>
      <c r="C66">
        <v>1.2915000000000134</v>
      </c>
      <c r="D66">
        <v>0.80246554545853033</v>
      </c>
      <c r="S66">
        <v>1952</v>
      </c>
      <c r="T66">
        <v>0.90062043404283743</v>
      </c>
      <c r="U66">
        <v>0.92250000000001364</v>
      </c>
      <c r="V66">
        <v>0.83082235040452979</v>
      </c>
      <c r="AP66">
        <v>1952</v>
      </c>
      <c r="AQ66">
        <f t="shared" si="1"/>
        <v>0.76098212776803975</v>
      </c>
      <c r="AR66">
        <f t="shared" si="2"/>
        <v>1.1070000000000135</v>
      </c>
      <c r="AS66">
        <f t="shared" si="3"/>
        <v>0.81664394793153006</v>
      </c>
    </row>
    <row r="67" spans="1:45" x14ac:dyDescent="0.3">
      <c r="A67">
        <v>1951</v>
      </c>
      <c r="B67">
        <v>0.84550235845936894</v>
      </c>
      <c r="C67">
        <v>1.1070000000000277</v>
      </c>
      <c r="D67">
        <v>0.93597111081454487</v>
      </c>
      <c r="AP67">
        <v>1951</v>
      </c>
      <c r="AQ67">
        <f t="shared" si="1"/>
        <v>0.84550235845936894</v>
      </c>
      <c r="AR67">
        <f t="shared" si="2"/>
        <v>1.1070000000000277</v>
      </c>
      <c r="AS67">
        <f t="shared" si="3"/>
        <v>0.93597111081454487</v>
      </c>
    </row>
    <row r="68" spans="1:45" x14ac:dyDescent="0.3">
      <c r="A68">
        <v>1950</v>
      </c>
      <c r="B68">
        <v>0.89334446172789617</v>
      </c>
      <c r="C68">
        <v>0.92250000000001364</v>
      </c>
      <c r="D68">
        <v>0.82411026594399639</v>
      </c>
      <c r="AP68">
        <v>1950</v>
      </c>
      <c r="AQ68">
        <f>AVERAGE(B68,T68)</f>
        <v>0.89334446172789617</v>
      </c>
      <c r="AR68">
        <f t="shared" si="2"/>
        <v>0.92250000000001364</v>
      </c>
      <c r="AS68">
        <f t="shared" si="3"/>
        <v>0.82411026594399639</v>
      </c>
    </row>
    <row r="70" spans="1:45" x14ac:dyDescent="0.3">
      <c r="A70" t="s">
        <v>19</v>
      </c>
      <c r="B70">
        <f>AVERAGE(B3:B68)</f>
        <v>0.6712946234498296</v>
      </c>
      <c r="C70">
        <f t="shared" ref="C70:D70" si="4">AVERAGE(C3:C68)</f>
        <v>1.1090969696969795</v>
      </c>
      <c r="D70">
        <f t="shared" si="4"/>
        <v>0.74820441616274802</v>
      </c>
      <c r="S70" t="s">
        <v>19</v>
      </c>
      <c r="T70">
        <f>AVERAGE(T3:T68)</f>
        <v>0.8242243424177943</v>
      </c>
      <c r="U70">
        <f t="shared" ref="U70:V70" si="5">AVERAGE(U3:U68)</f>
        <v>1.090051562500006</v>
      </c>
      <c r="V70">
        <f t="shared" si="5"/>
        <v>0.89056083610161618</v>
      </c>
      <c r="AP70" t="s">
        <v>19</v>
      </c>
      <c r="AQ70">
        <f>AVERAGE(AQ3:AQ68)</f>
        <v>0.74844431729253647</v>
      </c>
      <c r="AR70">
        <f t="shared" ref="AR70:AS70" si="6">AVERAGE(AR3:AR68)</f>
        <v>1.0984333333333416</v>
      </c>
      <c r="AS70">
        <f t="shared" si="6"/>
        <v>0.81922322995457053</v>
      </c>
    </row>
    <row r="71" spans="1:45" x14ac:dyDescent="0.3">
      <c r="A71" t="s">
        <v>25</v>
      </c>
      <c r="B71">
        <f>_xlfn.STDEV.S(B3:B68)</f>
        <v>0.14537306512440348</v>
      </c>
      <c r="C71">
        <f>_xlfn.STDEV.S(C3:C68)</f>
        <v>0.31658208024008472</v>
      </c>
      <c r="D71">
        <f>_xlfn.STDEV.S(D3:D68)</f>
        <v>0.27489272340278792</v>
      </c>
      <c r="S71" t="s">
        <v>25</v>
      </c>
      <c r="T71">
        <f>_xlfn.STDEV.S(T3:T68)</f>
        <v>0.19880047907709517</v>
      </c>
      <c r="U71">
        <f>_xlfn.STDEV.S(U3:U68)</f>
        <v>0.2778966057539804</v>
      </c>
      <c r="V71">
        <f>_xlfn.STDEV.S(V3:V68)</f>
        <v>0.29864024528856947</v>
      </c>
      <c r="AP71" t="s">
        <v>25</v>
      </c>
      <c r="AQ71">
        <f>_xlfn.STDEV.S(AQ3:AQ68)</f>
        <v>0.14046393595160542</v>
      </c>
      <c r="AR71">
        <f>_xlfn.STDEV.S(AR3:AR68)</f>
        <v>0.19975552872551675</v>
      </c>
      <c r="AS71">
        <f>_xlfn.STDEV.S(AS3:AS68)</f>
        <v>0.20390247783548707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71"/>
  <sheetViews>
    <sheetView topLeftCell="AF1" zoomScale="85" zoomScaleNormal="85" workbookViewId="0">
      <selection activeCell="AR7" sqref="AR7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8" t="s">
        <v>22</v>
      </c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0.55858205098017044</v>
      </c>
      <c r="C3">
        <v>0.86139999999999972</v>
      </c>
      <c r="D3">
        <v>0.48116257871431867</v>
      </c>
      <c r="S3">
        <v>2015</v>
      </c>
      <c r="T3">
        <v>0.67795043413273293</v>
      </c>
      <c r="U3">
        <v>0.86139999999999972</v>
      </c>
      <c r="V3">
        <v>0.58398650396193597</v>
      </c>
      <c r="AP3">
        <v>2015</v>
      </c>
      <c r="AQ3">
        <f t="shared" ref="AQ3:AQ34" si="0">AVERAGE(B3,T3)</f>
        <v>0.61826624255645168</v>
      </c>
      <c r="AR3">
        <f t="shared" ref="AR3:AR34" si="1">AVERAGE(C3,U3)</f>
        <v>0.86139999999999972</v>
      </c>
      <c r="AS3">
        <f t="shared" ref="AS3:AS34" si="2">AVERAGE(D3,V3)</f>
        <v>0.53257454133812732</v>
      </c>
    </row>
    <row r="4" spans="1:45" x14ac:dyDescent="0.3">
      <c r="A4">
        <v>2014</v>
      </c>
      <c r="B4">
        <v>0.55998750531319685</v>
      </c>
      <c r="C4">
        <v>1.3536999999999995</v>
      </c>
      <c r="D4">
        <v>0.75805508594247428</v>
      </c>
      <c r="S4">
        <v>2014</v>
      </c>
      <c r="T4">
        <v>0.73139709580073509</v>
      </c>
      <c r="U4">
        <v>1.7229000000000001</v>
      </c>
      <c r="V4">
        <v>1.2601240563550866</v>
      </c>
      <c r="AP4">
        <v>2014</v>
      </c>
      <c r="AQ4">
        <f t="shared" si="0"/>
        <v>0.64569230055696591</v>
      </c>
      <c r="AR4">
        <f t="shared" si="1"/>
        <v>1.5382999999999998</v>
      </c>
      <c r="AS4">
        <f t="shared" si="2"/>
        <v>1.0090895711487804</v>
      </c>
    </row>
    <row r="5" spans="1:45" x14ac:dyDescent="0.3">
      <c r="A5">
        <v>2013</v>
      </c>
      <c r="B5">
        <v>0.53581555542129922</v>
      </c>
      <c r="C5">
        <v>1.6612999999999998</v>
      </c>
      <c r="D5">
        <v>0.8901503822214043</v>
      </c>
      <c r="S5">
        <v>2013</v>
      </c>
      <c r="T5">
        <v>0.61471762254439388</v>
      </c>
      <c r="U5">
        <v>1.0459999999999994</v>
      </c>
      <c r="V5">
        <v>0.64299463318143557</v>
      </c>
      <c r="AP5">
        <v>2013</v>
      </c>
      <c r="AQ5">
        <f t="shared" si="0"/>
        <v>0.57526658898284655</v>
      </c>
      <c r="AR5">
        <f t="shared" si="1"/>
        <v>1.3536499999999996</v>
      </c>
      <c r="AS5">
        <f t="shared" si="2"/>
        <v>0.76657250770141994</v>
      </c>
    </row>
    <row r="6" spans="1:45" x14ac:dyDescent="0.3">
      <c r="A6">
        <v>2012</v>
      </c>
      <c r="B6">
        <v>0.47449582529929973</v>
      </c>
      <c r="C6">
        <v>0.49220000000000041</v>
      </c>
      <c r="D6">
        <v>0.23354684521231553</v>
      </c>
      <c r="S6">
        <v>2012</v>
      </c>
      <c r="T6">
        <v>0.56334701147579336</v>
      </c>
      <c r="U6">
        <v>1.4768000000000008</v>
      </c>
      <c r="V6">
        <v>0.83195086654745209</v>
      </c>
      <c r="AP6">
        <v>2012</v>
      </c>
      <c r="AQ6">
        <f t="shared" si="0"/>
        <v>0.51892141838754657</v>
      </c>
      <c r="AR6">
        <f t="shared" si="1"/>
        <v>0.9845000000000006</v>
      </c>
      <c r="AS6">
        <f t="shared" si="2"/>
        <v>0.53274885587988385</v>
      </c>
    </row>
    <row r="7" spans="1:45" x14ac:dyDescent="0.3">
      <c r="A7">
        <v>2011</v>
      </c>
      <c r="B7">
        <v>0.53290294133576643</v>
      </c>
      <c r="C7">
        <v>1.1691000000000011</v>
      </c>
      <c r="D7">
        <v>0.62301682871564512</v>
      </c>
      <c r="S7">
        <v>2011</v>
      </c>
      <c r="T7">
        <v>0.69464934254206823</v>
      </c>
      <c r="U7">
        <v>0.67690000000000072</v>
      </c>
      <c r="V7">
        <v>0.4702081399667265</v>
      </c>
      <c r="AP7">
        <v>2011</v>
      </c>
      <c r="AQ7">
        <f t="shared" si="0"/>
        <v>0.61377614193891739</v>
      </c>
      <c r="AR7">
        <f t="shared" si="1"/>
        <v>0.92300000000000093</v>
      </c>
      <c r="AS7">
        <f t="shared" si="2"/>
        <v>0.54661248434118581</v>
      </c>
    </row>
    <row r="8" spans="1:45" x14ac:dyDescent="0.3">
      <c r="A8">
        <v>2010</v>
      </c>
      <c r="B8">
        <v>0.70773008216117905</v>
      </c>
      <c r="C8">
        <v>0.92290000000000028</v>
      </c>
      <c r="D8">
        <v>0.6531640928265523</v>
      </c>
      <c r="S8">
        <v>2010</v>
      </c>
      <c r="T8">
        <v>0.78866248476499445</v>
      </c>
      <c r="U8">
        <v>0.67680000000000007</v>
      </c>
      <c r="V8">
        <v>0.53376676968894832</v>
      </c>
      <c r="AP8">
        <v>2010</v>
      </c>
      <c r="AQ8">
        <f t="shared" si="0"/>
        <v>0.74819628346308675</v>
      </c>
      <c r="AR8">
        <f t="shared" si="1"/>
        <v>0.79985000000000017</v>
      </c>
      <c r="AS8">
        <f t="shared" si="2"/>
        <v>0.59346543125775031</v>
      </c>
    </row>
    <row r="9" spans="1:45" x14ac:dyDescent="0.3">
      <c r="A9">
        <v>2009</v>
      </c>
      <c r="B9">
        <v>0.59426328296064024</v>
      </c>
      <c r="C9">
        <v>0.73830000000000062</v>
      </c>
      <c r="D9">
        <v>0.43874458180984105</v>
      </c>
      <c r="S9">
        <v>2009</v>
      </c>
      <c r="T9">
        <v>0.7200478851602562</v>
      </c>
      <c r="U9">
        <v>0.79989999999999917</v>
      </c>
      <c r="V9">
        <v>0.57596630333968835</v>
      </c>
      <c r="AP9">
        <v>2009</v>
      </c>
      <c r="AQ9">
        <f t="shared" si="0"/>
        <v>0.65715558406044816</v>
      </c>
      <c r="AR9">
        <f t="shared" si="1"/>
        <v>0.76909999999999989</v>
      </c>
      <c r="AS9">
        <f t="shared" si="2"/>
        <v>0.50735544257476473</v>
      </c>
    </row>
    <row r="10" spans="1:45" x14ac:dyDescent="0.3">
      <c r="A10">
        <v>2008</v>
      </c>
      <c r="B10">
        <v>0.62755544995000478</v>
      </c>
      <c r="C10">
        <v>0.98449999999999882</v>
      </c>
      <c r="D10">
        <v>0.61782834047577895</v>
      </c>
      <c r="S10">
        <v>2008</v>
      </c>
      <c r="T10">
        <v>0.72926073902948096</v>
      </c>
      <c r="U10">
        <v>1.5382999999999996</v>
      </c>
      <c r="V10">
        <v>1.1218217948490503</v>
      </c>
      <c r="AP10">
        <v>2008</v>
      </c>
      <c r="AQ10">
        <f t="shared" si="0"/>
        <v>0.67840809448974282</v>
      </c>
      <c r="AR10">
        <f t="shared" si="1"/>
        <v>1.2613999999999992</v>
      </c>
      <c r="AS10">
        <f t="shared" si="2"/>
        <v>0.86982506766241463</v>
      </c>
    </row>
    <row r="11" spans="1:45" x14ac:dyDescent="0.3">
      <c r="A11">
        <v>2007</v>
      </c>
      <c r="B11">
        <v>0.55612726435176962</v>
      </c>
      <c r="C11">
        <v>1.1075999999999997</v>
      </c>
      <c r="D11">
        <v>0.61596655799601985</v>
      </c>
      <c r="S11">
        <v>2007</v>
      </c>
      <c r="T11">
        <v>0.75390850183175229</v>
      </c>
      <c r="U11">
        <v>0.98449999999999882</v>
      </c>
      <c r="V11">
        <v>0.74222292005335921</v>
      </c>
      <c r="AP11">
        <v>2007</v>
      </c>
      <c r="AQ11">
        <f t="shared" si="0"/>
        <v>0.65501788309176101</v>
      </c>
      <c r="AR11">
        <f t="shared" si="1"/>
        <v>1.0460499999999993</v>
      </c>
      <c r="AS11">
        <f t="shared" si="2"/>
        <v>0.67909473902468953</v>
      </c>
    </row>
    <row r="12" spans="1:45" x14ac:dyDescent="0.3">
      <c r="A12">
        <v>2006</v>
      </c>
      <c r="B12">
        <v>0.66112441921666865</v>
      </c>
      <c r="C12">
        <v>0.98449999999999882</v>
      </c>
      <c r="D12">
        <v>0.65087699071880956</v>
      </c>
      <c r="S12">
        <v>2006</v>
      </c>
      <c r="T12">
        <v>0.70795357640751855</v>
      </c>
      <c r="U12">
        <v>1.3536000000000019</v>
      </c>
      <c r="V12">
        <v>0.95828596102521846</v>
      </c>
      <c r="AP12">
        <v>2006</v>
      </c>
      <c r="AQ12">
        <f t="shared" si="0"/>
        <v>0.6845389978120936</v>
      </c>
      <c r="AR12">
        <f t="shared" si="1"/>
        <v>1.1690500000000004</v>
      </c>
      <c r="AS12">
        <f t="shared" si="2"/>
        <v>0.80458147587201401</v>
      </c>
    </row>
    <row r="13" spans="1:45" x14ac:dyDescent="0.3">
      <c r="A13">
        <v>2005</v>
      </c>
      <c r="B13">
        <v>0.69580216006374029</v>
      </c>
      <c r="C13">
        <v>1.5998000000000019</v>
      </c>
      <c r="D13">
        <v>1.1131442956699731</v>
      </c>
      <c r="S13">
        <v>2005</v>
      </c>
      <c r="T13">
        <v>0.73599193460748713</v>
      </c>
      <c r="U13">
        <v>0.61529999999999951</v>
      </c>
      <c r="V13">
        <v>0.45285583736398649</v>
      </c>
      <c r="AP13">
        <v>2005</v>
      </c>
      <c r="AQ13">
        <f t="shared" si="0"/>
        <v>0.71589704733561366</v>
      </c>
      <c r="AR13">
        <f t="shared" si="1"/>
        <v>1.1075500000000007</v>
      </c>
      <c r="AS13">
        <f t="shared" si="2"/>
        <v>0.78300006651697984</v>
      </c>
    </row>
    <row r="14" spans="1:45" x14ac:dyDescent="0.3">
      <c r="A14">
        <v>2004</v>
      </c>
      <c r="B14">
        <v>0.58580671150718555</v>
      </c>
      <c r="C14">
        <v>1.4152000000000005</v>
      </c>
      <c r="D14">
        <v>0.82903365812496921</v>
      </c>
      <c r="S14">
        <v>2004</v>
      </c>
      <c r="T14">
        <v>0.65870640766691402</v>
      </c>
      <c r="U14">
        <v>0.49230000000000018</v>
      </c>
      <c r="V14">
        <v>0.3242811644944219</v>
      </c>
      <c r="AP14">
        <v>2004</v>
      </c>
      <c r="AQ14">
        <f t="shared" si="0"/>
        <v>0.62225655958704973</v>
      </c>
      <c r="AR14">
        <f t="shared" si="1"/>
        <v>0.95375000000000032</v>
      </c>
      <c r="AS14">
        <f t="shared" si="2"/>
        <v>0.57665741130969561</v>
      </c>
    </row>
    <row r="15" spans="1:45" x14ac:dyDescent="0.3">
      <c r="A15">
        <v>2003</v>
      </c>
      <c r="B15">
        <v>0.47191859955705651</v>
      </c>
      <c r="C15">
        <v>1.1076000000000032</v>
      </c>
      <c r="D15">
        <v>0.52269704086939728</v>
      </c>
      <c r="S15">
        <v>2003</v>
      </c>
      <c r="T15">
        <v>0.62728014574246027</v>
      </c>
      <c r="U15">
        <v>1.3537000000000017</v>
      </c>
      <c r="V15">
        <v>0.84914913329156949</v>
      </c>
      <c r="AP15">
        <v>2003</v>
      </c>
      <c r="AQ15">
        <f t="shared" si="0"/>
        <v>0.54959937264975833</v>
      </c>
      <c r="AR15">
        <f t="shared" si="1"/>
        <v>1.2306500000000025</v>
      </c>
      <c r="AS15">
        <f t="shared" si="2"/>
        <v>0.68592308708048333</v>
      </c>
    </row>
    <row r="16" spans="1:45" x14ac:dyDescent="0.3">
      <c r="A16">
        <v>2002</v>
      </c>
      <c r="B16">
        <v>0.44456987511236984</v>
      </c>
      <c r="C16">
        <v>1.4768000000000008</v>
      </c>
      <c r="D16">
        <v>0.65654079156594813</v>
      </c>
      <c r="S16">
        <v>2002</v>
      </c>
      <c r="T16">
        <v>0.51495876061444279</v>
      </c>
      <c r="U16">
        <v>1.2306000000000008</v>
      </c>
      <c r="V16">
        <v>0.63370825081213367</v>
      </c>
      <c r="AP16">
        <v>2002</v>
      </c>
      <c r="AQ16">
        <f t="shared" si="0"/>
        <v>0.47976431786340634</v>
      </c>
      <c r="AR16">
        <f t="shared" si="1"/>
        <v>1.3537000000000008</v>
      </c>
      <c r="AS16">
        <f t="shared" si="2"/>
        <v>0.64512452118904084</v>
      </c>
    </row>
    <row r="17" spans="1:45" x14ac:dyDescent="0.3">
      <c r="A17">
        <v>2001</v>
      </c>
      <c r="B17">
        <v>0.56242851654169723</v>
      </c>
      <c r="C17">
        <v>0.92299999999999827</v>
      </c>
      <c r="D17">
        <v>0.51912152076798557</v>
      </c>
      <c r="S17">
        <v>2001</v>
      </c>
      <c r="T17">
        <v>0.633879941526726</v>
      </c>
      <c r="U17">
        <v>0.61530000000000129</v>
      </c>
      <c r="V17">
        <v>0.39002632802139531</v>
      </c>
      <c r="AP17">
        <v>2001</v>
      </c>
      <c r="AQ17">
        <f t="shared" si="0"/>
        <v>0.59815422903421167</v>
      </c>
      <c r="AR17">
        <f t="shared" si="1"/>
        <v>0.76914999999999978</v>
      </c>
      <c r="AS17">
        <f t="shared" si="2"/>
        <v>0.45457392439469047</v>
      </c>
    </row>
    <row r="18" spans="1:45" x14ac:dyDescent="0.3">
      <c r="A18">
        <v>2000</v>
      </c>
      <c r="B18">
        <v>0.54640786235684446</v>
      </c>
      <c r="C18">
        <v>0.92299999999999827</v>
      </c>
      <c r="D18">
        <v>0.50433445695536649</v>
      </c>
      <c r="S18">
        <v>2000</v>
      </c>
      <c r="T18">
        <v>0.84541353942096908</v>
      </c>
      <c r="U18">
        <v>1.7229000000000028</v>
      </c>
      <c r="V18">
        <v>1.45656298706839</v>
      </c>
      <c r="AP18">
        <v>2000</v>
      </c>
      <c r="AQ18">
        <f t="shared" si="0"/>
        <v>0.69591070088890672</v>
      </c>
      <c r="AR18">
        <f t="shared" si="1"/>
        <v>1.3229500000000005</v>
      </c>
      <c r="AS18">
        <f t="shared" si="2"/>
        <v>0.98044872201187827</v>
      </c>
    </row>
    <row r="19" spans="1:45" x14ac:dyDescent="0.3">
      <c r="A19">
        <v>1999</v>
      </c>
      <c r="B19">
        <v>0.5580474608698951</v>
      </c>
      <c r="C19">
        <v>0.67680000000000007</v>
      </c>
      <c r="D19">
        <v>0.37768652151674503</v>
      </c>
      <c r="S19">
        <v>1999</v>
      </c>
      <c r="T19">
        <v>0.6500715858291447</v>
      </c>
      <c r="U19">
        <v>1.1691000000000003</v>
      </c>
      <c r="V19">
        <v>0.75999869099285322</v>
      </c>
      <c r="AP19">
        <v>1999</v>
      </c>
      <c r="AQ19">
        <f t="shared" si="0"/>
        <v>0.60405952334951984</v>
      </c>
      <c r="AR19">
        <f t="shared" si="1"/>
        <v>0.92295000000000016</v>
      </c>
      <c r="AS19">
        <f t="shared" si="2"/>
        <v>0.5688426062547991</v>
      </c>
    </row>
    <row r="20" spans="1:45" x14ac:dyDescent="0.3">
      <c r="A20">
        <v>1998</v>
      </c>
      <c r="B20">
        <v>0.52577787150735933</v>
      </c>
      <c r="C20">
        <v>1.2306000000000026</v>
      </c>
      <c r="D20">
        <v>0.64702224867695779</v>
      </c>
      <c r="S20">
        <v>1998</v>
      </c>
      <c r="T20">
        <v>0.54330765239622103</v>
      </c>
      <c r="U20">
        <v>1.4152999999999984</v>
      </c>
      <c r="V20">
        <v>0.76894332043637081</v>
      </c>
      <c r="AP20">
        <v>1998</v>
      </c>
      <c r="AQ20">
        <f t="shared" si="0"/>
        <v>0.53454276195179018</v>
      </c>
      <c r="AR20">
        <f t="shared" si="1"/>
        <v>1.3229500000000005</v>
      </c>
      <c r="AS20">
        <f t="shared" si="2"/>
        <v>0.7079827845566643</v>
      </c>
    </row>
    <row r="21" spans="1:45" x14ac:dyDescent="0.3">
      <c r="A21">
        <v>1997</v>
      </c>
      <c r="B21">
        <v>0.54671556298274859</v>
      </c>
      <c r="C21">
        <v>0.86149999999999594</v>
      </c>
      <c r="D21">
        <v>0.47099545750963567</v>
      </c>
      <c r="S21">
        <v>1997</v>
      </c>
      <c r="T21">
        <v>0.56803840507249814</v>
      </c>
      <c r="U21">
        <v>1.1691000000000003</v>
      </c>
      <c r="V21">
        <v>0.66409369937025775</v>
      </c>
      <c r="AP21">
        <v>1997</v>
      </c>
      <c r="AQ21">
        <f t="shared" si="0"/>
        <v>0.55737698402762337</v>
      </c>
      <c r="AR21">
        <f t="shared" si="1"/>
        <v>1.0152999999999981</v>
      </c>
      <c r="AS21">
        <f t="shared" si="2"/>
        <v>0.56754457843994666</v>
      </c>
    </row>
    <row r="22" spans="1:45" x14ac:dyDescent="0.3">
      <c r="A22">
        <v>1996</v>
      </c>
      <c r="B22">
        <v>0.56751166305886924</v>
      </c>
      <c r="C22">
        <v>0.9845000000000006</v>
      </c>
      <c r="D22">
        <v>0.55871523228145714</v>
      </c>
      <c r="S22">
        <v>1996</v>
      </c>
      <c r="T22">
        <v>0.63746298323177364</v>
      </c>
      <c r="U22">
        <v>1.4151999999999987</v>
      </c>
      <c r="V22">
        <v>0.90213761386960523</v>
      </c>
      <c r="AP22">
        <v>1996</v>
      </c>
      <c r="AQ22">
        <f t="shared" si="0"/>
        <v>0.60248732314532139</v>
      </c>
      <c r="AR22">
        <f t="shared" si="1"/>
        <v>1.1998499999999996</v>
      </c>
      <c r="AS22">
        <f t="shared" si="2"/>
        <v>0.73042642307553118</v>
      </c>
    </row>
    <row r="23" spans="1:45" x14ac:dyDescent="0.3">
      <c r="A23">
        <v>1995</v>
      </c>
      <c r="B23">
        <v>0.78971367665129233</v>
      </c>
      <c r="C23">
        <v>0.79990000000000094</v>
      </c>
      <c r="D23">
        <v>0.63169196995336951</v>
      </c>
      <c r="S23">
        <v>1995</v>
      </c>
      <c r="T23">
        <v>0.69295180592389571</v>
      </c>
      <c r="U23">
        <v>1.230599999999999</v>
      </c>
      <c r="V23">
        <v>0.85274649236994537</v>
      </c>
      <c r="AP23">
        <v>1995</v>
      </c>
      <c r="AQ23">
        <f t="shared" si="0"/>
        <v>0.74133274128759408</v>
      </c>
      <c r="AR23">
        <f t="shared" si="1"/>
        <v>1.01525</v>
      </c>
      <c r="AS23">
        <f t="shared" si="2"/>
        <v>0.74221923116165744</v>
      </c>
    </row>
    <row r="24" spans="1:45" x14ac:dyDescent="0.3">
      <c r="A24">
        <v>1994</v>
      </c>
      <c r="B24">
        <v>0.97624996041017509</v>
      </c>
      <c r="C24">
        <v>0.61529999999999774</v>
      </c>
      <c r="D24">
        <v>0.60068660064037849</v>
      </c>
      <c r="S24">
        <v>1994</v>
      </c>
      <c r="T24">
        <v>0.85757436905369544</v>
      </c>
      <c r="U24">
        <v>1.3536999999999964</v>
      </c>
      <c r="V24">
        <v>1.1608984233879844</v>
      </c>
      <c r="AP24">
        <v>1994</v>
      </c>
      <c r="AQ24">
        <f t="shared" si="0"/>
        <v>0.91691216473193526</v>
      </c>
      <c r="AR24">
        <f t="shared" si="1"/>
        <v>0.98449999999999704</v>
      </c>
      <c r="AS24">
        <f t="shared" si="2"/>
        <v>0.88079251201418152</v>
      </c>
    </row>
    <row r="25" spans="1:45" x14ac:dyDescent="0.3">
      <c r="A25">
        <v>1993</v>
      </c>
      <c r="B25">
        <v>0.74579369734128043</v>
      </c>
      <c r="C25">
        <v>0.73840000000000217</v>
      </c>
      <c r="D25">
        <v>0.55069406611680305</v>
      </c>
      <c r="S25">
        <v>1993</v>
      </c>
      <c r="T25">
        <v>0.78918711450331469</v>
      </c>
      <c r="U25">
        <v>0.92300000000000182</v>
      </c>
      <c r="V25">
        <v>0.72841970668656086</v>
      </c>
      <c r="AP25">
        <v>1993</v>
      </c>
      <c r="AQ25">
        <f t="shared" si="0"/>
        <v>0.76749040592229756</v>
      </c>
      <c r="AR25">
        <f t="shared" si="1"/>
        <v>0.83070000000000199</v>
      </c>
      <c r="AS25">
        <f t="shared" si="2"/>
        <v>0.63955688640168196</v>
      </c>
    </row>
    <row r="26" spans="1:45" x14ac:dyDescent="0.3">
      <c r="A26">
        <v>1992</v>
      </c>
      <c r="B26">
        <v>0.58920792785640419</v>
      </c>
      <c r="C26">
        <v>0.67679999999999652</v>
      </c>
      <c r="D26">
        <v>0.39877592557321229</v>
      </c>
      <c r="S26">
        <v>1992</v>
      </c>
      <c r="T26">
        <v>0.69613411630045208</v>
      </c>
      <c r="U26">
        <v>0.67690000000000339</v>
      </c>
      <c r="V26">
        <v>0.47121318332377837</v>
      </c>
      <c r="AP26">
        <v>1992</v>
      </c>
      <c r="AQ26">
        <f t="shared" si="0"/>
        <v>0.64267102207842819</v>
      </c>
      <c r="AR26">
        <f t="shared" si="1"/>
        <v>0.67684999999999995</v>
      </c>
      <c r="AS26">
        <f t="shared" si="2"/>
        <v>0.43499455444849533</v>
      </c>
    </row>
    <row r="27" spans="1:45" x14ac:dyDescent="0.3">
      <c r="A27">
        <v>1991</v>
      </c>
      <c r="B27">
        <v>0.54717125041286929</v>
      </c>
      <c r="C27">
        <v>0.43069999999999453</v>
      </c>
      <c r="D27">
        <v>0.23566665755281982</v>
      </c>
      <c r="S27">
        <v>1991</v>
      </c>
      <c r="T27">
        <v>0.65665133302574641</v>
      </c>
      <c r="U27">
        <v>0.92300000000000182</v>
      </c>
      <c r="V27">
        <v>0.60608918038276516</v>
      </c>
      <c r="AP27">
        <v>1991</v>
      </c>
      <c r="AQ27">
        <f t="shared" si="0"/>
        <v>0.60191129171930791</v>
      </c>
      <c r="AR27">
        <f t="shared" si="1"/>
        <v>0.67684999999999818</v>
      </c>
      <c r="AS27">
        <f t="shared" si="2"/>
        <v>0.42087791896779247</v>
      </c>
    </row>
    <row r="28" spans="1:45" x14ac:dyDescent="0.3">
      <c r="A28">
        <v>1990</v>
      </c>
      <c r="B28">
        <v>0.51693289939025522</v>
      </c>
      <c r="C28">
        <v>1.1691000000000038</v>
      </c>
      <c r="D28">
        <v>0.60434625267714936</v>
      </c>
      <c r="S28">
        <v>1990</v>
      </c>
      <c r="T28">
        <v>0.69524660401080995</v>
      </c>
      <c r="U28">
        <v>1.1690999999999967</v>
      </c>
      <c r="V28">
        <v>0.81281280474903561</v>
      </c>
      <c r="AP28">
        <v>1990</v>
      </c>
      <c r="AQ28">
        <f t="shared" si="0"/>
        <v>0.60608975170053259</v>
      </c>
      <c r="AR28">
        <f t="shared" si="1"/>
        <v>1.1691000000000003</v>
      </c>
      <c r="AS28">
        <f t="shared" si="2"/>
        <v>0.70857952871309249</v>
      </c>
    </row>
    <row r="29" spans="1:45" x14ac:dyDescent="0.3">
      <c r="A29">
        <v>1989</v>
      </c>
      <c r="B29">
        <v>0.47521142377609138</v>
      </c>
      <c r="C29">
        <v>0.98439999999999728</v>
      </c>
      <c r="D29">
        <v>0.46779812556518308</v>
      </c>
      <c r="S29">
        <v>1989</v>
      </c>
      <c r="T29">
        <v>0.69382685601628757</v>
      </c>
      <c r="U29">
        <v>0.43070000000000164</v>
      </c>
      <c r="V29">
        <v>0.29883122688621622</v>
      </c>
      <c r="AP29">
        <v>1989</v>
      </c>
      <c r="AQ29">
        <f t="shared" si="0"/>
        <v>0.58451913989618953</v>
      </c>
      <c r="AR29">
        <f t="shared" si="1"/>
        <v>0.70754999999999946</v>
      </c>
      <c r="AS29">
        <f t="shared" si="2"/>
        <v>0.38331467622569965</v>
      </c>
    </row>
    <row r="30" spans="1:45" x14ac:dyDescent="0.3">
      <c r="A30">
        <v>1988</v>
      </c>
      <c r="B30">
        <v>0.45790964604494061</v>
      </c>
      <c r="C30">
        <v>0.67680000000000362</v>
      </c>
      <c r="D30">
        <v>0.30991324844321744</v>
      </c>
      <c r="S30">
        <v>1988</v>
      </c>
      <c r="T30">
        <v>0.58732457831878637</v>
      </c>
      <c r="U30">
        <v>1.1691000000000003</v>
      </c>
      <c r="V30">
        <v>0.68664116451249324</v>
      </c>
      <c r="AP30">
        <v>1988</v>
      </c>
      <c r="AQ30">
        <f t="shared" si="0"/>
        <v>0.52261711218186346</v>
      </c>
      <c r="AR30">
        <f t="shared" si="1"/>
        <v>0.92295000000000194</v>
      </c>
      <c r="AS30">
        <f t="shared" si="2"/>
        <v>0.49827720647785534</v>
      </c>
    </row>
    <row r="31" spans="1:45" x14ac:dyDescent="0.3">
      <c r="A31">
        <v>1987</v>
      </c>
      <c r="B31">
        <v>0.54857012263310745</v>
      </c>
      <c r="C31">
        <v>1.5375000000000263</v>
      </c>
      <c r="D31">
        <v>0.84342656354841716</v>
      </c>
      <c r="S31">
        <v>1987</v>
      </c>
      <c r="T31">
        <v>0.55204367393019793</v>
      </c>
      <c r="U31">
        <v>0.61529999999999774</v>
      </c>
      <c r="V31">
        <v>0.33967247256924954</v>
      </c>
      <c r="AP31">
        <v>1987</v>
      </c>
      <c r="AQ31">
        <f t="shared" si="0"/>
        <v>0.55030689828165269</v>
      </c>
      <c r="AR31">
        <f t="shared" si="1"/>
        <v>1.076400000000012</v>
      </c>
      <c r="AS31">
        <f t="shared" si="2"/>
        <v>0.59154951805883338</v>
      </c>
    </row>
    <row r="32" spans="1:45" x14ac:dyDescent="0.3">
      <c r="A32">
        <v>1986</v>
      </c>
      <c r="B32">
        <v>0.4510256578714088</v>
      </c>
      <c r="C32">
        <v>0.61500000000000909</v>
      </c>
      <c r="D32">
        <v>0.2773807795909205</v>
      </c>
      <c r="S32">
        <v>1986</v>
      </c>
      <c r="T32">
        <v>0.94041964236423303</v>
      </c>
      <c r="U32">
        <v>0.73839999999999861</v>
      </c>
      <c r="V32">
        <v>0.69440586392174841</v>
      </c>
      <c r="AP32">
        <v>1986</v>
      </c>
      <c r="AQ32">
        <f t="shared" si="0"/>
        <v>0.69572265011782086</v>
      </c>
      <c r="AR32">
        <f t="shared" si="1"/>
        <v>0.67670000000000385</v>
      </c>
      <c r="AS32">
        <f t="shared" si="2"/>
        <v>0.48589332175633448</v>
      </c>
    </row>
    <row r="33" spans="1:45" x14ac:dyDescent="0.3">
      <c r="A33">
        <v>1985</v>
      </c>
      <c r="B33">
        <v>0.45107987020297696</v>
      </c>
      <c r="C33">
        <v>0.49200000000001154</v>
      </c>
      <c r="D33">
        <v>0.22193129613986987</v>
      </c>
      <c r="S33">
        <v>1985</v>
      </c>
      <c r="T33">
        <v>1.136764584347967</v>
      </c>
      <c r="U33">
        <v>1.169000000000004</v>
      </c>
      <c r="V33">
        <v>1.328877799102778</v>
      </c>
      <c r="AP33">
        <v>1985</v>
      </c>
      <c r="AQ33">
        <f t="shared" si="0"/>
        <v>0.79392222727547201</v>
      </c>
      <c r="AR33">
        <f t="shared" si="1"/>
        <v>0.83050000000000779</v>
      </c>
      <c r="AS33">
        <f t="shared" si="2"/>
        <v>0.77540454762132394</v>
      </c>
    </row>
    <row r="34" spans="1:45" x14ac:dyDescent="0.3">
      <c r="A34">
        <v>1984</v>
      </c>
      <c r="B34">
        <v>0.48888017306409798</v>
      </c>
      <c r="C34">
        <v>0.67650000000001143</v>
      </c>
      <c r="D34">
        <v>0.33072743707786789</v>
      </c>
      <c r="S34">
        <v>1984</v>
      </c>
      <c r="T34">
        <v>0.84194423733578916</v>
      </c>
      <c r="U34">
        <v>0.9228999999999985</v>
      </c>
      <c r="V34">
        <v>0.77703033663719856</v>
      </c>
      <c r="AP34">
        <v>1984</v>
      </c>
      <c r="AQ34">
        <f t="shared" si="0"/>
        <v>0.6654122051999436</v>
      </c>
      <c r="AR34">
        <f t="shared" si="1"/>
        <v>0.79970000000000496</v>
      </c>
      <c r="AS34">
        <f t="shared" si="2"/>
        <v>0.55387888685753328</v>
      </c>
    </row>
    <row r="35" spans="1:45" x14ac:dyDescent="0.3">
      <c r="A35">
        <v>1983</v>
      </c>
      <c r="B35">
        <v>0.50168932446433945</v>
      </c>
      <c r="C35">
        <v>0.67650000000001143</v>
      </c>
      <c r="D35">
        <v>0.33939282800013137</v>
      </c>
      <c r="S35">
        <v>1983</v>
      </c>
      <c r="T35">
        <v>1.0356321767000418</v>
      </c>
      <c r="U35">
        <v>1.0459999999999994</v>
      </c>
      <c r="V35">
        <v>1.083271256828243</v>
      </c>
      <c r="AP35">
        <v>1983</v>
      </c>
      <c r="AQ35">
        <f t="shared" ref="AQ35:AQ67" si="3">AVERAGE(B35,T35)</f>
        <v>0.76866075058219063</v>
      </c>
      <c r="AR35">
        <f t="shared" ref="AR35:AR67" si="4">AVERAGE(C35,U35)</f>
        <v>0.8612500000000054</v>
      </c>
      <c r="AS35">
        <f t="shared" ref="AS35:AS67" si="5">AVERAGE(D35,V35)</f>
        <v>0.71133204241418713</v>
      </c>
    </row>
    <row r="36" spans="1:45" x14ac:dyDescent="0.3">
      <c r="A36">
        <v>1982</v>
      </c>
      <c r="B36">
        <v>0.56927282110745803</v>
      </c>
      <c r="C36">
        <v>0.73800000000000665</v>
      </c>
      <c r="D36">
        <v>0.42012334197730783</v>
      </c>
      <c r="S36">
        <v>1982</v>
      </c>
      <c r="T36">
        <v>0.96677642257026131</v>
      </c>
      <c r="U36">
        <v>0.92300000000000182</v>
      </c>
      <c r="V36">
        <v>0.89233463803235291</v>
      </c>
      <c r="AP36">
        <v>1982</v>
      </c>
      <c r="AQ36">
        <f t="shared" si="3"/>
        <v>0.76802462183885967</v>
      </c>
      <c r="AR36">
        <f t="shared" si="4"/>
        <v>0.83050000000000423</v>
      </c>
      <c r="AS36">
        <f t="shared" si="5"/>
        <v>0.65622899000483037</v>
      </c>
    </row>
    <row r="37" spans="1:45" x14ac:dyDescent="0.3">
      <c r="A37">
        <v>1981</v>
      </c>
      <c r="B37">
        <v>0.55176642341252846</v>
      </c>
      <c r="C37">
        <v>1.1685000000000159</v>
      </c>
      <c r="D37">
        <v>0.64473906575754825</v>
      </c>
      <c r="S37">
        <v>1981</v>
      </c>
      <c r="T37">
        <v>1.2130109749658473</v>
      </c>
      <c r="U37">
        <v>1.784399999999998</v>
      </c>
      <c r="V37">
        <v>2.1644967837290556</v>
      </c>
      <c r="AP37">
        <v>1981</v>
      </c>
      <c r="AQ37">
        <f t="shared" si="3"/>
        <v>0.88238869918918783</v>
      </c>
      <c r="AR37">
        <f t="shared" si="4"/>
        <v>1.4764500000000069</v>
      </c>
      <c r="AS37">
        <f t="shared" si="5"/>
        <v>1.4046179247433019</v>
      </c>
    </row>
    <row r="38" spans="1:45" x14ac:dyDescent="0.3">
      <c r="A38">
        <v>1980</v>
      </c>
      <c r="B38">
        <v>0.598472948438588</v>
      </c>
      <c r="C38">
        <v>1.1685000000000159</v>
      </c>
      <c r="D38">
        <v>0.69931564025049953</v>
      </c>
      <c r="S38">
        <v>1980</v>
      </c>
      <c r="T38">
        <v>1.1299953855632383</v>
      </c>
      <c r="U38">
        <v>0.9228999999999985</v>
      </c>
      <c r="V38">
        <v>1.042872741336311</v>
      </c>
      <c r="AP38">
        <v>1980</v>
      </c>
      <c r="AQ38">
        <f t="shared" si="3"/>
        <v>0.86423416700091316</v>
      </c>
      <c r="AR38">
        <f t="shared" si="4"/>
        <v>1.0457000000000072</v>
      </c>
      <c r="AS38">
        <f t="shared" si="5"/>
        <v>0.87109419079340533</v>
      </c>
    </row>
    <row r="39" spans="1:45" x14ac:dyDescent="0.3">
      <c r="A39">
        <v>1979</v>
      </c>
      <c r="B39">
        <v>0.68462959824999559</v>
      </c>
      <c r="C39">
        <v>1.2915000000000205</v>
      </c>
      <c r="D39">
        <v>0.88419912613988338</v>
      </c>
      <c r="S39">
        <v>1979</v>
      </c>
      <c r="T39">
        <v>0.94855932032334567</v>
      </c>
      <c r="U39">
        <v>0.79990000000000094</v>
      </c>
      <c r="V39">
        <v>0.75875260032664504</v>
      </c>
      <c r="AP39">
        <v>1979</v>
      </c>
      <c r="AQ39">
        <f t="shared" si="3"/>
        <v>0.81659445928667063</v>
      </c>
      <c r="AR39">
        <f t="shared" si="4"/>
        <v>1.0457000000000107</v>
      </c>
      <c r="AS39">
        <f t="shared" si="5"/>
        <v>0.82147586323326416</v>
      </c>
    </row>
    <row r="40" spans="1:45" x14ac:dyDescent="0.3">
      <c r="A40">
        <v>1978</v>
      </c>
      <c r="B40">
        <v>0.94097015421796548</v>
      </c>
      <c r="C40">
        <v>1.1070000000000135</v>
      </c>
      <c r="D40">
        <v>1.0416539607193005</v>
      </c>
      <c r="S40">
        <v>1978</v>
      </c>
      <c r="T40">
        <v>0.99049583698605337</v>
      </c>
      <c r="U40">
        <v>1.292199999999994</v>
      </c>
      <c r="V40">
        <v>1.2799187205533722</v>
      </c>
      <c r="AP40">
        <v>1978</v>
      </c>
      <c r="AQ40">
        <f t="shared" si="3"/>
        <v>0.96573299560200943</v>
      </c>
      <c r="AR40">
        <f t="shared" si="4"/>
        <v>1.1996000000000038</v>
      </c>
      <c r="AS40">
        <f t="shared" si="5"/>
        <v>1.1607863406363363</v>
      </c>
    </row>
    <row r="41" spans="1:45" x14ac:dyDescent="0.3">
      <c r="A41">
        <v>1977</v>
      </c>
      <c r="B41">
        <v>0.84391769857781829</v>
      </c>
      <c r="C41">
        <v>0.92250000000001364</v>
      </c>
      <c r="D41">
        <v>0.77851407693804886</v>
      </c>
      <c r="S41">
        <v>1977</v>
      </c>
      <c r="T41">
        <v>0.9766705237229415</v>
      </c>
      <c r="U41">
        <v>0.73810000000000997</v>
      </c>
      <c r="V41">
        <v>0.72088051355991289</v>
      </c>
      <c r="AP41">
        <v>1977</v>
      </c>
      <c r="AQ41">
        <f t="shared" si="3"/>
        <v>0.91029411115037995</v>
      </c>
      <c r="AR41">
        <f t="shared" si="4"/>
        <v>0.83030000000001181</v>
      </c>
      <c r="AS41">
        <f t="shared" si="5"/>
        <v>0.74969729524898088</v>
      </c>
    </row>
    <row r="42" spans="1:45" x14ac:dyDescent="0.3">
      <c r="A42">
        <v>1976</v>
      </c>
      <c r="B42">
        <v>0.83899073934839286</v>
      </c>
      <c r="C42">
        <v>1.1685000000000159</v>
      </c>
      <c r="D42">
        <v>0.98036067892861034</v>
      </c>
      <c r="S42">
        <v>1976</v>
      </c>
      <c r="T42">
        <v>0.92800612387232417</v>
      </c>
      <c r="U42">
        <v>0.98400000000001597</v>
      </c>
      <c r="V42">
        <v>0.91315802589038186</v>
      </c>
      <c r="AP42">
        <v>1976</v>
      </c>
      <c r="AQ42">
        <f t="shared" si="3"/>
        <v>0.88349843161035846</v>
      </c>
      <c r="AR42">
        <f t="shared" si="4"/>
        <v>1.0762500000000159</v>
      </c>
      <c r="AS42">
        <f t="shared" si="5"/>
        <v>0.94675935240949616</v>
      </c>
    </row>
    <row r="43" spans="1:45" x14ac:dyDescent="0.3">
      <c r="A43">
        <v>1975</v>
      </c>
      <c r="B43">
        <v>0.76172340221463253</v>
      </c>
      <c r="C43">
        <v>1.0455000000000112</v>
      </c>
      <c r="D43">
        <v>0.79638181701540689</v>
      </c>
      <c r="S43">
        <v>1975</v>
      </c>
      <c r="T43">
        <v>0.97614555397074176</v>
      </c>
      <c r="U43">
        <v>1.0455000000000183</v>
      </c>
      <c r="V43">
        <v>1.0205601766764283</v>
      </c>
      <c r="AP43">
        <v>1975</v>
      </c>
      <c r="AQ43">
        <f t="shared" si="3"/>
        <v>0.86893447809268709</v>
      </c>
      <c r="AR43">
        <f t="shared" si="4"/>
        <v>1.0455000000000148</v>
      </c>
      <c r="AS43">
        <f t="shared" si="5"/>
        <v>0.90847099684591759</v>
      </c>
    </row>
    <row r="44" spans="1:45" x14ac:dyDescent="0.3">
      <c r="A44">
        <v>1974</v>
      </c>
      <c r="B44">
        <v>0.76117253149509112</v>
      </c>
      <c r="C44">
        <v>0.67650000000001143</v>
      </c>
      <c r="D44">
        <v>0.51493321755643784</v>
      </c>
      <c r="S44">
        <v>1974</v>
      </c>
      <c r="T44">
        <v>1.3226628648382892</v>
      </c>
      <c r="U44">
        <v>1.4145000000000181</v>
      </c>
      <c r="V44">
        <v>1.870906622313784</v>
      </c>
      <c r="AP44">
        <v>1974</v>
      </c>
      <c r="AQ44">
        <f t="shared" si="3"/>
        <v>1.0419176981666902</v>
      </c>
      <c r="AR44">
        <f t="shared" si="4"/>
        <v>1.0455000000000148</v>
      </c>
      <c r="AS44">
        <f t="shared" si="5"/>
        <v>1.192919919935111</v>
      </c>
    </row>
    <row r="45" spans="1:45" x14ac:dyDescent="0.3">
      <c r="A45">
        <v>1973</v>
      </c>
      <c r="B45">
        <v>0.92258227033057949</v>
      </c>
      <c r="C45">
        <v>0.98400000000000887</v>
      </c>
      <c r="D45">
        <v>0.90782095400529839</v>
      </c>
      <c r="S45">
        <v>1973</v>
      </c>
      <c r="T45">
        <v>1.4062340022177249</v>
      </c>
      <c r="U45">
        <v>0.98400000000001597</v>
      </c>
      <c r="V45">
        <v>1.3837342581822638</v>
      </c>
      <c r="AP45">
        <v>1973</v>
      </c>
      <c r="AQ45">
        <f t="shared" si="3"/>
        <v>1.1644081362741523</v>
      </c>
      <c r="AR45">
        <f t="shared" si="4"/>
        <v>0.98400000000001242</v>
      </c>
      <c r="AS45">
        <f t="shared" si="5"/>
        <v>1.1457776060937812</v>
      </c>
    </row>
    <row r="46" spans="1:45" x14ac:dyDescent="0.3">
      <c r="A46">
        <v>1972</v>
      </c>
      <c r="B46">
        <v>0.82914208072181006</v>
      </c>
      <c r="C46">
        <v>0.79950000000001609</v>
      </c>
      <c r="D46">
        <v>0.66289909353710053</v>
      </c>
      <c r="S46">
        <v>1972</v>
      </c>
      <c r="T46">
        <v>0.97231487679144168</v>
      </c>
      <c r="U46">
        <v>0.86100000000001131</v>
      </c>
      <c r="V46">
        <v>0.83716310891744228</v>
      </c>
      <c r="AP46">
        <v>1972</v>
      </c>
      <c r="AQ46">
        <f t="shared" si="3"/>
        <v>0.90072847875662587</v>
      </c>
      <c r="AR46">
        <f t="shared" si="4"/>
        <v>0.8302500000000137</v>
      </c>
      <c r="AS46">
        <f t="shared" si="5"/>
        <v>0.75003110122727135</v>
      </c>
    </row>
    <row r="47" spans="1:45" x14ac:dyDescent="0.3">
      <c r="A47">
        <v>1971</v>
      </c>
      <c r="B47">
        <v>0.76316717129335587</v>
      </c>
      <c r="C47">
        <v>0.92250000000001364</v>
      </c>
      <c r="D47">
        <v>0.7040217155181312</v>
      </c>
      <c r="S47">
        <v>1971</v>
      </c>
      <c r="T47">
        <v>0.94497190003221709</v>
      </c>
      <c r="U47">
        <v>1.1685000000000159</v>
      </c>
      <c r="V47">
        <v>1.1041996651876607</v>
      </c>
      <c r="AP47">
        <v>1971</v>
      </c>
      <c r="AQ47">
        <f t="shared" si="3"/>
        <v>0.85406953566278654</v>
      </c>
      <c r="AR47">
        <f t="shared" si="4"/>
        <v>1.0455000000000148</v>
      </c>
      <c r="AS47">
        <f t="shared" si="5"/>
        <v>0.90411069035289593</v>
      </c>
    </row>
    <row r="48" spans="1:45" x14ac:dyDescent="0.3">
      <c r="A48">
        <v>1970</v>
      </c>
      <c r="B48">
        <v>0.76968759529769137</v>
      </c>
      <c r="C48">
        <v>1.5375000000000227</v>
      </c>
      <c r="D48">
        <v>1.183394677770218</v>
      </c>
      <c r="S48">
        <v>1970</v>
      </c>
      <c r="T48">
        <v>0.96550723627288959</v>
      </c>
      <c r="U48">
        <v>0.92250000000001364</v>
      </c>
      <c r="V48">
        <v>0.89068042546175386</v>
      </c>
      <c r="AP48">
        <v>1970</v>
      </c>
      <c r="AQ48">
        <f t="shared" si="3"/>
        <v>0.86759741578529048</v>
      </c>
      <c r="AR48">
        <f t="shared" si="4"/>
        <v>1.2300000000000182</v>
      </c>
      <c r="AS48">
        <f t="shared" si="5"/>
        <v>1.037037551615986</v>
      </c>
    </row>
    <row r="49" spans="1:45" x14ac:dyDescent="0.3">
      <c r="A49">
        <v>1969</v>
      </c>
      <c r="B49">
        <v>0.59112805601698415</v>
      </c>
      <c r="C49">
        <v>0.79950000000000898</v>
      </c>
      <c r="D49">
        <v>0.47260688078558416</v>
      </c>
      <c r="S49">
        <v>1969</v>
      </c>
      <c r="T49">
        <v>0.97453093272443603</v>
      </c>
      <c r="U49">
        <v>1.0455000000000183</v>
      </c>
      <c r="V49">
        <v>1.0188720901634156</v>
      </c>
      <c r="AP49">
        <v>1969</v>
      </c>
      <c r="AQ49">
        <f t="shared" si="3"/>
        <v>0.78282949437071014</v>
      </c>
      <c r="AR49">
        <f t="shared" si="4"/>
        <v>0.92250000000001364</v>
      </c>
      <c r="AS49">
        <f t="shared" si="5"/>
        <v>0.74573948547449986</v>
      </c>
    </row>
    <row r="50" spans="1:45" x14ac:dyDescent="0.3">
      <c r="A50">
        <v>1968</v>
      </c>
      <c r="B50">
        <v>0.72803886336085022</v>
      </c>
      <c r="C50">
        <v>1.2300000000000111</v>
      </c>
      <c r="D50">
        <v>0.8954878019338538</v>
      </c>
      <c r="S50">
        <v>1968</v>
      </c>
      <c r="T50">
        <v>0.89677099972168728</v>
      </c>
      <c r="U50">
        <v>0.61500000000000909</v>
      </c>
      <c r="V50">
        <v>0.55151416482884585</v>
      </c>
      <c r="AP50">
        <v>1968</v>
      </c>
      <c r="AQ50">
        <f t="shared" si="3"/>
        <v>0.81240493154126869</v>
      </c>
      <c r="AR50">
        <f t="shared" si="4"/>
        <v>0.92250000000001009</v>
      </c>
      <c r="AS50">
        <f t="shared" si="5"/>
        <v>0.72350098338134983</v>
      </c>
    </row>
    <row r="51" spans="1:45" x14ac:dyDescent="0.3">
      <c r="A51">
        <v>1967</v>
      </c>
      <c r="B51">
        <v>0.69296978652769781</v>
      </c>
      <c r="C51">
        <v>1.2300000000000182</v>
      </c>
      <c r="D51">
        <v>0.85235283742908086</v>
      </c>
      <c r="S51">
        <v>1967</v>
      </c>
      <c r="T51">
        <v>0.86207413634343311</v>
      </c>
      <c r="U51">
        <v>0.67650000000000432</v>
      </c>
      <c r="V51">
        <v>0.58319315323633625</v>
      </c>
      <c r="AP51">
        <v>1967</v>
      </c>
      <c r="AQ51">
        <f t="shared" si="3"/>
        <v>0.77752196143556551</v>
      </c>
      <c r="AR51">
        <f t="shared" si="4"/>
        <v>0.95325000000001125</v>
      </c>
      <c r="AS51">
        <f t="shared" si="5"/>
        <v>0.71777299533270855</v>
      </c>
    </row>
    <row r="52" spans="1:45" x14ac:dyDescent="0.3">
      <c r="A52">
        <v>1966</v>
      </c>
      <c r="B52">
        <v>0.65417387481686073</v>
      </c>
      <c r="C52">
        <v>1.4145000000000181</v>
      </c>
      <c r="D52">
        <v>0.92532894592846138</v>
      </c>
      <c r="S52">
        <v>1966</v>
      </c>
      <c r="T52">
        <v>0.81197198305268414</v>
      </c>
      <c r="U52">
        <v>0.86100000000001131</v>
      </c>
      <c r="V52">
        <v>0.69910787740837022</v>
      </c>
      <c r="AP52">
        <v>1966</v>
      </c>
      <c r="AQ52">
        <f t="shared" si="3"/>
        <v>0.73307292893477238</v>
      </c>
      <c r="AR52">
        <f t="shared" si="4"/>
        <v>1.1377500000000147</v>
      </c>
      <c r="AS52">
        <f t="shared" si="5"/>
        <v>0.8122184116684158</v>
      </c>
    </row>
    <row r="53" spans="1:45" x14ac:dyDescent="0.3">
      <c r="A53">
        <v>1965</v>
      </c>
      <c r="B53">
        <v>0.55881870269480927</v>
      </c>
      <c r="C53">
        <v>0.98400000000001597</v>
      </c>
      <c r="D53">
        <v>0.54987760345170122</v>
      </c>
      <c r="S53">
        <v>1965</v>
      </c>
      <c r="T53">
        <v>0.76146074909881978</v>
      </c>
      <c r="U53">
        <v>0.86100000000001131</v>
      </c>
      <c r="V53">
        <v>0.65561770497409244</v>
      </c>
      <c r="AP53">
        <v>1965</v>
      </c>
      <c r="AQ53">
        <f t="shared" si="3"/>
        <v>0.66013972589681447</v>
      </c>
      <c r="AR53">
        <f t="shared" si="4"/>
        <v>0.92250000000001364</v>
      </c>
      <c r="AS53">
        <f t="shared" si="5"/>
        <v>0.60274765421289689</v>
      </c>
    </row>
    <row r="54" spans="1:45" x14ac:dyDescent="0.3">
      <c r="A54">
        <v>1964</v>
      </c>
      <c r="B54">
        <v>0.61052230806961461</v>
      </c>
      <c r="C54">
        <v>1.4145000000000181</v>
      </c>
      <c r="D54">
        <v>0.86358380476448093</v>
      </c>
      <c r="S54">
        <v>1964</v>
      </c>
      <c r="T54">
        <v>0.69014718736904046</v>
      </c>
      <c r="U54">
        <v>0.61500000000000909</v>
      </c>
      <c r="V54">
        <v>0.42444052023196616</v>
      </c>
      <c r="AP54">
        <v>1964</v>
      </c>
      <c r="AQ54">
        <f t="shared" si="3"/>
        <v>0.65033474771932753</v>
      </c>
      <c r="AR54">
        <f t="shared" si="4"/>
        <v>1.0147500000000136</v>
      </c>
      <c r="AS54">
        <f t="shared" si="5"/>
        <v>0.64401216249822357</v>
      </c>
    </row>
    <row r="55" spans="1:45" x14ac:dyDescent="0.3">
      <c r="A55">
        <v>1963</v>
      </c>
      <c r="B55">
        <v>0.76998375005227182</v>
      </c>
      <c r="C55">
        <v>1.3530000000000229</v>
      </c>
      <c r="D55">
        <v>1.0417880138207414</v>
      </c>
      <c r="S55">
        <v>1963</v>
      </c>
      <c r="T55">
        <v>0.86331194338554162</v>
      </c>
      <c r="U55">
        <v>0.79950000000000898</v>
      </c>
      <c r="V55">
        <v>0.69021789873674833</v>
      </c>
      <c r="AP55">
        <v>1963</v>
      </c>
      <c r="AQ55">
        <f t="shared" si="3"/>
        <v>0.81664784671890667</v>
      </c>
      <c r="AR55">
        <f t="shared" si="4"/>
        <v>1.0762500000000159</v>
      </c>
      <c r="AS55">
        <f t="shared" si="5"/>
        <v>0.8660029562787448</v>
      </c>
    </row>
    <row r="56" spans="1:45" x14ac:dyDescent="0.3">
      <c r="A56">
        <v>1962</v>
      </c>
      <c r="B56">
        <v>0.7979610263599668</v>
      </c>
      <c r="C56">
        <v>1.3530000000000229</v>
      </c>
      <c r="D56">
        <v>1.0796412686650534</v>
      </c>
      <c r="S56">
        <v>1962</v>
      </c>
      <c r="T56">
        <v>1.0983734795338622</v>
      </c>
      <c r="U56">
        <v>0.98400000000001597</v>
      </c>
      <c r="V56">
        <v>1.0807995038613381</v>
      </c>
      <c r="AP56">
        <v>1962</v>
      </c>
      <c r="AQ56">
        <f t="shared" si="3"/>
        <v>0.94816725294691451</v>
      </c>
      <c r="AR56">
        <f t="shared" si="4"/>
        <v>1.1685000000000194</v>
      </c>
      <c r="AS56">
        <f t="shared" si="5"/>
        <v>1.0802203862631958</v>
      </c>
    </row>
    <row r="57" spans="1:45" x14ac:dyDescent="0.3">
      <c r="A57">
        <v>1961</v>
      </c>
      <c r="B57">
        <v>0.96589989407749521</v>
      </c>
      <c r="C57">
        <v>1.6605000000000203</v>
      </c>
      <c r="D57">
        <v>1.6038767741157005</v>
      </c>
      <c r="S57">
        <v>1961</v>
      </c>
      <c r="T57">
        <v>0.93592418325087379</v>
      </c>
      <c r="U57">
        <v>1.0455000000000112</v>
      </c>
      <c r="V57">
        <v>0.97850873358879897</v>
      </c>
      <c r="AP57">
        <v>1961</v>
      </c>
      <c r="AQ57">
        <f t="shared" si="3"/>
        <v>0.9509120386641845</v>
      </c>
      <c r="AR57">
        <f t="shared" si="4"/>
        <v>1.3530000000000157</v>
      </c>
      <c r="AS57">
        <f t="shared" si="5"/>
        <v>1.2911927538522496</v>
      </c>
    </row>
    <row r="58" spans="1:45" x14ac:dyDescent="0.3">
      <c r="A58">
        <v>1960</v>
      </c>
      <c r="B58">
        <v>0.9088884697183387</v>
      </c>
      <c r="C58">
        <v>1.0455000000000183</v>
      </c>
      <c r="D58">
        <v>0.95024289509053972</v>
      </c>
      <c r="S58">
        <v>1960</v>
      </c>
      <c r="T58">
        <v>0.64240909289067549</v>
      </c>
      <c r="U58">
        <v>1.2915000000000205</v>
      </c>
      <c r="V58">
        <v>0.82967134346832061</v>
      </c>
      <c r="AP58">
        <v>1960</v>
      </c>
      <c r="AQ58">
        <f t="shared" si="3"/>
        <v>0.7756487813045071</v>
      </c>
      <c r="AR58">
        <f t="shared" si="4"/>
        <v>1.1685000000000194</v>
      </c>
      <c r="AS58">
        <f t="shared" si="5"/>
        <v>0.88995711927943022</v>
      </c>
    </row>
    <row r="59" spans="1:45" x14ac:dyDescent="0.3">
      <c r="A59">
        <v>1959</v>
      </c>
      <c r="B59">
        <v>0.88323473635185434</v>
      </c>
      <c r="C59">
        <v>1.599000000000018</v>
      </c>
      <c r="D59">
        <v>1.412292343426631</v>
      </c>
      <c r="S59">
        <v>1959</v>
      </c>
      <c r="T59">
        <v>0.83539136206633446</v>
      </c>
      <c r="U59">
        <v>1.1070000000000135</v>
      </c>
      <c r="V59">
        <v>0.9247782378074435</v>
      </c>
      <c r="AP59">
        <v>1959</v>
      </c>
      <c r="AQ59">
        <f t="shared" si="3"/>
        <v>0.85931304920909435</v>
      </c>
      <c r="AR59">
        <f t="shared" si="4"/>
        <v>1.3530000000000157</v>
      </c>
      <c r="AS59">
        <f t="shared" si="5"/>
        <v>1.1685352906170372</v>
      </c>
    </row>
    <row r="60" spans="1:45" x14ac:dyDescent="0.3">
      <c r="A60">
        <v>1958</v>
      </c>
      <c r="B60">
        <v>0.6824855600083275</v>
      </c>
      <c r="C60">
        <v>0.98400000000000887</v>
      </c>
      <c r="D60">
        <v>0.67156579104820036</v>
      </c>
      <c r="S60">
        <v>1958</v>
      </c>
      <c r="T60">
        <v>0.70742927136495604</v>
      </c>
      <c r="U60">
        <v>0.98400000000001597</v>
      </c>
      <c r="V60">
        <v>0.69611040302312799</v>
      </c>
      <c r="AP60">
        <v>1958</v>
      </c>
      <c r="AQ60">
        <f t="shared" si="3"/>
        <v>0.69495741568664182</v>
      </c>
      <c r="AR60">
        <f t="shared" si="4"/>
        <v>0.98400000000001242</v>
      </c>
      <c r="AS60">
        <f t="shared" si="5"/>
        <v>0.68383809703566412</v>
      </c>
    </row>
    <row r="61" spans="1:45" x14ac:dyDescent="0.3">
      <c r="A61">
        <v>1957</v>
      </c>
      <c r="B61">
        <v>0.7999595352178861</v>
      </c>
      <c r="C61">
        <v>0.86100000000001842</v>
      </c>
      <c r="D61">
        <v>0.68876515982261466</v>
      </c>
      <c r="S61">
        <v>1957</v>
      </c>
      <c r="T61">
        <v>0.70956498145707747</v>
      </c>
      <c r="U61">
        <v>0.86100000000001842</v>
      </c>
      <c r="V61">
        <v>0.61093544903455677</v>
      </c>
      <c r="AP61">
        <v>1957</v>
      </c>
      <c r="AQ61">
        <f t="shared" si="3"/>
        <v>0.75476225833748178</v>
      </c>
      <c r="AR61">
        <f t="shared" si="4"/>
        <v>0.86100000000001842</v>
      </c>
      <c r="AS61">
        <f t="shared" si="5"/>
        <v>0.64985030442858571</v>
      </c>
    </row>
    <row r="62" spans="1:45" x14ac:dyDescent="0.3">
      <c r="A62">
        <v>1956</v>
      </c>
      <c r="B62">
        <v>0.80378637953621923</v>
      </c>
      <c r="C62">
        <v>1.3530000000000229</v>
      </c>
      <c r="D62">
        <v>1.087522971512523</v>
      </c>
      <c r="S62">
        <v>1956</v>
      </c>
      <c r="T62">
        <v>0.62923801648248479</v>
      </c>
      <c r="U62">
        <v>0.92250000000001364</v>
      </c>
      <c r="V62">
        <v>0.58047207020510083</v>
      </c>
      <c r="AP62">
        <v>1956</v>
      </c>
      <c r="AQ62">
        <f t="shared" si="3"/>
        <v>0.71651219800935206</v>
      </c>
      <c r="AR62">
        <f t="shared" si="4"/>
        <v>1.1377500000000182</v>
      </c>
      <c r="AS62">
        <f t="shared" si="5"/>
        <v>0.83399752085881196</v>
      </c>
    </row>
    <row r="63" spans="1:45" x14ac:dyDescent="0.3">
      <c r="A63">
        <v>1955</v>
      </c>
      <c r="B63">
        <v>0.86106943039945272</v>
      </c>
      <c r="C63">
        <v>1.1070000000000135</v>
      </c>
      <c r="D63">
        <v>0.95320385945220576</v>
      </c>
      <c r="S63">
        <v>1955</v>
      </c>
      <c r="T63">
        <v>0.61262937546833729</v>
      </c>
      <c r="U63">
        <v>1.1685000000000088</v>
      </c>
      <c r="V63">
        <v>0.71585742523475748</v>
      </c>
      <c r="AP63">
        <v>1955</v>
      </c>
      <c r="AQ63">
        <f t="shared" si="3"/>
        <v>0.736849402933895</v>
      </c>
      <c r="AR63">
        <f t="shared" si="4"/>
        <v>1.1377500000000111</v>
      </c>
      <c r="AS63">
        <f t="shared" si="5"/>
        <v>0.83453064234348162</v>
      </c>
    </row>
    <row r="64" spans="1:45" x14ac:dyDescent="0.3">
      <c r="A64">
        <v>1954</v>
      </c>
      <c r="B64">
        <v>0.73471319249459588</v>
      </c>
      <c r="C64">
        <v>1.4145000000000181</v>
      </c>
      <c r="D64">
        <v>1.0392518107836191</v>
      </c>
      <c r="S64">
        <v>1954</v>
      </c>
      <c r="T64">
        <v>0.72751349817374067</v>
      </c>
      <c r="U64">
        <v>1.3530000000000086</v>
      </c>
      <c r="V64">
        <v>0.98432576302907737</v>
      </c>
      <c r="AP64">
        <v>1954</v>
      </c>
      <c r="AQ64">
        <f t="shared" si="3"/>
        <v>0.73111334533416827</v>
      </c>
      <c r="AR64">
        <f t="shared" si="4"/>
        <v>1.3837500000000134</v>
      </c>
      <c r="AS64">
        <f t="shared" si="5"/>
        <v>1.0117887869063482</v>
      </c>
    </row>
    <row r="65" spans="1:45" x14ac:dyDescent="0.3">
      <c r="A65">
        <v>1953</v>
      </c>
      <c r="B65">
        <v>0.58212872161830653</v>
      </c>
      <c r="C65">
        <v>0.92250000000001364</v>
      </c>
      <c r="D65">
        <v>0.53701374569289573</v>
      </c>
      <c r="S65">
        <v>1953</v>
      </c>
      <c r="T65">
        <v>0.87822931132783311</v>
      </c>
      <c r="U65">
        <v>0.73800000000001376</v>
      </c>
      <c r="V65">
        <v>0.64813323175995297</v>
      </c>
      <c r="AP65">
        <v>1953</v>
      </c>
      <c r="AQ65">
        <f t="shared" si="3"/>
        <v>0.73017901647306982</v>
      </c>
      <c r="AR65">
        <f t="shared" si="4"/>
        <v>0.8302500000000137</v>
      </c>
      <c r="AS65">
        <f t="shared" si="5"/>
        <v>0.59257348872642435</v>
      </c>
    </row>
    <row r="66" spans="1:45" x14ac:dyDescent="0.3">
      <c r="A66">
        <v>1952</v>
      </c>
      <c r="B66">
        <v>0.75909951924347085</v>
      </c>
      <c r="C66">
        <v>1.2300000000000182</v>
      </c>
      <c r="D66">
        <v>0.933692408669483</v>
      </c>
      <c r="AP66">
        <v>1952</v>
      </c>
      <c r="AQ66">
        <f t="shared" si="3"/>
        <v>0.75909951924347085</v>
      </c>
      <c r="AR66">
        <f t="shared" si="4"/>
        <v>1.2300000000000182</v>
      </c>
      <c r="AS66">
        <f t="shared" si="5"/>
        <v>0.933692408669483</v>
      </c>
    </row>
    <row r="67" spans="1:45" x14ac:dyDescent="0.3">
      <c r="A67">
        <v>1951</v>
      </c>
      <c r="B67">
        <v>0.87268085566399811</v>
      </c>
      <c r="C67">
        <v>0.92250000000001364</v>
      </c>
      <c r="D67">
        <v>0.80504808935005012</v>
      </c>
      <c r="AP67">
        <v>1951</v>
      </c>
      <c r="AQ67">
        <f t="shared" si="3"/>
        <v>0.87268085566399811</v>
      </c>
      <c r="AR67">
        <f t="shared" si="4"/>
        <v>0.92250000000001364</v>
      </c>
      <c r="AS67">
        <f t="shared" si="5"/>
        <v>0.80504808935005012</v>
      </c>
    </row>
    <row r="70" spans="1:45" x14ac:dyDescent="0.3">
      <c r="A70" t="s">
        <v>19</v>
      </c>
      <c r="B70">
        <f>AVERAGE(B3:B68)</f>
        <v>0.66070837519387537</v>
      </c>
      <c r="C70">
        <f>AVERAGE(C3:C68)</f>
        <v>1.0457107692307781</v>
      </c>
      <c r="D70">
        <f>AVERAGE(D3:D68)</f>
        <v>0.70085747125089481</v>
      </c>
      <c r="S70" t="s">
        <v>19</v>
      </c>
      <c r="T70">
        <f>AVERAGE(T3:T68)</f>
        <v>0.80874648678521754</v>
      </c>
      <c r="U70">
        <f t="shared" ref="U70:V70" si="6">AVERAGE(U3:U68)</f>
        <v>1.0233746031746083</v>
      </c>
      <c r="V70">
        <f t="shared" si="6"/>
        <v>0.83041601169535695</v>
      </c>
      <c r="AP70" t="s">
        <v>19</v>
      </c>
      <c r="AQ70">
        <f>AVERAGE(AQ3:AQ68)</f>
        <v>0.73483733407675444</v>
      </c>
      <c r="AR70">
        <f t="shared" ref="AR70:AS70" si="7">AVERAGE(AR3:AR68)</f>
        <v>1.0353561538461606</v>
      </c>
      <c r="AS70">
        <f t="shared" si="7"/>
        <v>0.76623603743180901</v>
      </c>
    </row>
    <row r="71" spans="1:45" x14ac:dyDescent="0.3">
      <c r="A71" t="s">
        <v>25</v>
      </c>
      <c r="B71">
        <f>_xlfn.STDEV.S(B3:B68)</f>
        <v>0.14654761629341678</v>
      </c>
      <c r="C71">
        <f>_xlfn.STDEV.S(C3:C68)</f>
        <v>0.30944738906793789</v>
      </c>
      <c r="D71">
        <f>_xlfn.STDEV.S(D3:D68)</f>
        <v>0.28071024307617165</v>
      </c>
      <c r="S71" t="s">
        <v>25</v>
      </c>
      <c r="T71">
        <f>_xlfn.STDEV.S(T3:T68)</f>
        <v>0.19209214558484344</v>
      </c>
      <c r="U71">
        <f>_xlfn.STDEV.S(U3:U68)</f>
        <v>0.30752843087462733</v>
      </c>
      <c r="V71">
        <f>_xlfn.STDEV.S(V3:V68)</f>
        <v>0.34011999006837779</v>
      </c>
      <c r="AP71" t="s">
        <v>25</v>
      </c>
      <c r="AQ71">
        <f>_xlfn.STDEV.S(AQ3:AQ68)</f>
        <v>0.13832799423954362</v>
      </c>
      <c r="AR71">
        <f>_xlfn.STDEV.S(AR3:AR68)</f>
        <v>0.20441029769874439</v>
      </c>
      <c r="AS71">
        <f>_xlfn.STDEV.S(AS3:AS68)</f>
        <v>0.21918403279752907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1173"/>
  <sheetViews>
    <sheetView topLeftCell="A759" zoomScale="85" zoomScaleNormal="85" workbookViewId="0">
      <selection activeCell="O11" sqref="O11"/>
    </sheetView>
  </sheetViews>
  <sheetFormatPr baseColWidth="10" defaultColWidth="8.88671875" defaultRowHeight="14.4" x14ac:dyDescent="0.3"/>
  <cols>
    <col min="1" max="1" width="7.109375" customWidth="1"/>
    <col min="2" max="2" width="7.5546875" customWidth="1"/>
    <col min="7" max="7" width="6" customWidth="1"/>
    <col min="8" max="8" width="6.109375" customWidth="1"/>
    <col min="11" max="11" width="7" customWidth="1"/>
    <col min="14" max="14" width="6.77734375" customWidth="1"/>
    <col min="15" max="15" width="6.6640625" customWidth="1"/>
    <col min="19" max="20" width="6.21875" customWidth="1"/>
    <col min="21" max="21" width="5.6640625" customWidth="1"/>
    <col min="23" max="23" width="8.33203125" customWidth="1"/>
    <col min="26" max="26" width="7" customWidth="1"/>
    <col min="27" max="27" width="6.44140625" customWidth="1"/>
    <col min="32" max="32" width="5.21875" customWidth="1"/>
    <col min="37" max="37" width="6" customWidth="1"/>
    <col min="43" max="43" width="6.109375" customWidth="1"/>
    <col min="44" max="44" width="7.6640625" customWidth="1"/>
    <col min="45" max="45" width="7.44140625" customWidth="1"/>
  </cols>
  <sheetData>
    <row r="1" spans="1:49" x14ac:dyDescent="0.3">
      <c r="A1" t="s">
        <v>45</v>
      </c>
      <c r="AQ1" s="31" t="s">
        <v>53</v>
      </c>
      <c r="AR1" s="31"/>
      <c r="AS1" s="31"/>
      <c r="AT1" s="31"/>
      <c r="AU1" s="31"/>
      <c r="AV1" s="31"/>
      <c r="AW1" s="31"/>
    </row>
    <row r="2" spans="1:49" x14ac:dyDescent="0.3">
      <c r="A2" s="27" t="s">
        <v>47</v>
      </c>
      <c r="B2" s="27"/>
      <c r="C2" s="27"/>
      <c r="D2" s="27"/>
      <c r="E2" s="27"/>
      <c r="G2" s="27" t="s">
        <v>47</v>
      </c>
      <c r="H2" s="27"/>
      <c r="I2" s="27"/>
      <c r="J2" s="27"/>
      <c r="K2" s="27"/>
      <c r="L2" s="27"/>
      <c r="N2" s="28" t="s">
        <v>49</v>
      </c>
      <c r="O2" s="28"/>
      <c r="P2" s="28"/>
      <c r="Q2" s="28"/>
      <c r="R2" s="28"/>
      <c r="T2" s="28" t="s">
        <v>49</v>
      </c>
      <c r="U2" s="28"/>
      <c r="V2" s="28"/>
      <c r="W2" s="28"/>
      <c r="X2" s="28"/>
      <c r="Y2" s="28"/>
      <c r="Z2" s="1"/>
      <c r="AB2" s="29" t="s">
        <v>50</v>
      </c>
      <c r="AC2" s="29"/>
      <c r="AD2" s="29"/>
      <c r="AE2" s="29"/>
      <c r="AG2" s="29" t="s">
        <v>57</v>
      </c>
      <c r="AH2" s="29"/>
      <c r="AI2" s="29"/>
      <c r="AJ2" s="29"/>
      <c r="AK2" s="1"/>
      <c r="AL2" s="29" t="s">
        <v>56</v>
      </c>
      <c r="AM2" s="29"/>
      <c r="AN2" s="29"/>
      <c r="AO2" s="29"/>
      <c r="AP2" s="1"/>
      <c r="AR2" s="30" t="s">
        <v>54</v>
      </c>
      <c r="AS2" s="30"/>
      <c r="AT2" s="30" t="s">
        <v>10</v>
      </c>
      <c r="AU2" s="30"/>
      <c r="AV2" s="30" t="s">
        <v>55</v>
      </c>
      <c r="AW2" s="30"/>
    </row>
    <row r="3" spans="1:49" x14ac:dyDescent="0.3">
      <c r="A3" t="s">
        <v>46</v>
      </c>
      <c r="B3" t="s">
        <v>9</v>
      </c>
      <c r="C3" t="s">
        <v>1</v>
      </c>
      <c r="D3" t="s">
        <v>10</v>
      </c>
      <c r="E3" t="s">
        <v>11</v>
      </c>
      <c r="G3" t="s">
        <v>9</v>
      </c>
      <c r="H3" t="s">
        <v>46</v>
      </c>
      <c r="I3" t="s">
        <v>48</v>
      </c>
      <c r="J3" t="s">
        <v>1</v>
      </c>
      <c r="K3" t="s">
        <v>10</v>
      </c>
      <c r="L3" t="s">
        <v>11</v>
      </c>
      <c r="N3" t="s">
        <v>46</v>
      </c>
      <c r="O3" t="s">
        <v>9</v>
      </c>
      <c r="P3" t="s">
        <v>1</v>
      </c>
      <c r="Q3" t="s">
        <v>10</v>
      </c>
      <c r="R3" t="s">
        <v>11</v>
      </c>
      <c r="T3" t="s">
        <v>9</v>
      </c>
      <c r="U3" t="s">
        <v>46</v>
      </c>
      <c r="V3" t="s">
        <v>48</v>
      </c>
      <c r="W3" t="s">
        <v>1</v>
      </c>
      <c r="X3" t="s">
        <v>10</v>
      </c>
      <c r="Y3" t="s">
        <v>11</v>
      </c>
      <c r="AB3" t="s">
        <v>48</v>
      </c>
      <c r="AC3" t="s">
        <v>1</v>
      </c>
      <c r="AD3" t="s">
        <v>10</v>
      </c>
      <c r="AE3" t="s">
        <v>11</v>
      </c>
      <c r="AG3" t="s">
        <v>48</v>
      </c>
      <c r="AH3" t="s">
        <v>1</v>
      </c>
      <c r="AI3" t="s">
        <v>10</v>
      </c>
      <c r="AJ3" t="s">
        <v>11</v>
      </c>
      <c r="AL3" t="s">
        <v>48</v>
      </c>
      <c r="AM3" t="s">
        <v>1</v>
      </c>
      <c r="AN3" t="s">
        <v>10</v>
      </c>
      <c r="AO3" t="s">
        <v>11</v>
      </c>
      <c r="AQ3" s="22" t="s">
        <v>46</v>
      </c>
      <c r="AR3" s="22" t="s">
        <v>52</v>
      </c>
      <c r="AS3" s="22" t="s">
        <v>51</v>
      </c>
      <c r="AT3" s="22" t="s">
        <v>52</v>
      </c>
      <c r="AU3" s="22" t="s">
        <v>51</v>
      </c>
      <c r="AV3" s="22" t="s">
        <v>52</v>
      </c>
      <c r="AW3" s="22" t="s">
        <v>51</v>
      </c>
    </row>
    <row r="4" spans="1:49" x14ac:dyDescent="0.3">
      <c r="A4">
        <v>12</v>
      </c>
      <c r="B4">
        <v>2015</v>
      </c>
      <c r="C4">
        <v>0.54116774406609991</v>
      </c>
      <c r="D4">
        <v>6.1499999999999798E-2</v>
      </c>
      <c r="E4">
        <f>C4*D4</f>
        <v>3.3281816260065038E-2</v>
      </c>
      <c r="G4">
        <v>2015</v>
      </c>
      <c r="H4">
        <v>12</v>
      </c>
      <c r="I4" s="3">
        <v>2015.9166666666665</v>
      </c>
      <c r="J4" s="20">
        <f>AVERAGEIFS(C$4:C$1171,B$4:B$1171,G4,A$4:A$1171,H4)</f>
        <v>0.54978332544583675</v>
      </c>
      <c r="K4" s="20">
        <f>SUMIFS(D$4:D$1171,B$4:B$1171,G4,A$4:A$1171,H4)</f>
        <v>0.1229999999999996</v>
      </c>
      <c r="L4" s="20">
        <f>J4*K4</f>
        <v>6.7623349029837701E-2</v>
      </c>
      <c r="N4">
        <v>12</v>
      </c>
      <c r="O4">
        <v>2015</v>
      </c>
      <c r="P4" s="20">
        <v>0.59323843081220939</v>
      </c>
      <c r="Q4" s="20">
        <v>6.1499999999999902E-2</v>
      </c>
      <c r="R4" s="20">
        <f>Q4*P4</f>
        <v>3.6484163494950816E-2</v>
      </c>
      <c r="T4">
        <v>2015</v>
      </c>
      <c r="U4">
        <v>12</v>
      </c>
      <c r="V4" s="3">
        <v>2015.9166666666665</v>
      </c>
      <c r="W4" s="20">
        <f>AVERAGEIFS(P$4:P$1114,O$4:O$1114,T4,N$4:N$1114,U4)</f>
        <v>0.59323843081220939</v>
      </c>
      <c r="X4" s="20">
        <f>SUMIFS(Q$4:Q$1114,O$4:O$1114,T4,N$4:N$1114,U4)</f>
        <v>6.1499999999999902E-2</v>
      </c>
      <c r="Y4" s="20">
        <f>W4*X4</f>
        <v>3.6484163494950816E-2</v>
      </c>
      <c r="Z4" s="20"/>
      <c r="AA4">
        <v>12</v>
      </c>
      <c r="AB4" s="3">
        <v>2015.9166666666665</v>
      </c>
      <c r="AC4" s="20">
        <f>AVERAGE(W4,J4)</f>
        <v>0.57151087812902301</v>
      </c>
      <c r="AD4" s="20">
        <f>AVERAGE(X4,K4)</f>
        <v>9.2249999999999749E-2</v>
      </c>
      <c r="AE4" s="20">
        <f>AVERAGE(Y4,L4)</f>
        <v>5.2053756262394259E-2</v>
      </c>
      <c r="AG4" s="3">
        <v>2015.9166666666665</v>
      </c>
      <c r="AH4" s="3">
        <f>STANDARDIZE(AC4,AC$786,AC$787)</f>
        <v>-0.94024598054814623</v>
      </c>
      <c r="AI4" s="3">
        <f>STANDARDIZE(AD4,AD$786,AD$787)</f>
        <v>-0.1883013680744752</v>
      </c>
      <c r="AJ4" s="3">
        <f>STANDARDIZE(AE4,AE$786,AE$787)</f>
        <v>-0.53220858513838776</v>
      </c>
      <c r="AK4" s="20"/>
      <c r="AL4" s="3">
        <v>2015.9166666666665</v>
      </c>
      <c r="AM4" s="9">
        <f>STANDARDIZE(AC4,AR$4,AS$4)</f>
        <v>-0.69302678936470785</v>
      </c>
      <c r="AN4" s="9">
        <f>STANDARDIZE(AD4,AT$4,AU$4)</f>
        <v>0.68444756444045063</v>
      </c>
      <c r="AO4" s="9">
        <f>STANDARDIZE(AE4,AV$4,AW$4)</f>
        <v>-2.9604164512234014E-2</v>
      </c>
      <c r="AP4" s="20"/>
      <c r="AQ4">
        <v>12</v>
      </c>
      <c r="AR4" s="9">
        <f>AVERAGEIF(AA$4:AA$783,AQ4,AC$4:AC$783)</f>
        <v>0.68277441236763203</v>
      </c>
      <c r="AS4" s="20">
        <f t="array" ref="AS4">_xlfn.STDEV.S(IF(AA$4:AA$795=AQ4,AC$4:AC$795))</f>
        <v>0.16054723417056274</v>
      </c>
      <c r="AT4" s="9">
        <f>AVERAGEIF(AA$4:AA$783,AQ4,AD$4:AD$783)</f>
        <v>7.6874999999999818E-2</v>
      </c>
      <c r="AU4" s="20">
        <f t="array" ref="AU4">_xlfn.STDEV.S(IF(AA$4:AA$795=AQ4,AD$4:AD$795))</f>
        <v>2.2463371628138228E-2</v>
      </c>
      <c r="AV4" s="9">
        <f>AVERAGEIF(AA$4:AA$783,AQ4,AE$4:AE$783)</f>
        <v>5.2632378114177536E-2</v>
      </c>
      <c r="AW4" s="20">
        <f t="array" ref="AW4">_xlfn.STDEV.S(IF(AA$4:AA$795=AQ4,AE$4:AE$795))</f>
        <v>1.9545285648718779E-2</v>
      </c>
    </row>
    <row r="5" spans="1:49" x14ac:dyDescent="0.3">
      <c r="A5">
        <v>12</v>
      </c>
      <c r="B5">
        <v>2015</v>
      </c>
      <c r="C5">
        <v>0.55839890682557358</v>
      </c>
      <c r="D5">
        <v>6.1499999999999798E-2</v>
      </c>
      <c r="E5">
        <f t="shared" ref="E5:E68" si="0">C5*D5</f>
        <v>3.4341532769772663E-2</v>
      </c>
      <c r="G5">
        <v>2015</v>
      </c>
      <c r="H5">
        <v>11</v>
      </c>
      <c r="I5" s="3">
        <v>2015.8333333333333</v>
      </c>
      <c r="J5" s="20">
        <f>AVERAGEIFS(C$4:C$1171,B$4:B$1171,G5,A$4:A$1171,H5)</f>
        <v>0.56439942080003358</v>
      </c>
      <c r="K5" s="20">
        <f t="shared" ref="K5:K68" si="1">SUMIFS(D$4:D$1171,B$4:B$1171,G5,A$4:A$1171,H5)</f>
        <v>6.1499999999999798E-2</v>
      </c>
      <c r="L5" s="20">
        <f t="shared" ref="L5:L68" si="2">J5*K5</f>
        <v>3.4710564379201954E-2</v>
      </c>
      <c r="N5">
        <v>10</v>
      </c>
      <c r="O5">
        <v>2015</v>
      </c>
      <c r="P5" s="20">
        <v>0.63481949189888764</v>
      </c>
      <c r="Q5" s="20">
        <v>6.1499999999999902E-2</v>
      </c>
      <c r="R5" s="20">
        <f t="shared" ref="R5:R68" si="3">Q5*P5</f>
        <v>3.9041398751781531E-2</v>
      </c>
      <c r="T5">
        <v>2015</v>
      </c>
      <c r="U5">
        <v>11</v>
      </c>
      <c r="V5" s="3">
        <v>2015.8333333333333</v>
      </c>
      <c r="W5" s="20"/>
      <c r="X5" s="20"/>
      <c r="Y5" s="20"/>
      <c r="Z5" s="20"/>
      <c r="AA5">
        <v>11</v>
      </c>
      <c r="AB5" s="3">
        <v>2015.8333333333333</v>
      </c>
      <c r="AC5" s="20">
        <f t="shared" ref="AC5:AC68" si="4">AVERAGE(W5,J5)</f>
        <v>0.56439942080003358</v>
      </c>
      <c r="AD5" s="20">
        <f t="shared" ref="AD5:AD68" si="5">AVERAGE(X5,K5)</f>
        <v>6.1499999999999798E-2</v>
      </c>
      <c r="AE5" s="20">
        <f t="shared" ref="AE5:AE68" si="6">AVERAGE(Y5,L5)</f>
        <v>3.4710564379201954E-2</v>
      </c>
      <c r="AG5" s="3">
        <v>2015.8333333333333</v>
      </c>
      <c r="AH5" s="3">
        <f t="shared" ref="AH5:AH68" si="7">STANDARDIZE(AC5,AC$786,AC$787)</f>
        <v>-0.98147875198403767</v>
      </c>
      <c r="AI5" s="3">
        <f t="shared" ref="AI5:AJ19" si="8">STANDARDIZE(AD5,AD$786,AD$787)</f>
        <v>-0.78876452892998272</v>
      </c>
      <c r="AJ5" s="3">
        <f t="shared" si="8"/>
        <v>-0.93134894905680987</v>
      </c>
      <c r="AK5" s="20"/>
      <c r="AL5" s="3">
        <v>2015.8333333333333</v>
      </c>
      <c r="AM5" s="9">
        <f>STANDARDIZE(AC5,AR$5,AS$5)</f>
        <v>-0.54306754571067417</v>
      </c>
      <c r="AN5" s="9">
        <f>STANDARDIZE(AD5,AT$5,AU$5)</f>
        <v>-0.2854929317171821</v>
      </c>
      <c r="AO5" s="9">
        <f>STANDARDIZE(AE5,AV$5,AW$5)</f>
        <v>-0.69294043170751918</v>
      </c>
      <c r="AP5" s="20"/>
      <c r="AQ5">
        <v>11</v>
      </c>
      <c r="AR5" s="9">
        <f t="shared" ref="AR5:AR15" si="9">AVERAGEIF(AA$4:AA$783,AQ5,AC$4:AC$783)</f>
        <v>0.70135064863005925</v>
      </c>
      <c r="AS5" s="20">
        <f t="array" ref="AS5">_xlfn.STDEV.S(IF(AA$4:AA$795=AQ5,AC$4:AC$795))</f>
        <v>0.25218083627296722</v>
      </c>
      <c r="AT5" s="9">
        <f t="shared" ref="AT5:AT15" si="10">AVERAGEIF(AA$4:AA$783,AQ5,AD$4:AD$783)</f>
        <v>6.816249999999982E-2</v>
      </c>
      <c r="AU5" s="20">
        <f t="array" ref="AU5">_xlfn.STDEV.S(IF(AA$4:AA$795=AQ5,AD$4:AD$795))</f>
        <v>2.3336829952063737E-2</v>
      </c>
      <c r="AV5" s="9">
        <f t="shared" ref="AV5:AV15" si="11">AVERAGEIF(AA$4:AA$783,AQ5,AE$4:AE$783)</f>
        <v>4.7562416405856983E-2</v>
      </c>
      <c r="AW5" s="20">
        <f t="array" ref="AW5">_xlfn.STDEV.S(IF(AA$4:AA$795=AQ5,AE$4:AE$795))</f>
        <v>1.8546835252470334E-2</v>
      </c>
    </row>
    <row r="6" spans="1:49" x14ac:dyDescent="0.3">
      <c r="A6">
        <v>11</v>
      </c>
      <c r="B6">
        <v>2015</v>
      </c>
      <c r="C6">
        <v>0.56439942080003358</v>
      </c>
      <c r="D6">
        <v>6.1499999999999798E-2</v>
      </c>
      <c r="E6">
        <f t="shared" si="0"/>
        <v>3.4710564379201954E-2</v>
      </c>
      <c r="G6">
        <v>2015</v>
      </c>
      <c r="H6">
        <v>10</v>
      </c>
      <c r="I6" s="3">
        <v>2015.7499999999998</v>
      </c>
      <c r="J6" s="20">
        <f>AVERAGEIFS(C$4:C$1171,B$4:B$1171,G6,A$4:A$1171,H6)</f>
        <v>0.57100498089281593</v>
      </c>
      <c r="K6" s="20">
        <f t="shared" si="1"/>
        <v>0.1229999999999996</v>
      </c>
      <c r="L6" s="20">
        <f t="shared" si="2"/>
        <v>7.0233612649816132E-2</v>
      </c>
      <c r="N6">
        <v>8</v>
      </c>
      <c r="O6">
        <v>2015</v>
      </c>
      <c r="P6" s="20">
        <v>0.67882420670812982</v>
      </c>
      <c r="Q6" s="20">
        <v>6.1499999999999902E-2</v>
      </c>
      <c r="R6" s="20">
        <f t="shared" si="3"/>
        <v>4.174768871254992E-2</v>
      </c>
      <c r="T6">
        <v>2015</v>
      </c>
      <c r="U6">
        <v>10</v>
      </c>
      <c r="V6" s="3">
        <v>2015.7499999999998</v>
      </c>
      <c r="W6" s="20">
        <f t="shared" ref="W6:W8" si="12">AVERAGEIFS(P$4:P$1114,O$4:O$1114,T6,N$4:N$1114,U6)</f>
        <v>0.63481949189888764</v>
      </c>
      <c r="X6" s="20">
        <f t="shared" ref="X6:X8" si="13">SUMIFS(Q$4:Q$1114,O$4:O$1114,T6,N$4:N$1114,U6)</f>
        <v>6.1499999999999902E-2</v>
      </c>
      <c r="Y6" s="20">
        <f t="shared" ref="Y6:Y8" si="14">W6*X6</f>
        <v>3.9041398751781531E-2</v>
      </c>
      <c r="Z6" s="20"/>
      <c r="AA6">
        <v>10</v>
      </c>
      <c r="AB6" s="3">
        <v>2015.7499999999998</v>
      </c>
      <c r="AC6" s="20">
        <f t="shared" si="4"/>
        <v>0.60291223639585179</v>
      </c>
      <c r="AD6" s="20">
        <f t="shared" si="5"/>
        <v>9.2249999999999749E-2</v>
      </c>
      <c r="AE6" s="20">
        <f t="shared" si="6"/>
        <v>5.4637505700798832E-2</v>
      </c>
      <c r="AG6" s="3">
        <v>2015.7499999999998</v>
      </c>
      <c r="AH6" s="3">
        <f t="shared" si="7"/>
        <v>-0.75817851275716941</v>
      </c>
      <c r="AI6" s="3">
        <f t="shared" si="8"/>
        <v>-0.1883013680744752</v>
      </c>
      <c r="AJ6" s="3">
        <f t="shared" si="8"/>
        <v>-0.47274555791337869</v>
      </c>
      <c r="AK6" s="20"/>
      <c r="AL6" s="3">
        <v>2015.7499999999998</v>
      </c>
      <c r="AM6" s="9">
        <f>STANDARDIZE(AC6,AR$6,AS$6)</f>
        <v>-0.99981621445078273</v>
      </c>
      <c r="AN6" s="9">
        <f>STANDARDIZE(AD6,AT$6,AU$6)</f>
        <v>0.89414149018552613</v>
      </c>
      <c r="AO6" s="9">
        <f>STANDARDIZE(AE6,AV$6,AW$6)</f>
        <v>-8.0285224248532502E-2</v>
      </c>
      <c r="AP6" s="20"/>
      <c r="AQ6">
        <v>10</v>
      </c>
      <c r="AR6" s="9">
        <f t="shared" si="9"/>
        <v>0.7449870980380664</v>
      </c>
      <c r="AS6" s="20">
        <f t="array" ref="AS6">_xlfn.STDEV.S(IF(AA$4:AA$795=AQ6,AC$4:AC$795))</f>
        <v>0.14210097774845443</v>
      </c>
      <c r="AT6" s="9">
        <f t="shared" si="10"/>
        <v>7.4746153846153629E-2</v>
      </c>
      <c r="AU6" s="20">
        <f t="array" ref="AU6">_xlfn.STDEV.S(IF(AA$4:AA$795=AQ6,AD$4:AD$795))</f>
        <v>1.9576148010103225E-2</v>
      </c>
      <c r="AV6" s="9">
        <f t="shared" si="11"/>
        <v>5.6238314286859402E-2</v>
      </c>
      <c r="AW6" s="20">
        <f t="array" ref="AW6">_xlfn.STDEV.S(IF(AA$4:AA$795=AQ6,AE$4:AE$795))</f>
        <v>1.9939018680511823E-2</v>
      </c>
    </row>
    <row r="7" spans="1:49" x14ac:dyDescent="0.3">
      <c r="A7">
        <v>10</v>
      </c>
      <c r="B7">
        <v>2015</v>
      </c>
      <c r="C7">
        <v>0.56873687538665441</v>
      </c>
      <c r="D7">
        <v>6.1499999999999798E-2</v>
      </c>
      <c r="E7">
        <f t="shared" si="0"/>
        <v>3.497731783627913E-2</v>
      </c>
      <c r="G7">
        <v>2015</v>
      </c>
      <c r="H7">
        <v>9</v>
      </c>
      <c r="I7" s="3">
        <v>2015.6666666666665</v>
      </c>
      <c r="J7" s="20">
        <f t="shared" ref="J7:J13" si="15">AVERAGEIFS(C$4:C$1171,B$4:B$1171,G7,A$4:A$1171,H7)</f>
        <v>0.57776210087004631</v>
      </c>
      <c r="K7" s="20">
        <f t="shared" ref="K7:K13" si="16">SUMIFS(D$4:D$1171,B$4:B$1171,G7,A$4:A$1171,H7)</f>
        <v>6.1499999999999798E-2</v>
      </c>
      <c r="L7" s="20">
        <f t="shared" ref="L7:L13" si="17">J7*K7</f>
        <v>3.5532369203507733E-2</v>
      </c>
      <c r="N7">
        <v>6</v>
      </c>
      <c r="O7">
        <v>2015</v>
      </c>
      <c r="P7" s="20">
        <v>0.72619450615469061</v>
      </c>
      <c r="Q7" s="20">
        <v>6.1499999999999902E-2</v>
      </c>
      <c r="R7" s="20">
        <f t="shared" si="3"/>
        <v>4.46609621285134E-2</v>
      </c>
      <c r="T7">
        <v>2015</v>
      </c>
      <c r="U7">
        <v>9</v>
      </c>
      <c r="V7" s="3">
        <v>2015.6666666666665</v>
      </c>
      <c r="W7" s="20"/>
      <c r="X7" s="20"/>
      <c r="Y7" s="20"/>
      <c r="Z7" s="20"/>
      <c r="AA7">
        <v>9</v>
      </c>
      <c r="AB7" s="3">
        <v>2015.6666666666665</v>
      </c>
      <c r="AC7" s="20">
        <f t="shared" si="4"/>
        <v>0.57776210087004631</v>
      </c>
      <c r="AD7" s="20">
        <f t="shared" si="5"/>
        <v>6.1499999999999798E-2</v>
      </c>
      <c r="AE7" s="20">
        <f t="shared" si="6"/>
        <v>3.5532369203507733E-2</v>
      </c>
      <c r="AG7" s="3">
        <v>2015.6666666666665</v>
      </c>
      <c r="AH7" s="3">
        <f t="shared" si="7"/>
        <v>-0.90400091479703271</v>
      </c>
      <c r="AI7" s="3">
        <f t="shared" si="8"/>
        <v>-0.78876452892998272</v>
      </c>
      <c r="AJ7" s="3">
        <f t="shared" si="8"/>
        <v>-0.9124357363764376</v>
      </c>
      <c r="AK7" s="20"/>
      <c r="AL7" s="3">
        <v>2015.6666666666665</v>
      </c>
      <c r="AM7" s="9">
        <f>STANDARDIZE(AC7,AR$7,AS$7)</f>
        <v>-0.63544633531105765</v>
      </c>
      <c r="AN7" s="9">
        <f>STANDARDIZE(AD7,AT$7,AU$7)</f>
        <v>-0.32631334910520099</v>
      </c>
      <c r="AO7" s="9">
        <f>STANDARDIZE(AE7,AV$7,AW$7)</f>
        <v>-0.76512432755112536</v>
      </c>
      <c r="AP7" s="20"/>
      <c r="AQ7">
        <v>9</v>
      </c>
      <c r="AR7" s="9">
        <f t="shared" si="9"/>
        <v>0.77887084800937001</v>
      </c>
      <c r="AS7" s="20">
        <f t="array" ref="AS7">_xlfn.STDEV.S(IF(AA$4:AA$795=AQ7,AC$4:AC$795))</f>
        <v>0.31648423472436715</v>
      </c>
      <c r="AT7" s="9">
        <f t="shared" si="10"/>
        <v>7.1210526315789308E-2</v>
      </c>
      <c r="AU7" s="20">
        <f t="array" ref="AU7">_xlfn.STDEV.S(IF(AA$4:AA$795=AQ7,AD$4:AD$795))</f>
        <v>2.9758287064924546E-2</v>
      </c>
      <c r="AV7" s="9">
        <f t="shared" si="11"/>
        <v>5.5234005125765401E-2</v>
      </c>
      <c r="AW7" s="20">
        <f t="array" ref="AW7">_xlfn.STDEV.S(IF(AA$4:AA$795=AQ7,AE$4:AE$795))</f>
        <v>2.5749587632790581E-2</v>
      </c>
    </row>
    <row r="8" spans="1:49" x14ac:dyDescent="0.3">
      <c r="A8">
        <v>10</v>
      </c>
      <c r="B8">
        <v>2015</v>
      </c>
      <c r="C8">
        <v>0.57327308639897745</v>
      </c>
      <c r="D8">
        <v>6.1499999999999798E-2</v>
      </c>
      <c r="E8">
        <f t="shared" si="0"/>
        <v>3.5256294813536995E-2</v>
      </c>
      <c r="G8">
        <v>2015</v>
      </c>
      <c r="H8">
        <v>8</v>
      </c>
      <c r="I8" s="3">
        <v>2015.5833333333333</v>
      </c>
      <c r="J8" s="20">
        <f t="shared" si="15"/>
        <v>0.57976903297439031</v>
      </c>
      <c r="K8" s="20">
        <f t="shared" si="16"/>
        <v>0.1229999999999996</v>
      </c>
      <c r="L8" s="20">
        <f t="shared" si="17"/>
        <v>7.1311591055849777E-2</v>
      </c>
      <c r="N8">
        <v>6</v>
      </c>
      <c r="O8">
        <v>2015</v>
      </c>
      <c r="P8" s="20">
        <v>0.72263661871325169</v>
      </c>
      <c r="Q8" s="20">
        <v>6.1499999999999902E-2</v>
      </c>
      <c r="R8" s="20">
        <f t="shared" si="3"/>
        <v>4.4442152050864908E-2</v>
      </c>
      <c r="T8">
        <v>2015</v>
      </c>
      <c r="U8">
        <v>8</v>
      </c>
      <c r="V8" s="3">
        <v>2015.5833333333333</v>
      </c>
      <c r="W8" s="20">
        <f t="shared" si="12"/>
        <v>0.67882420670812982</v>
      </c>
      <c r="X8" s="20">
        <f t="shared" si="13"/>
        <v>6.1499999999999902E-2</v>
      </c>
      <c r="Y8" s="20">
        <f t="shared" si="14"/>
        <v>4.174768871254992E-2</v>
      </c>
      <c r="Z8" s="20"/>
      <c r="AA8">
        <v>8</v>
      </c>
      <c r="AB8" s="3">
        <v>2015.5833333333333</v>
      </c>
      <c r="AC8" s="20">
        <f t="shared" si="4"/>
        <v>0.62929661984126006</v>
      </c>
      <c r="AD8" s="20">
        <f t="shared" si="5"/>
        <v>9.2249999999999749E-2</v>
      </c>
      <c r="AE8" s="20">
        <f t="shared" si="6"/>
        <v>5.6529639884199845E-2</v>
      </c>
      <c r="AG8" s="3">
        <v>2015.5833333333333</v>
      </c>
      <c r="AH8" s="3">
        <f t="shared" si="7"/>
        <v>-0.60519984723854625</v>
      </c>
      <c r="AI8" s="3">
        <f t="shared" si="8"/>
        <v>-0.1883013680744752</v>
      </c>
      <c r="AJ8" s="3">
        <f t="shared" si="8"/>
        <v>-0.42919952949878937</v>
      </c>
      <c r="AK8" s="20"/>
      <c r="AL8" s="3">
        <v>2015.5833333333333</v>
      </c>
      <c r="AM8" s="9">
        <f>STANDARDIZE(AC8,AR$8,AS$8)</f>
        <v>-1.1081505503125857</v>
      </c>
      <c r="AN8" s="9">
        <f>STANDARDIZE(AD8,AT$8,AU$8)</f>
        <v>0.98806436351113014</v>
      </c>
      <c r="AO8" s="9">
        <f>STANDARDIZE(AE8,AV$8,AW$8)</f>
        <v>-0.19968377120572933</v>
      </c>
      <c r="AP8" s="20"/>
      <c r="AQ8">
        <v>8</v>
      </c>
      <c r="AR8" s="9">
        <f t="shared" si="9"/>
        <v>0.81717229734653019</v>
      </c>
      <c r="AS8" s="20">
        <f t="array" ref="AS8">_xlfn.STDEV.S(IF(AA$4:AA$795=AQ8,AC$4:AC$795))</f>
        <v>0.16953984948369552</v>
      </c>
      <c r="AT8" s="9">
        <f t="shared" si="10"/>
        <v>7.3799999999999796E-2</v>
      </c>
      <c r="AU8" s="20">
        <f t="array" ref="AU8">_xlfn.STDEV.S(IF(AA$4:AA$795=AQ8,AD$4:AD$795))</f>
        <v>1.8672872619792769E-2</v>
      </c>
      <c r="AV8" s="9">
        <f t="shared" si="11"/>
        <v>6.1068042707947974E-2</v>
      </c>
      <c r="AW8" s="20">
        <f t="array" ref="AW8">_xlfn.STDEV.S(IF(AA$4:AA$795=AQ8,AE$4:AE$795))</f>
        <v>2.2727950280307573E-2</v>
      </c>
    </row>
    <row r="9" spans="1:49" x14ac:dyDescent="0.3">
      <c r="A9">
        <v>9</v>
      </c>
      <c r="B9">
        <v>2015</v>
      </c>
      <c r="C9">
        <v>0.57776210087004631</v>
      </c>
      <c r="D9">
        <v>6.1499999999999798E-2</v>
      </c>
      <c r="E9">
        <f t="shared" si="0"/>
        <v>3.5532369203507733E-2</v>
      </c>
      <c r="G9">
        <v>2015</v>
      </c>
      <c r="H9">
        <v>7</v>
      </c>
      <c r="I9" s="3">
        <v>2015.4999999999998</v>
      </c>
      <c r="J9" s="20">
        <f t="shared" si="15"/>
        <v>0.58127809647548123</v>
      </c>
      <c r="K9" s="20">
        <f t="shared" si="16"/>
        <v>6.1499999999999798E-2</v>
      </c>
      <c r="L9" s="20">
        <f t="shared" si="17"/>
        <v>3.5748602933241981E-2</v>
      </c>
      <c r="N9">
        <v>5</v>
      </c>
      <c r="O9">
        <v>2015</v>
      </c>
      <c r="P9" s="20">
        <v>0.71175994150695532</v>
      </c>
      <c r="Q9" s="20">
        <v>6.1499999999999902E-2</v>
      </c>
      <c r="R9" s="20">
        <f t="shared" si="3"/>
        <v>4.3773236402677683E-2</v>
      </c>
      <c r="T9">
        <v>2015</v>
      </c>
      <c r="U9">
        <v>7</v>
      </c>
      <c r="V9" s="3">
        <v>2015.4999999999998</v>
      </c>
      <c r="W9" s="20"/>
      <c r="X9" s="20"/>
      <c r="Y9" s="20"/>
      <c r="Z9" s="20"/>
      <c r="AA9">
        <v>7</v>
      </c>
      <c r="AB9" s="3">
        <v>2015.4999999999998</v>
      </c>
      <c r="AC9" s="20">
        <f t="shared" si="4"/>
        <v>0.58127809647548123</v>
      </c>
      <c r="AD9" s="20">
        <f t="shared" si="5"/>
        <v>6.1499999999999798E-2</v>
      </c>
      <c r="AE9" s="20">
        <f t="shared" si="6"/>
        <v>3.5748602933241981E-2</v>
      </c>
      <c r="AG9" s="3">
        <v>2015.4999999999998</v>
      </c>
      <c r="AH9" s="3">
        <f t="shared" si="7"/>
        <v>-0.88361490438289192</v>
      </c>
      <c r="AI9" s="3">
        <f t="shared" si="8"/>
        <v>-0.78876452892998272</v>
      </c>
      <c r="AJ9" s="3">
        <f t="shared" si="8"/>
        <v>-0.90745928162930367</v>
      </c>
      <c r="AK9" s="20"/>
      <c r="AL9" s="3">
        <v>2015.4999999999998</v>
      </c>
      <c r="AM9" s="9">
        <f>STANDARDIZE(AC9,AR$9,AS$9)</f>
        <v>-0.60784888168790019</v>
      </c>
      <c r="AN9" s="9">
        <f>STANDARDIZE(AD9,AT$9,AU$9)</f>
        <v>-2.3130098149133811E-2</v>
      </c>
      <c r="AO9" s="9">
        <f>STANDARDIZE(AE9,AV$9,AW$9)</f>
        <v>-0.61315369714101253</v>
      </c>
      <c r="AP9" s="20"/>
      <c r="AQ9">
        <v>7</v>
      </c>
      <c r="AR9" s="9">
        <f t="shared" si="9"/>
        <v>0.83479068666950562</v>
      </c>
      <c r="AS9" s="20">
        <f t="array" ref="AS9">_xlfn.STDEV.S(IF(AA$4:AA$795=AQ9,AC$4:AC$795))</f>
        <v>0.41706515851449794</v>
      </c>
      <c r="AT9" s="9">
        <f t="shared" si="10"/>
        <v>6.2154255319148775E-2</v>
      </c>
      <c r="AU9" s="20">
        <f t="array" ref="AU9">_xlfn.STDEV.S(IF(AA$4:AA$795=AQ9,AD$4:AD$795))</f>
        <v>2.8285885988489783E-2</v>
      </c>
      <c r="AV9" s="9">
        <f t="shared" si="11"/>
        <v>5.2068431591571013E-2</v>
      </c>
      <c r="AW9" s="20">
        <f t="array" ref="AW9">_xlfn.STDEV.S(IF(AA$4:AA$795=AQ9,AE$4:AE$795))</f>
        <v>2.6616211782501596E-2</v>
      </c>
    </row>
    <row r="10" spans="1:49" x14ac:dyDescent="0.3">
      <c r="A10">
        <v>8</v>
      </c>
      <c r="B10">
        <v>2015</v>
      </c>
      <c r="C10">
        <v>0.57918265477438136</v>
      </c>
      <c r="D10">
        <v>6.1499999999999798E-2</v>
      </c>
      <c r="E10">
        <f t="shared" si="0"/>
        <v>3.5619733268624339E-2</v>
      </c>
      <c r="G10">
        <v>2015</v>
      </c>
      <c r="H10">
        <v>6</v>
      </c>
      <c r="I10" s="3">
        <v>2015.4166666666665</v>
      </c>
      <c r="J10" s="20">
        <f t="shared" si="15"/>
        <v>0.58220224871931636</v>
      </c>
      <c r="K10" s="20">
        <f t="shared" si="16"/>
        <v>6.1499999999999798E-2</v>
      </c>
      <c r="L10" s="20">
        <f t="shared" si="17"/>
        <v>3.5805438296237842E-2</v>
      </c>
      <c r="N10">
        <v>5</v>
      </c>
      <c r="O10">
        <v>2015</v>
      </c>
      <c r="P10" s="20">
        <v>0.70084376922350811</v>
      </c>
      <c r="Q10" s="20">
        <v>6.1499999999999902E-2</v>
      </c>
      <c r="R10" s="20">
        <f t="shared" si="3"/>
        <v>4.3101891807245676E-2</v>
      </c>
      <c r="T10">
        <v>2015</v>
      </c>
      <c r="U10">
        <v>6</v>
      </c>
      <c r="V10" s="3">
        <v>2015.4166666666665</v>
      </c>
      <c r="W10" s="20">
        <f t="shared" ref="W10:W68" si="18">AVERAGEIFS(P$4:P$1114,O$4:O$1114,T10,N$4:N$1114,U10)</f>
        <v>0.72441556243397121</v>
      </c>
      <c r="X10" s="20">
        <f t="shared" ref="X10:X68" si="19">SUMIFS(Q$4:Q$1114,O$4:O$1114,T10,N$4:N$1114,U10)</f>
        <v>0.1229999999999998</v>
      </c>
      <c r="Y10" s="20">
        <f t="shared" ref="Y10:Y68" si="20">W10*X10</f>
        <v>8.9103114179378315E-2</v>
      </c>
      <c r="Z10" s="20"/>
      <c r="AA10">
        <v>6</v>
      </c>
      <c r="AB10" s="3">
        <v>2015.4166666666665</v>
      </c>
      <c r="AC10" s="20">
        <f t="shared" si="4"/>
        <v>0.65330890557664378</v>
      </c>
      <c r="AD10" s="20">
        <f t="shared" si="5"/>
        <v>9.2249999999999804E-2</v>
      </c>
      <c r="AE10" s="20">
        <f t="shared" si="6"/>
        <v>6.2454276237808082E-2</v>
      </c>
      <c r="AG10" s="3">
        <v>2015.4166666666665</v>
      </c>
      <c r="AH10" s="3">
        <f t="shared" si="7"/>
        <v>-0.4659747849796001</v>
      </c>
      <c r="AI10" s="3">
        <f t="shared" si="8"/>
        <v>-0.18830136807447412</v>
      </c>
      <c r="AJ10" s="3">
        <f t="shared" si="8"/>
        <v>-0.29284853216275392</v>
      </c>
      <c r="AK10" s="20"/>
      <c r="AL10" s="3">
        <v>2015.4166666666665</v>
      </c>
      <c r="AM10" s="9">
        <f>STANDARDIZE(AC10,AR$10,AS$10)</f>
        <v>-1.0461351752634216</v>
      </c>
      <c r="AN10" s="9">
        <f>STANDARDIZE(AD10,AT$10,AU$10)</f>
        <v>-1.6914044055113877</v>
      </c>
      <c r="AO10" s="9">
        <f>STANDARDIZE(AE10,AV$10,AW$10)</f>
        <v>-1.612125789405239</v>
      </c>
      <c r="AP10" s="20"/>
      <c r="AQ10">
        <v>6</v>
      </c>
      <c r="AR10" s="9">
        <f t="shared" si="9"/>
        <v>0.83824582237628786</v>
      </c>
      <c r="AS10" s="20">
        <f t="array" ref="AS10">_xlfn.STDEV.S(IF(AA$4:AA$795=AQ10,AC$4:AC$795))</f>
        <v>0.17678109021912597</v>
      </c>
      <c r="AT10" s="9">
        <f t="shared" si="10"/>
        <v>0.17030769230769188</v>
      </c>
      <c r="AU10" s="20">
        <f t="array" ref="AU10">_xlfn.STDEV.S(IF(AA$4:AA$795=AQ10,AD$4:AD$795))</f>
        <v>4.6149632845547496E-2</v>
      </c>
      <c r="AV10" s="9">
        <f t="shared" si="11"/>
        <v>0.14416942933710158</v>
      </c>
      <c r="AW10" s="20">
        <f t="array" ref="AW10">_xlfn.STDEV.S(IF(AA$4:AA$795=AQ10,AE$4:AE$795))</f>
        <v>5.0687826989878157E-2</v>
      </c>
    </row>
    <row r="11" spans="1:49" x14ac:dyDescent="0.3">
      <c r="A11">
        <v>8</v>
      </c>
      <c r="B11">
        <v>2015</v>
      </c>
      <c r="C11">
        <v>0.58035541117439937</v>
      </c>
      <c r="D11">
        <v>6.1499999999999798E-2</v>
      </c>
      <c r="E11">
        <f t="shared" si="0"/>
        <v>3.5691857787225445E-2</v>
      </c>
      <c r="G11">
        <v>2015</v>
      </c>
      <c r="H11">
        <v>5</v>
      </c>
      <c r="I11" s="3">
        <v>2015.3333333333333</v>
      </c>
      <c r="J11" s="20">
        <f t="shared" si="15"/>
        <v>0.56562385704354545</v>
      </c>
      <c r="K11" s="20">
        <f t="shared" si="16"/>
        <v>6.1499999999999798E-2</v>
      </c>
      <c r="L11" s="20">
        <f t="shared" si="17"/>
        <v>3.4785867208177931E-2</v>
      </c>
      <c r="N11">
        <v>4</v>
      </c>
      <c r="O11">
        <v>2015</v>
      </c>
      <c r="P11" s="20">
        <v>0.69029420705861599</v>
      </c>
      <c r="Q11" s="20">
        <v>6.1499999999999902E-2</v>
      </c>
      <c r="R11" s="20">
        <f t="shared" si="3"/>
        <v>4.2453093734104816E-2</v>
      </c>
      <c r="T11">
        <v>2015</v>
      </c>
      <c r="U11">
        <v>5</v>
      </c>
      <c r="V11" s="3">
        <v>2015.3333333333333</v>
      </c>
      <c r="W11" s="20">
        <f t="shared" si="18"/>
        <v>0.70630185536523171</v>
      </c>
      <c r="X11" s="20">
        <f t="shared" si="19"/>
        <v>0.1229999999999998</v>
      </c>
      <c r="Y11" s="20">
        <f t="shared" si="20"/>
        <v>8.6875128209923366E-2</v>
      </c>
      <c r="Z11" s="20"/>
      <c r="AA11">
        <v>5</v>
      </c>
      <c r="AB11" s="3">
        <v>2015.3333333333333</v>
      </c>
      <c r="AC11" s="20">
        <f t="shared" si="4"/>
        <v>0.63596285620438864</v>
      </c>
      <c r="AD11" s="20">
        <f t="shared" si="5"/>
        <v>9.2249999999999804E-2</v>
      </c>
      <c r="AE11" s="20">
        <f t="shared" si="6"/>
        <v>6.0830497709050649E-2</v>
      </c>
      <c r="AG11" s="3">
        <v>2015.3333333333333</v>
      </c>
      <c r="AH11" s="3">
        <f t="shared" si="7"/>
        <v>-0.56654850088538344</v>
      </c>
      <c r="AI11" s="3">
        <f t="shared" si="8"/>
        <v>-0.18830136807447412</v>
      </c>
      <c r="AJ11" s="3">
        <f t="shared" si="8"/>
        <v>-0.33021855939051387</v>
      </c>
      <c r="AK11" s="20"/>
      <c r="AL11" s="3">
        <v>2015.3333333333333</v>
      </c>
      <c r="AM11" s="9">
        <f>STANDARDIZE(AC11,AR$11,AS$11)</f>
        <v>-0.78054264291811604</v>
      </c>
      <c r="AN11" s="9">
        <f>STANDARDIZE(AD11,AT$11,AU$11)</f>
        <v>-1.2318355951367137</v>
      </c>
      <c r="AO11" s="9">
        <f>STANDARDIZE(AE11,AV$11,AW$11)</f>
        <v>-1.2889776699447224</v>
      </c>
      <c r="AP11" s="20"/>
      <c r="AQ11">
        <v>5</v>
      </c>
      <c r="AR11" s="9">
        <f t="shared" si="9"/>
        <v>0.75530222100432376</v>
      </c>
      <c r="AS11" s="20">
        <f t="array" ref="AS11">_xlfn.STDEV.S(IF(AA$4:AA$795=AQ11,AC$4:AC$795))</f>
        <v>0.15289281871106508</v>
      </c>
      <c r="AT11" s="9">
        <f t="shared" si="10"/>
        <v>0.15469615384615346</v>
      </c>
      <c r="AU11" s="20">
        <f t="array" ref="AU11">_xlfn.STDEV.S(IF(AA$4:AA$795=AQ11,AD$4:AD$795))</f>
        <v>5.0693578016978103E-2</v>
      </c>
      <c r="AV11" s="9">
        <f t="shared" si="11"/>
        <v>0.11503880134555267</v>
      </c>
      <c r="AW11" s="20">
        <f t="array" ref="AW11">_xlfn.STDEV.S(IF(AA$4:AA$795=AQ11,AE$4:AE$795))</f>
        <v>4.2055269769589364E-2</v>
      </c>
    </row>
    <row r="12" spans="1:49" x14ac:dyDescent="0.3">
      <c r="A12">
        <v>7</v>
      </c>
      <c r="B12">
        <v>2015</v>
      </c>
      <c r="C12">
        <v>0.58127809647548123</v>
      </c>
      <c r="D12">
        <v>6.1499999999999798E-2</v>
      </c>
      <c r="E12">
        <f t="shared" si="0"/>
        <v>3.5748602933241981E-2</v>
      </c>
      <c r="G12">
        <v>2015</v>
      </c>
      <c r="H12">
        <v>4</v>
      </c>
      <c r="I12" s="3">
        <v>2015.2499999999998</v>
      </c>
      <c r="J12" s="20">
        <f t="shared" si="15"/>
        <v>0.546904169254953</v>
      </c>
      <c r="K12" s="20">
        <f t="shared" si="16"/>
        <v>6.1499999999999798E-2</v>
      </c>
      <c r="L12" s="20">
        <f t="shared" si="17"/>
        <v>3.36346064091795E-2</v>
      </c>
      <c r="N12">
        <v>4</v>
      </c>
      <c r="O12">
        <v>2015</v>
      </c>
      <c r="P12" s="20">
        <v>0.68246175834180167</v>
      </c>
      <c r="Q12" s="20">
        <v>6.1499999999999902E-2</v>
      </c>
      <c r="R12" s="20">
        <f t="shared" si="3"/>
        <v>4.1971398138020734E-2</v>
      </c>
      <c r="T12">
        <v>2015</v>
      </c>
      <c r="U12">
        <v>4</v>
      </c>
      <c r="V12" s="3">
        <v>2015.2499999999998</v>
      </c>
      <c r="W12" s="20">
        <f t="shared" si="18"/>
        <v>0.68637798270020878</v>
      </c>
      <c r="X12" s="20">
        <f t="shared" si="19"/>
        <v>0.1229999999999998</v>
      </c>
      <c r="Y12" s="20">
        <f t="shared" si="20"/>
        <v>8.4424491872125543E-2</v>
      </c>
      <c r="Z12" s="20"/>
      <c r="AA12">
        <v>4</v>
      </c>
      <c r="AB12" s="3">
        <v>2015.2499999999998</v>
      </c>
      <c r="AC12" s="20">
        <f t="shared" si="4"/>
        <v>0.61664107597758089</v>
      </c>
      <c r="AD12" s="20">
        <f t="shared" si="5"/>
        <v>9.2249999999999804E-2</v>
      </c>
      <c r="AE12" s="20">
        <f t="shared" si="6"/>
        <v>5.9029549140652518E-2</v>
      </c>
      <c r="AG12" s="3">
        <v>2015.2499999999998</v>
      </c>
      <c r="AH12" s="3">
        <f t="shared" si="7"/>
        <v>-0.67857765482248544</v>
      </c>
      <c r="AI12" s="3">
        <f t="shared" si="8"/>
        <v>-0.18830136807447412</v>
      </c>
      <c r="AJ12" s="3">
        <f t="shared" si="8"/>
        <v>-0.37166602026335516</v>
      </c>
      <c r="AK12" s="20"/>
      <c r="AL12" s="3">
        <v>2015.2499999999998</v>
      </c>
      <c r="AM12" s="9">
        <f>STANDARDIZE(AC12,AR$12,AS$12)</f>
        <v>-0.6418344645434072</v>
      </c>
      <c r="AN12" s="9">
        <f>STANDARDIZE(AD12,AT$12,AU$12)</f>
        <v>-1.4277403812081222</v>
      </c>
      <c r="AO12" s="9">
        <f>STANDARDIZE(AE12,AV$12,AW$12)</f>
        <v>-1.3121303774870361</v>
      </c>
      <c r="AP12" s="20"/>
      <c r="AQ12">
        <v>4</v>
      </c>
      <c r="AR12" s="9">
        <f t="shared" si="9"/>
        <v>0.70755119712670045</v>
      </c>
      <c r="AS12" s="20">
        <f t="array" ref="AS12">_xlfn.STDEV.S(IF(AA$4:AA$795=AQ12,AC$4:AC$795))</f>
        <v>0.14164107129054196</v>
      </c>
      <c r="AT12" s="9">
        <f t="shared" si="10"/>
        <v>0.15658846153846112</v>
      </c>
      <c r="AU12" s="20">
        <f t="array" ref="AU12">_xlfn.STDEV.S(IF(AA$4:AA$795=AQ12,AD$4:AD$795))</f>
        <v>4.5063137798217585E-2</v>
      </c>
      <c r="AV12" s="9">
        <f t="shared" si="11"/>
        <v>0.11105000516665681</v>
      </c>
      <c r="AW12" s="20">
        <f t="array" ref="AW12">_xlfn.STDEV.S(IF(AA$4:AA$795=AQ12,AE$4:AE$795))</f>
        <v>3.9645798099448584E-2</v>
      </c>
    </row>
    <row r="13" spans="1:49" x14ac:dyDescent="0.3">
      <c r="A13">
        <v>6</v>
      </c>
      <c r="B13">
        <v>2015</v>
      </c>
      <c r="C13">
        <v>0.58220224871931636</v>
      </c>
      <c r="D13">
        <v>6.1499999999999798E-2</v>
      </c>
      <c r="E13">
        <f t="shared" si="0"/>
        <v>3.5805438296237842E-2</v>
      </c>
      <c r="G13">
        <v>2015</v>
      </c>
      <c r="H13">
        <v>3</v>
      </c>
      <c r="I13" s="3">
        <v>2015.1666666666665</v>
      </c>
      <c r="J13" s="20">
        <f t="shared" si="15"/>
        <v>0.52872772073958396</v>
      </c>
      <c r="K13" s="20">
        <f t="shared" si="16"/>
        <v>6.1499999999999798E-2</v>
      </c>
      <c r="L13" s="20">
        <f t="shared" si="17"/>
        <v>3.2516754825484308E-2</v>
      </c>
      <c r="N13">
        <v>3</v>
      </c>
      <c r="O13">
        <v>2015</v>
      </c>
      <c r="P13" s="20">
        <v>0.67510861818436441</v>
      </c>
      <c r="Q13" s="20">
        <v>6.1499999999999902E-2</v>
      </c>
      <c r="R13" s="20">
        <f t="shared" si="3"/>
        <v>4.1519180018338347E-2</v>
      </c>
      <c r="T13">
        <v>2015</v>
      </c>
      <c r="U13">
        <v>3</v>
      </c>
      <c r="V13" s="3">
        <v>2015.1666666666665</v>
      </c>
      <c r="W13" s="20">
        <f t="shared" si="18"/>
        <v>0.67151984882316329</v>
      </c>
      <c r="X13" s="20">
        <f t="shared" si="19"/>
        <v>0.1229999999999998</v>
      </c>
      <c r="Y13" s="20">
        <f t="shared" si="20"/>
        <v>8.2596941405248953E-2</v>
      </c>
      <c r="Z13" s="20"/>
      <c r="AA13">
        <v>3</v>
      </c>
      <c r="AB13" s="3">
        <v>2015.1666666666665</v>
      </c>
      <c r="AC13" s="20">
        <f t="shared" si="4"/>
        <v>0.60012378478137363</v>
      </c>
      <c r="AD13" s="20">
        <f t="shared" si="5"/>
        <v>9.2249999999999804E-2</v>
      </c>
      <c r="AE13" s="20">
        <f t="shared" si="6"/>
        <v>5.7556848115366627E-2</v>
      </c>
      <c r="AG13" s="3">
        <v>2015.1666666666665</v>
      </c>
      <c r="AH13" s="3">
        <f t="shared" si="7"/>
        <v>-0.77434616767807141</v>
      </c>
      <c r="AI13" s="3">
        <f t="shared" si="8"/>
        <v>-0.18830136807447412</v>
      </c>
      <c r="AJ13" s="3">
        <f t="shared" si="8"/>
        <v>-0.40555911371089459</v>
      </c>
      <c r="AK13" s="20"/>
      <c r="AL13" s="3">
        <v>2015.1666666666665</v>
      </c>
      <c r="AM13" s="9">
        <f>STANDARDIZE(AC13,AR$13,AS$13)</f>
        <v>-0.45614123780810517</v>
      </c>
      <c r="AN13" s="9">
        <f>STANDARDIZE(AD13,AT$13,AU$13)</f>
        <v>-1.1019061349826638</v>
      </c>
      <c r="AO13" s="9">
        <f>STANDARDIZE(AE13,AV$13,AW$13)</f>
        <v>-1.0461528399407345</v>
      </c>
      <c r="AP13" s="20"/>
      <c r="AQ13">
        <v>3</v>
      </c>
      <c r="AR13" s="9">
        <f t="shared" si="9"/>
        <v>0.67057183167522949</v>
      </c>
      <c r="AS13" s="20">
        <f t="array" ref="AS13">_xlfn.STDEV.S(IF(AA$4:AA$795=AQ13,AC$4:AC$795))</f>
        <v>0.1544434948095896</v>
      </c>
      <c r="AT13" s="9">
        <f t="shared" si="10"/>
        <v>0.1455820312499996</v>
      </c>
      <c r="AU13" s="20">
        <f t="array" ref="AU13">_xlfn.STDEV.S(IF(AA$4:AA$795=AQ13,AD$4:AD$795))</f>
        <v>4.8399795188397668E-2</v>
      </c>
      <c r="AV13" s="9">
        <f t="shared" si="11"/>
        <v>9.8169496335523923E-2</v>
      </c>
      <c r="AW13" s="20">
        <f t="array" ref="AW13">_xlfn.STDEV.S(IF(AA$4:AA$795=AQ13,AE$4:AE$795))</f>
        <v>3.8820951078676079E-2</v>
      </c>
    </row>
    <row r="14" spans="1:49" x14ac:dyDescent="0.3">
      <c r="A14">
        <v>5</v>
      </c>
      <c r="B14">
        <v>2015</v>
      </c>
      <c r="C14">
        <v>0.56562385704354545</v>
      </c>
      <c r="D14">
        <v>6.1499999999999798E-2</v>
      </c>
      <c r="E14">
        <f t="shared" si="0"/>
        <v>3.4785867208177931E-2</v>
      </c>
      <c r="G14">
        <v>2015</v>
      </c>
      <c r="H14">
        <v>2</v>
      </c>
      <c r="I14" s="3">
        <v>2015.083333333333</v>
      </c>
      <c r="J14" s="20">
        <f t="shared" ref="J14:J42" si="21">AVERAGEIFS(C$4:C$1171,B$4:B$1171,G14,A$4:A$1171,H14)</f>
        <v>0.51137669649249184</v>
      </c>
      <c r="K14" s="20">
        <f t="shared" si="1"/>
        <v>6.1499999999999798E-2</v>
      </c>
      <c r="L14" s="20">
        <f t="shared" si="2"/>
        <v>3.1449666834288147E-2</v>
      </c>
      <c r="N14">
        <v>3</v>
      </c>
      <c r="O14">
        <v>2015</v>
      </c>
      <c r="P14" s="20">
        <v>0.66793107946196206</v>
      </c>
      <c r="Q14" s="20">
        <v>6.1499999999999902E-2</v>
      </c>
      <c r="R14" s="20">
        <f t="shared" si="3"/>
        <v>4.1077761386910598E-2</v>
      </c>
      <c r="T14">
        <v>2015</v>
      </c>
      <c r="U14">
        <v>2</v>
      </c>
      <c r="V14" s="3">
        <v>2015.083333333333</v>
      </c>
      <c r="W14" s="20">
        <f t="shared" si="18"/>
        <v>0.66082985003368511</v>
      </c>
      <c r="X14" s="20">
        <f t="shared" si="19"/>
        <v>6.1499999999999902E-2</v>
      </c>
      <c r="Y14" s="20">
        <f t="shared" si="20"/>
        <v>4.0641035777071573E-2</v>
      </c>
      <c r="Z14" s="20"/>
      <c r="AA14">
        <v>2</v>
      </c>
      <c r="AB14" s="3">
        <v>2015.083333333333</v>
      </c>
      <c r="AC14" s="20">
        <f t="shared" si="4"/>
        <v>0.58610327326308842</v>
      </c>
      <c r="AD14" s="20">
        <f t="shared" si="5"/>
        <v>6.1499999999999846E-2</v>
      </c>
      <c r="AE14" s="20">
        <f t="shared" si="6"/>
        <v>3.604535130567986E-2</v>
      </c>
      <c r="AG14" s="3">
        <v>2015.083333333333</v>
      </c>
      <c r="AH14" s="3">
        <f t="shared" si="7"/>
        <v>-0.85563816172423235</v>
      </c>
      <c r="AI14" s="3">
        <f t="shared" si="8"/>
        <v>-0.78876452892998183</v>
      </c>
      <c r="AJ14" s="3">
        <f t="shared" si="8"/>
        <v>-0.90062984364783039</v>
      </c>
      <c r="AK14" s="20"/>
      <c r="AL14" s="3">
        <v>2015.083333333333</v>
      </c>
      <c r="AM14" s="9">
        <f>STANDARDIZE(AC14,AR$14,AS$14)</f>
        <v>-0.42461594567658356</v>
      </c>
      <c r="AN14" s="9">
        <f>STANDARDIZE(AD14,AT$14,AU$14)</f>
        <v>-0.93050162247170598</v>
      </c>
      <c r="AO14" s="9">
        <f>STANDARDIZE(AE14,AV$14,AW$14)</f>
        <v>-0.93879027136096527</v>
      </c>
      <c r="AP14" s="20"/>
      <c r="AQ14">
        <v>2</v>
      </c>
      <c r="AR14" s="9">
        <f t="shared" si="9"/>
        <v>0.63872080941272058</v>
      </c>
      <c r="AS14" s="20">
        <f t="array" ref="AS14">_xlfn.STDEV.S(IF(AA$4:AA$795=AQ14,AC$4:AC$795))</f>
        <v>0.1239179467596096</v>
      </c>
      <c r="AT14" s="9">
        <f t="shared" si="10"/>
        <v>8.1369230769230527E-2</v>
      </c>
      <c r="AU14" s="20">
        <f t="array" ref="AU14">_xlfn.STDEV.S(IF(AA$4:AA$795=AQ14,AD$4:AD$795))</f>
        <v>2.1353246775058524E-2</v>
      </c>
      <c r="AV14" s="9">
        <f t="shared" si="11"/>
        <v>5.1813649634402159E-2</v>
      </c>
      <c r="AW14" s="20">
        <f t="array" ref="AW14">_xlfn.STDEV.S(IF(AA$4:AA$795=AQ14,AE$4:AE$795))</f>
        <v>1.6796401507083131E-2</v>
      </c>
    </row>
    <row r="15" spans="1:49" x14ac:dyDescent="0.3">
      <c r="A15">
        <v>4</v>
      </c>
      <c r="B15">
        <v>2015</v>
      </c>
      <c r="C15">
        <v>0.546904169254953</v>
      </c>
      <c r="D15">
        <v>6.1499999999999798E-2</v>
      </c>
      <c r="E15">
        <f t="shared" si="0"/>
        <v>3.36346064091795E-2</v>
      </c>
      <c r="G15">
        <v>2015</v>
      </c>
      <c r="H15">
        <v>1</v>
      </c>
      <c r="I15" s="3">
        <v>2014.9999999999998</v>
      </c>
      <c r="J15" s="20">
        <f t="shared" si="21"/>
        <v>0.51934177568102058</v>
      </c>
      <c r="K15" s="20">
        <f t="shared" si="1"/>
        <v>6.1499999999999798E-2</v>
      </c>
      <c r="L15" s="20">
        <f t="shared" si="2"/>
        <v>3.1939519204382663E-2</v>
      </c>
      <c r="N15">
        <v>2</v>
      </c>
      <c r="O15">
        <v>2015</v>
      </c>
      <c r="P15" s="20">
        <v>0.66082985003368511</v>
      </c>
      <c r="Q15" s="20">
        <v>6.1499999999999902E-2</v>
      </c>
      <c r="R15" s="20">
        <f t="shared" si="3"/>
        <v>4.0641035777071573E-2</v>
      </c>
      <c r="T15">
        <v>2015</v>
      </c>
      <c r="U15">
        <v>1</v>
      </c>
      <c r="V15" s="3">
        <v>2014.9999999999998</v>
      </c>
      <c r="W15" s="20">
        <f t="shared" si="18"/>
        <v>0.66841316562746511</v>
      </c>
      <c r="X15" s="20">
        <f t="shared" si="19"/>
        <v>6.1499999999999902E-2</v>
      </c>
      <c r="Y15" s="20">
        <f t="shared" si="20"/>
        <v>4.1107409686089037E-2</v>
      </c>
      <c r="Z15" s="20"/>
      <c r="AA15">
        <v>1</v>
      </c>
      <c r="AB15" s="3">
        <v>2014.9999999999998</v>
      </c>
      <c r="AC15" s="20">
        <f t="shared" si="4"/>
        <v>0.5938774706542429</v>
      </c>
      <c r="AD15" s="20">
        <f t="shared" si="5"/>
        <v>6.1499999999999846E-2</v>
      </c>
      <c r="AE15" s="20">
        <f t="shared" si="6"/>
        <v>3.6523464445235854E-2</v>
      </c>
      <c r="AG15" s="3">
        <v>2014.9999999999998</v>
      </c>
      <c r="AH15" s="3">
        <f t="shared" si="7"/>
        <v>-0.81056277291183443</v>
      </c>
      <c r="AI15" s="3">
        <f t="shared" si="8"/>
        <v>-0.78876452892998183</v>
      </c>
      <c r="AJ15" s="3">
        <f t="shared" si="8"/>
        <v>-0.88962643356035387</v>
      </c>
      <c r="AK15" s="20"/>
      <c r="AL15" s="3">
        <v>2014.9999999999998</v>
      </c>
      <c r="AM15" s="9">
        <f>STANDARDIZE(AC15,AR$15,AS$15)</f>
        <v>-0.28641655816030598</v>
      </c>
      <c r="AN15" s="9">
        <f>STANDARDIZE(AD15,AT$15,AU$15)</f>
        <v>-0.29853293598826575</v>
      </c>
      <c r="AO15" s="9">
        <f>STANDARDIZE(AE15,AV$15,AW$15)</f>
        <v>-0.49100459784096445</v>
      </c>
      <c r="AP15" s="20"/>
      <c r="AQ15">
        <v>1</v>
      </c>
      <c r="AR15" s="9">
        <f t="shared" si="9"/>
        <v>0.65846945415218061</v>
      </c>
      <c r="AS15" s="20">
        <f t="array" ref="AS15">_xlfn.STDEV.S(IF(AA$4:AA$795=AQ15,AC$4:AC$795))</f>
        <v>0.22551763038010492</v>
      </c>
      <c r="AT15" s="9">
        <f t="shared" si="10"/>
        <v>6.8053278688524399E-2</v>
      </c>
      <c r="AU15" s="20">
        <f t="array" ref="AU15">_xlfn.STDEV.S(IF(AA$4:AA$795=AQ15,AD$4:AD$795))</f>
        <v>2.1951610353579676E-2</v>
      </c>
      <c r="AV15" s="9">
        <f t="shared" si="11"/>
        <v>4.4225404372458005E-2</v>
      </c>
      <c r="AW15" s="20">
        <f t="array" ref="AW15">_xlfn.STDEV.S(IF(AA$4:AA$795=AQ15,AE$4:AE$795))</f>
        <v>1.5686085142764379E-2</v>
      </c>
    </row>
    <row r="16" spans="1:49" x14ac:dyDescent="0.3">
      <c r="A16">
        <v>3</v>
      </c>
      <c r="B16">
        <v>2015</v>
      </c>
      <c r="C16">
        <v>0.52872772073958396</v>
      </c>
      <c r="D16">
        <v>6.1499999999999798E-2</v>
      </c>
      <c r="E16">
        <f t="shared" si="0"/>
        <v>3.2516754825484308E-2</v>
      </c>
      <c r="G16">
        <v>2014</v>
      </c>
      <c r="H16">
        <v>12</v>
      </c>
      <c r="I16" s="3">
        <v>2014.9166666666665</v>
      </c>
      <c r="J16" s="20">
        <f t="shared" si="21"/>
        <v>0.53209885713201477</v>
      </c>
      <c r="K16" s="20">
        <f t="shared" si="1"/>
        <v>6.1499999999999798E-2</v>
      </c>
      <c r="L16" s="20">
        <f t="shared" si="2"/>
        <v>3.2724079713618799E-2</v>
      </c>
      <c r="N16">
        <v>1</v>
      </c>
      <c r="O16">
        <v>2015</v>
      </c>
      <c r="P16" s="20">
        <v>0.66841316562746511</v>
      </c>
      <c r="Q16" s="20">
        <v>6.1499999999999902E-2</v>
      </c>
      <c r="R16" s="20">
        <f t="shared" si="3"/>
        <v>4.1107409686089037E-2</v>
      </c>
      <c r="T16">
        <v>2014</v>
      </c>
      <c r="U16">
        <v>12</v>
      </c>
      <c r="V16" s="3">
        <v>2014.9166666666665</v>
      </c>
      <c r="W16" s="20">
        <f t="shared" si="18"/>
        <v>0.67853040730651459</v>
      </c>
      <c r="X16" s="20">
        <f t="shared" si="19"/>
        <v>6.1499999999999902E-2</v>
      </c>
      <c r="Y16" s="20">
        <f t="shared" si="20"/>
        <v>4.1729620049350581E-2</v>
      </c>
      <c r="Z16" s="20"/>
      <c r="AA16">
        <v>12</v>
      </c>
      <c r="AB16" s="3">
        <v>2014.9166666666665</v>
      </c>
      <c r="AC16" s="20">
        <f t="shared" si="4"/>
        <v>0.60531463221926463</v>
      </c>
      <c r="AD16" s="20">
        <f t="shared" si="5"/>
        <v>6.1499999999999846E-2</v>
      </c>
      <c r="AE16" s="20">
        <f t="shared" si="6"/>
        <v>3.722684988148469E-2</v>
      </c>
      <c r="AG16" s="3">
        <v>2014.9166666666665</v>
      </c>
      <c r="AH16" s="3">
        <f t="shared" si="7"/>
        <v>-0.74424923872756654</v>
      </c>
      <c r="AI16" s="3">
        <f t="shared" si="8"/>
        <v>-0.78876452892998183</v>
      </c>
      <c r="AJ16" s="3">
        <f t="shared" si="8"/>
        <v>-0.873438552985074</v>
      </c>
      <c r="AK16" s="20"/>
      <c r="AL16" s="3">
        <v>2014.9166666666665</v>
      </c>
      <c r="AM16" s="9">
        <f>STANDARDIZE(AC16,AR$4,AS$4)</f>
        <v>-0.48247346364170568</v>
      </c>
      <c r="AN16" s="9">
        <f>STANDARDIZE(AD16,AT$4,AU$4)</f>
        <v>-0.68444756444045252</v>
      </c>
      <c r="AO16" s="9">
        <f>STANDARDIZE(AE16,AV$4,AW$4)</f>
        <v>-0.7881966275434148</v>
      </c>
      <c r="AP16" s="20"/>
    </row>
    <row r="17" spans="1:42" x14ac:dyDescent="0.3">
      <c r="A17">
        <v>2</v>
      </c>
      <c r="B17">
        <v>2015</v>
      </c>
      <c r="C17">
        <v>0.51137669649249184</v>
      </c>
      <c r="D17">
        <v>6.1499999999999798E-2</v>
      </c>
      <c r="E17">
        <f t="shared" si="0"/>
        <v>3.1449666834288147E-2</v>
      </c>
      <c r="G17">
        <v>2014</v>
      </c>
      <c r="H17">
        <v>11</v>
      </c>
      <c r="I17" s="3">
        <v>2014.8333333333333</v>
      </c>
      <c r="J17" s="20">
        <f t="shared" si="21"/>
        <v>0.54508993192450261</v>
      </c>
      <c r="K17" s="20">
        <f t="shared" si="1"/>
        <v>6.1499999999999798E-2</v>
      </c>
      <c r="L17" s="20">
        <f t="shared" si="2"/>
        <v>3.3523030813356801E-2</v>
      </c>
      <c r="N17">
        <v>12</v>
      </c>
      <c r="O17">
        <v>2014</v>
      </c>
      <c r="P17" s="20">
        <v>0.67853040730651459</v>
      </c>
      <c r="Q17" s="20">
        <v>6.1499999999999902E-2</v>
      </c>
      <c r="R17" s="20">
        <f t="shared" si="3"/>
        <v>4.1729620049350581E-2</v>
      </c>
      <c r="T17">
        <v>2014</v>
      </c>
      <c r="U17">
        <v>11</v>
      </c>
      <c r="V17" s="3">
        <v>2014.8333333333333</v>
      </c>
      <c r="W17" s="20">
        <f t="shared" si="18"/>
        <v>0.68899960226935009</v>
      </c>
      <c r="X17" s="20">
        <f t="shared" si="19"/>
        <v>6.1499999999999902E-2</v>
      </c>
      <c r="Y17" s="20">
        <f t="shared" si="20"/>
        <v>4.2373475539564963E-2</v>
      </c>
      <c r="Z17" s="20"/>
      <c r="AA17">
        <v>11</v>
      </c>
      <c r="AB17" s="3">
        <v>2014.8333333333333</v>
      </c>
      <c r="AC17" s="20">
        <f t="shared" si="4"/>
        <v>0.61704476709692635</v>
      </c>
      <c r="AD17" s="20">
        <f t="shared" si="5"/>
        <v>6.1499999999999846E-2</v>
      </c>
      <c r="AE17" s="20">
        <f t="shared" si="6"/>
        <v>3.7948253176460882E-2</v>
      </c>
      <c r="AG17" s="3">
        <v>2014.8333333333333</v>
      </c>
      <c r="AH17" s="3">
        <f t="shared" si="7"/>
        <v>-0.67623702295413168</v>
      </c>
      <c r="AI17" s="3">
        <f t="shared" si="8"/>
        <v>-0.78876452892998183</v>
      </c>
      <c r="AJ17" s="3">
        <f t="shared" si="8"/>
        <v>-0.8568360051018441</v>
      </c>
      <c r="AK17" s="20"/>
      <c r="AL17" s="3">
        <v>2014.8333333333333</v>
      </c>
      <c r="AM17" s="9">
        <f>STANDARDIZE(AC17,AR$5,AS$5)</f>
        <v>-0.33430724863596684</v>
      </c>
      <c r="AN17" s="9">
        <f>STANDARDIZE(AD17,AT$5,AU$5)</f>
        <v>-0.28549293171718004</v>
      </c>
      <c r="AO17" s="9">
        <f>STANDARDIZE(AE17,AV$5,AW$5)</f>
        <v>-0.51837216961937205</v>
      </c>
      <c r="AP17" s="20"/>
    </row>
    <row r="18" spans="1:42" x14ac:dyDescent="0.3">
      <c r="A18">
        <v>1</v>
      </c>
      <c r="B18">
        <v>2015</v>
      </c>
      <c r="C18">
        <v>0.51934177568102058</v>
      </c>
      <c r="D18">
        <v>6.1499999999999798E-2</v>
      </c>
      <c r="E18">
        <f t="shared" si="0"/>
        <v>3.1939519204382663E-2</v>
      </c>
      <c r="G18">
        <v>2014</v>
      </c>
      <c r="H18">
        <v>10</v>
      </c>
      <c r="I18" s="3">
        <v>2014.75</v>
      </c>
      <c r="J18" s="20">
        <f t="shared" si="21"/>
        <v>0.55823777615333814</v>
      </c>
      <c r="K18" s="20">
        <f t="shared" si="1"/>
        <v>6.1499999999999798E-2</v>
      </c>
      <c r="L18" s="20">
        <f t="shared" si="2"/>
        <v>3.4331623233430184E-2</v>
      </c>
      <c r="N18">
        <v>11</v>
      </c>
      <c r="O18">
        <v>2014</v>
      </c>
      <c r="P18" s="20">
        <v>0.68899960226935009</v>
      </c>
      <c r="Q18" s="20">
        <v>6.1499999999999902E-2</v>
      </c>
      <c r="R18" s="20">
        <f t="shared" si="3"/>
        <v>4.2373475539564963E-2</v>
      </c>
      <c r="T18">
        <v>2014</v>
      </c>
      <c r="U18">
        <v>10</v>
      </c>
      <c r="V18" s="3">
        <v>2014.75</v>
      </c>
      <c r="W18" s="20">
        <f t="shared" si="18"/>
        <v>0.69962941922614474</v>
      </c>
      <c r="X18" s="20">
        <f t="shared" si="19"/>
        <v>6.1499999999999902E-2</v>
      </c>
      <c r="Y18" s="20">
        <f t="shared" si="20"/>
        <v>4.302720928240783E-2</v>
      </c>
      <c r="Z18" s="20"/>
      <c r="AA18">
        <v>10</v>
      </c>
      <c r="AB18" s="3">
        <v>2014.75</v>
      </c>
      <c r="AC18" s="20">
        <f t="shared" si="4"/>
        <v>0.62893359768974144</v>
      </c>
      <c r="AD18" s="20">
        <f t="shared" si="5"/>
        <v>6.1499999999999846E-2</v>
      </c>
      <c r="AE18" s="20">
        <f t="shared" si="6"/>
        <v>3.8679416257919007E-2</v>
      </c>
      <c r="AG18" s="3">
        <v>2014.75</v>
      </c>
      <c r="AH18" s="3">
        <f t="shared" si="7"/>
        <v>-0.60730467733275417</v>
      </c>
      <c r="AI18" s="3">
        <f t="shared" si="8"/>
        <v>-0.78876452892998183</v>
      </c>
      <c r="AJ18" s="3">
        <f t="shared" si="8"/>
        <v>-0.84000884315942581</v>
      </c>
      <c r="AK18" s="20"/>
      <c r="AL18" s="3">
        <v>2014.75</v>
      </c>
      <c r="AM18" s="9">
        <f>STANDARDIZE(AC18,AR$6,AS$6)</f>
        <v>-0.81669740903374766</v>
      </c>
      <c r="AN18" s="9">
        <f>STANDARDIZE(AD18,AT$6,AU$6)</f>
        <v>-0.6766476141944503</v>
      </c>
      <c r="AO18" s="9">
        <f>STANDARDIZE(AE18,AV$6,AW$6)</f>
        <v>-0.88063000041733586</v>
      </c>
      <c r="AP18" s="20"/>
    </row>
    <row r="19" spans="1:42" x14ac:dyDescent="0.3">
      <c r="A19">
        <v>12</v>
      </c>
      <c r="B19">
        <v>2014</v>
      </c>
      <c r="C19">
        <v>0.53209885713201477</v>
      </c>
      <c r="D19">
        <v>6.1499999999999798E-2</v>
      </c>
      <c r="E19">
        <f t="shared" si="0"/>
        <v>3.2724079713618799E-2</v>
      </c>
      <c r="G19">
        <v>2014</v>
      </c>
      <c r="H19">
        <v>9</v>
      </c>
      <c r="I19" s="3">
        <v>2014.6666666666665</v>
      </c>
      <c r="J19" s="20">
        <f t="shared" si="21"/>
        <v>0.57960143932775732</v>
      </c>
      <c r="K19" s="20">
        <f t="shared" si="1"/>
        <v>6.1499999999999798E-2</v>
      </c>
      <c r="L19" s="20">
        <f t="shared" si="2"/>
        <v>3.5645488518656961E-2</v>
      </c>
      <c r="N19">
        <v>10</v>
      </c>
      <c r="O19">
        <v>2014</v>
      </c>
      <c r="P19" s="20">
        <v>0.69962941922614474</v>
      </c>
      <c r="Q19" s="20">
        <v>6.1499999999999902E-2</v>
      </c>
      <c r="R19" s="20">
        <f t="shared" si="3"/>
        <v>4.302720928240783E-2</v>
      </c>
      <c r="T19">
        <v>2014</v>
      </c>
      <c r="U19">
        <v>9</v>
      </c>
      <c r="V19" s="3">
        <v>2014.6666666666665</v>
      </c>
      <c r="W19" s="20">
        <f t="shared" si="18"/>
        <v>0.73548437352276941</v>
      </c>
      <c r="X19" s="20">
        <f t="shared" si="19"/>
        <v>6.1499999999999902E-2</v>
      </c>
      <c r="Y19" s="20">
        <f t="shared" si="20"/>
        <v>4.5232288971650249E-2</v>
      </c>
      <c r="Z19" s="20"/>
      <c r="AA19">
        <v>9</v>
      </c>
      <c r="AB19" s="3">
        <v>2014.6666666666665</v>
      </c>
      <c r="AC19" s="20">
        <f t="shared" si="4"/>
        <v>0.65754290642526336</v>
      </c>
      <c r="AD19" s="20">
        <f t="shared" si="5"/>
        <v>6.1499999999999846E-2</v>
      </c>
      <c r="AE19" s="20">
        <f t="shared" si="6"/>
        <v>4.0438888745153605E-2</v>
      </c>
      <c r="AG19" s="3">
        <v>2014.6666666666665</v>
      </c>
      <c r="AH19" s="3">
        <f t="shared" si="7"/>
        <v>-0.44142572545858771</v>
      </c>
      <c r="AI19" s="3">
        <f t="shared" si="8"/>
        <v>-0.78876452892998183</v>
      </c>
      <c r="AJ19" s="3">
        <f t="shared" si="8"/>
        <v>-0.79951592273340766</v>
      </c>
      <c r="AK19" s="20"/>
      <c r="AL19" s="3">
        <v>2014.6666666666665</v>
      </c>
      <c r="AM19" s="9">
        <f>STANDARDIZE(AC19,AR$7,AS$7)</f>
        <v>-0.38336172318274786</v>
      </c>
      <c r="AN19" s="9">
        <f>STANDARDIZE(AD19,AT$7,AU$7)</f>
        <v>-0.32631334910519932</v>
      </c>
      <c r="AO19" s="9">
        <f>STANDARDIZE(AE19,AV$7,AW$7)</f>
        <v>-0.57457682785455899</v>
      </c>
      <c r="AP19" s="20"/>
    </row>
    <row r="20" spans="1:42" x14ac:dyDescent="0.3">
      <c r="A20">
        <v>11</v>
      </c>
      <c r="B20">
        <v>2014</v>
      </c>
      <c r="C20">
        <v>0.54508993192450261</v>
      </c>
      <c r="D20">
        <v>6.1499999999999798E-2</v>
      </c>
      <c r="E20">
        <f t="shared" si="0"/>
        <v>3.3523030813356801E-2</v>
      </c>
      <c r="G20">
        <v>2014</v>
      </c>
      <c r="H20">
        <v>8</v>
      </c>
      <c r="I20" s="3">
        <v>2014.5833333333333</v>
      </c>
      <c r="J20" s="20">
        <f t="shared" si="21"/>
        <v>0.60308743954725097</v>
      </c>
      <c r="K20" s="20">
        <f t="shared" si="1"/>
        <v>6.1499999999999798E-2</v>
      </c>
      <c r="L20" s="20">
        <f t="shared" si="2"/>
        <v>3.7089877532155813E-2</v>
      </c>
      <c r="N20">
        <v>9</v>
      </c>
      <c r="O20">
        <v>2014</v>
      </c>
      <c r="P20" s="20">
        <v>0.73548437352276941</v>
      </c>
      <c r="Q20" s="20">
        <v>6.1499999999999902E-2</v>
      </c>
      <c r="R20" s="20">
        <f t="shared" si="3"/>
        <v>4.5232288971650249E-2</v>
      </c>
      <c r="T20">
        <v>2014</v>
      </c>
      <c r="U20">
        <v>8</v>
      </c>
      <c r="V20" s="3">
        <v>2014.5833333333333</v>
      </c>
      <c r="W20" s="20">
        <f t="shared" si="18"/>
        <v>0.7777687890942705</v>
      </c>
      <c r="X20" s="20">
        <f t="shared" si="19"/>
        <v>6.1499999999999902E-2</v>
      </c>
      <c r="Y20" s="20">
        <f t="shared" si="20"/>
        <v>4.7832780529297562E-2</v>
      </c>
      <c r="Z20" s="20"/>
      <c r="AA20">
        <v>8</v>
      </c>
      <c r="AB20" s="3">
        <v>2014.5833333333333</v>
      </c>
      <c r="AC20" s="20">
        <f t="shared" si="4"/>
        <v>0.69042811432076068</v>
      </c>
      <c r="AD20" s="20">
        <f t="shared" si="5"/>
        <v>6.1499999999999846E-2</v>
      </c>
      <c r="AE20" s="20">
        <f t="shared" si="6"/>
        <v>4.2461329030726691E-2</v>
      </c>
      <c r="AG20" s="3">
        <v>2014.5833333333333</v>
      </c>
      <c r="AH20" s="3">
        <f t="shared" si="7"/>
        <v>-0.25075478446181487</v>
      </c>
      <c r="AI20" s="3">
        <f t="shared" ref="AI20:AI83" si="22">STANDARDIZE(AD20,AD$786,AD$787)</f>
        <v>-0.78876452892998183</v>
      </c>
      <c r="AJ20" s="3">
        <f t="shared" ref="AJ20:AJ83" si="23">STANDARDIZE(AE20,AE$786,AE$787)</f>
        <v>-0.75297099853354155</v>
      </c>
      <c r="AK20" s="20"/>
      <c r="AL20" s="3">
        <v>2014.5833333333333</v>
      </c>
      <c r="AM20" s="9">
        <f>STANDARDIZE(AC20,AR$8,AS$8)</f>
        <v>-0.74757753655997183</v>
      </c>
      <c r="AN20" s="9">
        <f>STANDARDIZE(AD20,AT$8,AU$8)</f>
        <v>-0.65870957567408583</v>
      </c>
      <c r="AO20" s="9">
        <f>STANDARDIZE(AE20,AV$8,AW$8)</f>
        <v>-0.81867099530497045</v>
      </c>
      <c r="AP20" s="20"/>
    </row>
    <row r="21" spans="1:42" x14ac:dyDescent="0.3">
      <c r="A21">
        <v>10</v>
      </c>
      <c r="B21">
        <v>2014</v>
      </c>
      <c r="C21">
        <v>0.55823777615333814</v>
      </c>
      <c r="D21">
        <v>6.1499999999999798E-2</v>
      </c>
      <c r="E21">
        <f t="shared" si="0"/>
        <v>3.4331623233430184E-2</v>
      </c>
      <c r="G21">
        <v>2014</v>
      </c>
      <c r="H21">
        <v>7</v>
      </c>
      <c r="I21" s="3">
        <v>2014.5</v>
      </c>
      <c r="J21" s="20">
        <f t="shared" si="21"/>
        <v>0.62770706068058291</v>
      </c>
      <c r="K21" s="20">
        <f t="shared" si="1"/>
        <v>6.1499999999999798E-2</v>
      </c>
      <c r="L21" s="20">
        <f t="shared" si="2"/>
        <v>3.8603984231855723E-2</v>
      </c>
      <c r="N21">
        <v>8</v>
      </c>
      <c r="O21">
        <v>2014</v>
      </c>
      <c r="P21" s="20">
        <v>0.7777687890942705</v>
      </c>
      <c r="Q21" s="20">
        <v>6.1499999999999902E-2</v>
      </c>
      <c r="R21" s="20">
        <f t="shared" si="3"/>
        <v>4.7832780529297562E-2</v>
      </c>
      <c r="T21">
        <v>2014</v>
      </c>
      <c r="U21">
        <v>7</v>
      </c>
      <c r="V21" s="3">
        <v>2014.5</v>
      </c>
      <c r="W21" s="20">
        <f t="shared" si="18"/>
        <v>0.82260291033049393</v>
      </c>
      <c r="X21" s="20">
        <f t="shared" si="19"/>
        <v>6.1499999999999902E-2</v>
      </c>
      <c r="Y21" s="20">
        <f t="shared" si="20"/>
        <v>5.0590078985325297E-2</v>
      </c>
      <c r="Z21" s="20"/>
      <c r="AA21">
        <v>7</v>
      </c>
      <c r="AB21" s="3">
        <v>2014.5</v>
      </c>
      <c r="AC21" s="20">
        <f t="shared" si="4"/>
        <v>0.72515498550553836</v>
      </c>
      <c r="AD21" s="20">
        <f t="shared" si="5"/>
        <v>6.1499999999999846E-2</v>
      </c>
      <c r="AE21" s="20">
        <f t="shared" si="6"/>
        <v>4.4597031608590507E-2</v>
      </c>
      <c r="AG21" s="3">
        <v>2014.5</v>
      </c>
      <c r="AH21" s="3">
        <f t="shared" si="7"/>
        <v>-4.9405739392165561E-2</v>
      </c>
      <c r="AI21" s="3">
        <f t="shared" si="22"/>
        <v>-0.78876452892998183</v>
      </c>
      <c r="AJ21" s="3">
        <f t="shared" si="23"/>
        <v>-0.7038194288633588</v>
      </c>
      <c r="AK21" s="20"/>
      <c r="AL21" s="3">
        <v>2014.5</v>
      </c>
      <c r="AM21" s="9">
        <f>STANDARDIZE(AC21,AR$9,AS$9)</f>
        <v>-0.2628742749801195</v>
      </c>
      <c r="AN21" s="9">
        <f>STANDARDIZE(AD21,AT$9,AU$9)</f>
        <v>-2.3130098149132094E-2</v>
      </c>
      <c r="AO21" s="9">
        <f>STANDARDIZE(AE21,AV$9,AW$9)</f>
        <v>-0.28070861638892047</v>
      </c>
      <c r="AP21" s="20"/>
    </row>
    <row r="22" spans="1:42" x14ac:dyDescent="0.3">
      <c r="A22">
        <v>9</v>
      </c>
      <c r="B22">
        <v>2014</v>
      </c>
      <c r="C22">
        <v>0.57960143932775732</v>
      </c>
      <c r="D22">
        <v>6.1499999999999798E-2</v>
      </c>
      <c r="E22">
        <f t="shared" si="0"/>
        <v>3.5645488518656961E-2</v>
      </c>
      <c r="G22">
        <v>2014</v>
      </c>
      <c r="H22">
        <v>6</v>
      </c>
      <c r="I22" s="3">
        <v>2014.4166666666665</v>
      </c>
      <c r="J22" s="20">
        <f t="shared" si="21"/>
        <v>0.64070850297003412</v>
      </c>
      <c r="K22" s="20">
        <f t="shared" si="1"/>
        <v>0.24599999999999919</v>
      </c>
      <c r="L22" s="20">
        <f t="shared" si="2"/>
        <v>0.15761429173062788</v>
      </c>
      <c r="N22">
        <v>7</v>
      </c>
      <c r="O22">
        <v>2014</v>
      </c>
      <c r="P22" s="20">
        <v>0.82260291033049393</v>
      </c>
      <c r="Q22" s="20">
        <v>6.1499999999999902E-2</v>
      </c>
      <c r="R22" s="20">
        <f t="shared" si="3"/>
        <v>5.0590078985325297E-2</v>
      </c>
      <c r="T22">
        <v>2014</v>
      </c>
      <c r="U22">
        <v>6</v>
      </c>
      <c r="V22" s="3">
        <v>2014.4166666666665</v>
      </c>
      <c r="W22" s="20">
        <f t="shared" si="18"/>
        <v>0.85431969392053908</v>
      </c>
      <c r="X22" s="20">
        <f t="shared" si="19"/>
        <v>0.3074999999999995</v>
      </c>
      <c r="Y22" s="20">
        <f t="shared" si="20"/>
        <v>0.26270330588056534</v>
      </c>
      <c r="Z22" s="20"/>
      <c r="AA22">
        <v>6</v>
      </c>
      <c r="AB22" s="3">
        <v>2014.4166666666665</v>
      </c>
      <c r="AC22" s="20">
        <f t="shared" si="4"/>
        <v>0.7475140984452866</v>
      </c>
      <c r="AD22" s="20">
        <f t="shared" si="5"/>
        <v>0.27674999999999933</v>
      </c>
      <c r="AE22" s="20">
        <f t="shared" si="6"/>
        <v>0.21015879880559662</v>
      </c>
      <c r="AG22" s="3">
        <v>2014.4166666666665</v>
      </c>
      <c r="AH22" s="3">
        <f>STANDARDIZE(AC22,AC$786,AC$787)</f>
        <v>8.0234101037690561E-2</v>
      </c>
      <c r="AI22" s="3">
        <f t="shared" si="22"/>
        <v>3.4144775970585677</v>
      </c>
      <c r="AJ22" s="3">
        <f t="shared" si="23"/>
        <v>3.1064586592221515</v>
      </c>
      <c r="AK22" s="20"/>
      <c r="AL22" s="3">
        <v>2014.4166666666665</v>
      </c>
      <c r="AM22" s="9">
        <f>STANDARDIZE(AC22,AR$10,AS$10)</f>
        <v>-0.51324337811547782</v>
      </c>
      <c r="AN22" s="9">
        <f>STANDARDIZE(AD22,AT$10,AU$10)</f>
        <v>2.3064605529700759</v>
      </c>
      <c r="AO22" s="9">
        <f>STANDARDIZE(AE22,AV$10,AW$10)</f>
        <v>1.3018780521341435</v>
      </c>
      <c r="AP22" s="20"/>
    </row>
    <row r="23" spans="1:42" x14ac:dyDescent="0.3">
      <c r="A23">
        <v>8</v>
      </c>
      <c r="B23">
        <v>2014</v>
      </c>
      <c r="C23">
        <v>0.60308743954725097</v>
      </c>
      <c r="D23">
        <v>6.1499999999999798E-2</v>
      </c>
      <c r="E23">
        <f t="shared" si="0"/>
        <v>3.7089877532155813E-2</v>
      </c>
      <c r="G23">
        <v>2014</v>
      </c>
      <c r="H23">
        <v>5</v>
      </c>
      <c r="I23" s="3">
        <v>2014.3333333333333</v>
      </c>
      <c r="J23" s="20">
        <f t="shared" si="21"/>
        <v>0.59691752393996156</v>
      </c>
      <c r="K23" s="20">
        <f t="shared" si="1"/>
        <v>0.18449999999999939</v>
      </c>
      <c r="L23" s="20">
        <f t="shared" si="2"/>
        <v>0.11013128316692254</v>
      </c>
      <c r="N23">
        <v>6</v>
      </c>
      <c r="O23">
        <v>2014</v>
      </c>
      <c r="P23" s="20">
        <v>0.870021473698119</v>
      </c>
      <c r="Q23" s="20">
        <v>6.1499999999999902E-2</v>
      </c>
      <c r="R23" s="20">
        <f t="shared" si="3"/>
        <v>5.3506320632434233E-2</v>
      </c>
      <c r="T23">
        <v>2014</v>
      </c>
      <c r="U23">
        <v>5</v>
      </c>
      <c r="V23" s="3">
        <v>2014.3333333333333</v>
      </c>
      <c r="W23" s="20">
        <f t="shared" si="18"/>
        <v>0.77428606272933276</v>
      </c>
      <c r="X23" s="20">
        <f t="shared" si="19"/>
        <v>0.36899999999999938</v>
      </c>
      <c r="Y23" s="20">
        <f t="shared" si="20"/>
        <v>0.28571155714712332</v>
      </c>
      <c r="Z23" s="20"/>
      <c r="AA23">
        <v>5</v>
      </c>
      <c r="AB23" s="3">
        <v>2014.3333333333333</v>
      </c>
      <c r="AC23" s="20">
        <f t="shared" si="4"/>
        <v>0.68560179333464721</v>
      </c>
      <c r="AD23" s="20">
        <f t="shared" si="5"/>
        <v>0.27674999999999939</v>
      </c>
      <c r="AE23" s="20">
        <f t="shared" si="6"/>
        <v>0.19792142015702294</v>
      </c>
      <c r="AG23" s="3">
        <v>2014.3333333333333</v>
      </c>
      <c r="AH23" s="3">
        <f t="shared" si="7"/>
        <v>-0.27873816127059364</v>
      </c>
      <c r="AI23" s="3">
        <f t="shared" si="22"/>
        <v>3.414477597058569</v>
      </c>
      <c r="AJ23" s="3">
        <f t="shared" si="23"/>
        <v>2.8248247016383199</v>
      </c>
      <c r="AK23" s="20"/>
      <c r="AL23" s="3">
        <v>2014.3333333333333</v>
      </c>
      <c r="AM23" s="9">
        <f>STANDARDIZE(AC23,AR$11,AS$11)</f>
        <v>-0.45587770738529931</v>
      </c>
      <c r="AN23" s="9">
        <f>STANDARDIZE(AD23,AT$11,AU$11)</f>
        <v>2.4076786632217617</v>
      </c>
      <c r="AO23" s="9">
        <f>STANDARDIZE(AE23,AV$11,AW$11)</f>
        <v>1.9708022149320183</v>
      </c>
      <c r="AP23" s="20"/>
    </row>
    <row r="24" spans="1:42" x14ac:dyDescent="0.3">
      <c r="A24">
        <v>7</v>
      </c>
      <c r="B24">
        <v>2014</v>
      </c>
      <c r="C24">
        <v>0.62770706068058291</v>
      </c>
      <c r="D24">
        <v>6.1499999999999798E-2</v>
      </c>
      <c r="E24">
        <f t="shared" si="0"/>
        <v>3.8603984231855723E-2</v>
      </c>
      <c r="G24">
        <v>2014</v>
      </c>
      <c r="H24">
        <v>4</v>
      </c>
      <c r="I24" s="3">
        <v>2014.25</v>
      </c>
      <c r="J24" s="20">
        <f t="shared" si="21"/>
        <v>0.54396588583211525</v>
      </c>
      <c r="K24" s="20">
        <f t="shared" si="1"/>
        <v>0.18449999999999939</v>
      </c>
      <c r="L24" s="20">
        <f t="shared" si="2"/>
        <v>0.10036170593602493</v>
      </c>
      <c r="N24">
        <v>6</v>
      </c>
      <c r="O24">
        <v>2014</v>
      </c>
      <c r="P24" s="20">
        <v>0.86763714691824001</v>
      </c>
      <c r="Q24" s="20">
        <v>6.1499999999999902E-2</v>
      </c>
      <c r="R24" s="20">
        <f t="shared" si="3"/>
        <v>5.3359684535471678E-2</v>
      </c>
      <c r="T24">
        <v>2014</v>
      </c>
      <c r="U24">
        <v>4</v>
      </c>
      <c r="V24" s="3">
        <v>2014.25</v>
      </c>
      <c r="W24" s="20">
        <f t="shared" si="18"/>
        <v>0.71000896160863214</v>
      </c>
      <c r="X24" s="20">
        <f t="shared" si="19"/>
        <v>0.3074999999999995</v>
      </c>
      <c r="Y24" s="20">
        <f t="shared" si="20"/>
        <v>0.21832775569465401</v>
      </c>
      <c r="Z24" s="20"/>
      <c r="AA24">
        <v>4</v>
      </c>
      <c r="AB24" s="3">
        <v>2014.25</v>
      </c>
      <c r="AC24" s="20">
        <f t="shared" si="4"/>
        <v>0.62698742372037364</v>
      </c>
      <c r="AD24" s="20">
        <f t="shared" si="5"/>
        <v>0.24599999999999944</v>
      </c>
      <c r="AE24" s="20">
        <f t="shared" si="6"/>
        <v>0.15934473081533948</v>
      </c>
      <c r="AG24" s="3">
        <v>2014.25</v>
      </c>
      <c r="AH24" s="3">
        <f t="shared" si="7"/>
        <v>-0.61858874229174732</v>
      </c>
      <c r="AI24" s="3">
        <f t="shared" si="22"/>
        <v>2.8140144362030615</v>
      </c>
      <c r="AJ24" s="3">
        <f t="shared" si="23"/>
        <v>1.9370115513075814</v>
      </c>
      <c r="AK24" s="20"/>
      <c r="AL24" s="3">
        <v>2014.25</v>
      </c>
      <c r="AM24" s="9">
        <f>STANDARDIZE(AC24,AR$12,AS$12)</f>
        <v>-0.56878822415194785</v>
      </c>
      <c r="AN24" s="9">
        <f>STANDARDIZE(AD24,AT$12,AU$12)</f>
        <v>1.9841392062377619</v>
      </c>
      <c r="AO24" s="9">
        <f>STANDARDIZE(AE24,AV$12,AW$12)</f>
        <v>1.21815496127834</v>
      </c>
      <c r="AP24" s="20"/>
    </row>
    <row r="25" spans="1:42" x14ac:dyDescent="0.3">
      <c r="A25">
        <v>6</v>
      </c>
      <c r="B25">
        <v>2014</v>
      </c>
      <c r="C25">
        <v>0.65295387663392623</v>
      </c>
      <c r="D25">
        <v>6.1499999999999798E-2</v>
      </c>
      <c r="E25">
        <f t="shared" si="0"/>
        <v>4.0156663412986335E-2</v>
      </c>
      <c r="G25">
        <v>2014</v>
      </c>
      <c r="H25">
        <v>3</v>
      </c>
      <c r="I25" s="3">
        <v>2014.1666666666665</v>
      </c>
      <c r="J25" s="20">
        <f t="shared" si="21"/>
        <v>0.50077771769063673</v>
      </c>
      <c r="K25" s="20">
        <f t="shared" si="1"/>
        <v>0.18449999999999939</v>
      </c>
      <c r="L25" s="20">
        <f t="shared" si="2"/>
        <v>9.239348891392217E-2</v>
      </c>
      <c r="N25">
        <v>6</v>
      </c>
      <c r="O25">
        <v>2014</v>
      </c>
      <c r="P25" s="20">
        <v>0.85593667342006385</v>
      </c>
      <c r="Q25" s="20">
        <v>6.1499999999999902E-2</v>
      </c>
      <c r="R25" s="20">
        <f t="shared" si="3"/>
        <v>5.2640105415333843E-2</v>
      </c>
      <c r="T25">
        <v>2014</v>
      </c>
      <c r="U25">
        <v>3</v>
      </c>
      <c r="V25" s="3">
        <v>2014.1666666666665</v>
      </c>
      <c r="W25" s="20">
        <f t="shared" si="18"/>
        <v>0.63283069030420303</v>
      </c>
      <c r="X25" s="20">
        <f t="shared" si="19"/>
        <v>0.3074999999999995</v>
      </c>
      <c r="Y25" s="20">
        <f t="shared" si="20"/>
        <v>0.19459543726854212</v>
      </c>
      <c r="Z25" s="20"/>
      <c r="AA25">
        <v>3</v>
      </c>
      <c r="AB25" s="3">
        <v>2014.1666666666665</v>
      </c>
      <c r="AC25" s="20">
        <f t="shared" si="4"/>
        <v>0.56680420399741993</v>
      </c>
      <c r="AD25" s="20">
        <f t="shared" si="5"/>
        <v>0.24599999999999944</v>
      </c>
      <c r="AE25" s="20">
        <f t="shared" si="6"/>
        <v>0.14349446309123215</v>
      </c>
      <c r="AG25" s="3">
        <v>2014.1666666666665</v>
      </c>
      <c r="AH25" s="3">
        <f t="shared" si="7"/>
        <v>-0.96753563577823543</v>
      </c>
      <c r="AI25" s="3">
        <f t="shared" si="22"/>
        <v>2.8140144362030615</v>
      </c>
      <c r="AJ25" s="3">
        <f t="shared" si="23"/>
        <v>1.5722297008723243</v>
      </c>
      <c r="AK25" s="20"/>
      <c r="AL25" s="3">
        <v>2014.1666666666665</v>
      </c>
      <c r="AM25" s="9">
        <f>STANDARDIZE(AC25,AR$13,AS$13)</f>
        <v>-0.67188085717525792</v>
      </c>
      <c r="AN25" s="9">
        <f>STANDARDIZE(AD25,AT$13,AU$13)</f>
        <v>2.0747602001024976</v>
      </c>
      <c r="AO25" s="9">
        <f>STANDARDIZE(AE25,AV$13,AW$13)</f>
        <v>1.1675388030512404</v>
      </c>
      <c r="AP25" s="20"/>
    </row>
    <row r="26" spans="1:42" x14ac:dyDescent="0.3">
      <c r="A26">
        <v>6</v>
      </c>
      <c r="B26">
        <v>2014</v>
      </c>
      <c r="C26">
        <v>0.6476002408762731</v>
      </c>
      <c r="D26">
        <v>6.1499999999999798E-2</v>
      </c>
      <c r="E26">
        <f t="shared" si="0"/>
        <v>3.9827414813890662E-2</v>
      </c>
      <c r="G26">
        <v>2014</v>
      </c>
      <c r="H26">
        <v>2</v>
      </c>
      <c r="I26" s="3">
        <v>2014.0833333333333</v>
      </c>
      <c r="J26" s="20">
        <f t="shared" si="21"/>
        <v>0.48602643270867379</v>
      </c>
      <c r="K26" s="20">
        <f t="shared" si="1"/>
        <v>0.1229999999999996</v>
      </c>
      <c r="L26" s="20">
        <f t="shared" si="2"/>
        <v>5.978125122316668E-2</v>
      </c>
      <c r="N26">
        <v>6</v>
      </c>
      <c r="O26">
        <v>2014</v>
      </c>
      <c r="P26" s="20">
        <v>0.84463661526431144</v>
      </c>
      <c r="Q26" s="20">
        <v>6.1499999999999902E-2</v>
      </c>
      <c r="R26" s="20">
        <f t="shared" si="3"/>
        <v>5.1945151838755074E-2</v>
      </c>
      <c r="T26">
        <v>2014</v>
      </c>
      <c r="U26">
        <v>2</v>
      </c>
      <c r="V26" s="3">
        <v>2014.0833333333333</v>
      </c>
      <c r="W26" s="20">
        <f t="shared" si="18"/>
        <v>0.58650722904538732</v>
      </c>
      <c r="X26" s="20">
        <f t="shared" si="19"/>
        <v>6.1499999999999902E-2</v>
      </c>
      <c r="Y26" s="20">
        <f t="shared" si="20"/>
        <v>3.6070194586291265E-2</v>
      </c>
      <c r="Z26" s="20"/>
      <c r="AA26">
        <v>2</v>
      </c>
      <c r="AB26" s="3">
        <v>2014.0833333333333</v>
      </c>
      <c r="AC26" s="20">
        <f t="shared" si="4"/>
        <v>0.53626683087703053</v>
      </c>
      <c r="AD26" s="20">
        <f t="shared" si="5"/>
        <v>9.2249999999999749E-2</v>
      </c>
      <c r="AE26" s="20">
        <f t="shared" si="6"/>
        <v>4.7925722904728976E-2</v>
      </c>
      <c r="AG26" s="3">
        <v>2014.0833333333333</v>
      </c>
      <c r="AH26" s="3">
        <f t="shared" si="7"/>
        <v>-1.1445936518606408</v>
      </c>
      <c r="AI26" s="3">
        <f t="shared" si="22"/>
        <v>-0.1883013680744752</v>
      </c>
      <c r="AJ26" s="3">
        <f t="shared" si="23"/>
        <v>-0.62721213164488165</v>
      </c>
      <c r="AK26" s="20"/>
      <c r="AL26" s="3">
        <v>2014.0833333333333</v>
      </c>
      <c r="AM26" s="9">
        <f>STANDARDIZE(AC26,AR$14,AS$14)</f>
        <v>-0.8267888648481414</v>
      </c>
      <c r="AN26" s="9">
        <f>STANDARDIZE(AD26,AT$14,AU$14)</f>
        <v>0.50956041230593607</v>
      </c>
      <c r="AO26" s="9">
        <f>STANDARDIZE(AE26,AV$14,AW$14)</f>
        <v>-0.23147379086131178</v>
      </c>
      <c r="AP26" s="20"/>
    </row>
    <row r="27" spans="1:42" x14ac:dyDescent="0.3">
      <c r="A27">
        <v>6</v>
      </c>
      <c r="B27">
        <v>2014</v>
      </c>
      <c r="C27">
        <v>0.63656401968945053</v>
      </c>
      <c r="D27">
        <v>6.1499999999999798E-2</v>
      </c>
      <c r="E27">
        <f t="shared" si="0"/>
        <v>3.9148687210901076E-2</v>
      </c>
      <c r="G27">
        <v>2014</v>
      </c>
      <c r="H27">
        <v>1</v>
      </c>
      <c r="I27" s="3">
        <v>2014</v>
      </c>
      <c r="J27" s="20">
        <f t="shared" si="21"/>
        <v>0.4870099288762274</v>
      </c>
      <c r="K27" s="20">
        <f t="shared" si="1"/>
        <v>0.1229999999999996</v>
      </c>
      <c r="L27" s="20">
        <f t="shared" si="2"/>
        <v>5.9902221251775772E-2</v>
      </c>
      <c r="N27">
        <v>6</v>
      </c>
      <c r="O27">
        <v>2014</v>
      </c>
      <c r="P27" s="20">
        <v>0.83336656030196143</v>
      </c>
      <c r="Q27" s="20">
        <v>6.1499999999999902E-2</v>
      </c>
      <c r="R27" s="20">
        <f t="shared" si="3"/>
        <v>5.1252043458570547E-2</v>
      </c>
      <c r="T27">
        <v>2014</v>
      </c>
      <c r="U27">
        <v>1</v>
      </c>
      <c r="V27" s="3">
        <v>2014</v>
      </c>
      <c r="W27" s="20">
        <f t="shared" si="18"/>
        <v>0.58947994188351882</v>
      </c>
      <c r="X27" s="20">
        <f t="shared" si="19"/>
        <v>6.1499999999999902E-2</v>
      </c>
      <c r="Y27" s="20">
        <f t="shared" si="20"/>
        <v>3.6253016425836351E-2</v>
      </c>
      <c r="Z27" s="20"/>
      <c r="AA27">
        <v>1</v>
      </c>
      <c r="AB27" s="3">
        <v>2014</v>
      </c>
      <c r="AC27" s="20">
        <f t="shared" si="4"/>
        <v>0.53824493537987306</v>
      </c>
      <c r="AD27" s="20">
        <f t="shared" si="5"/>
        <v>9.2249999999999749E-2</v>
      </c>
      <c r="AE27" s="20">
        <f t="shared" si="6"/>
        <v>4.8077618838806062E-2</v>
      </c>
      <c r="AG27" s="3">
        <v>2014</v>
      </c>
      <c r="AH27" s="3">
        <f t="shared" si="7"/>
        <v>-1.133124451235682</v>
      </c>
      <c r="AI27" s="3">
        <f t="shared" si="22"/>
        <v>-0.1883013680744752</v>
      </c>
      <c r="AJ27" s="3">
        <f t="shared" si="23"/>
        <v>-0.62371636230705796</v>
      </c>
      <c r="AK27" s="20"/>
      <c r="AL27" s="3">
        <v>2014</v>
      </c>
      <c r="AM27" s="9">
        <f>STANDARDIZE(AC27,AR$15,AS$15)</f>
        <v>-0.53310474471406877</v>
      </c>
      <c r="AN27" s="9">
        <f>STANDARDIZE(AD27,AT$15,AU$15)</f>
        <v>1.102275455956677</v>
      </c>
      <c r="AO27" s="9">
        <f>STANDARDIZE(AE27,AV$15,AW$15)</f>
        <v>0.24558163692774501</v>
      </c>
      <c r="AP27" s="20"/>
    </row>
    <row r="28" spans="1:42" x14ac:dyDescent="0.3">
      <c r="A28">
        <v>6</v>
      </c>
      <c r="B28">
        <v>2014</v>
      </c>
      <c r="C28">
        <v>0.62571587468048684</v>
      </c>
      <c r="D28">
        <v>6.1499999999999798E-2</v>
      </c>
      <c r="E28">
        <f t="shared" si="0"/>
        <v>3.8481526292849816E-2</v>
      </c>
      <c r="G28">
        <v>2013</v>
      </c>
      <c r="H28">
        <v>12</v>
      </c>
      <c r="I28" s="3">
        <v>2013.91666666678</v>
      </c>
      <c r="J28" s="20">
        <f t="shared" si="21"/>
        <v>0.51899925698687277</v>
      </c>
      <c r="K28" s="20">
        <f t="shared" si="1"/>
        <v>0.1229999999999996</v>
      </c>
      <c r="L28" s="20">
        <f t="shared" si="2"/>
        <v>6.3836908609385137E-2</v>
      </c>
      <c r="N28">
        <v>5</v>
      </c>
      <c r="O28">
        <v>2014</v>
      </c>
      <c r="P28" s="20">
        <v>0.81562182171506636</v>
      </c>
      <c r="Q28" s="20">
        <v>6.1499999999999902E-2</v>
      </c>
      <c r="R28" s="20">
        <f t="shared" si="3"/>
        <v>5.0160742035476505E-2</v>
      </c>
      <c r="T28">
        <v>2013</v>
      </c>
      <c r="U28">
        <v>12</v>
      </c>
      <c r="V28" s="3">
        <v>2013.91666666678</v>
      </c>
      <c r="W28" s="20">
        <f t="shared" si="18"/>
        <v>0.59246772192147401</v>
      </c>
      <c r="X28" s="20">
        <f t="shared" si="19"/>
        <v>6.1499999999999902E-2</v>
      </c>
      <c r="Y28" s="20">
        <f t="shared" si="20"/>
        <v>3.6436764898170597E-2</v>
      </c>
      <c r="Z28" s="20"/>
      <c r="AA28">
        <v>12</v>
      </c>
      <c r="AB28" s="3">
        <v>2013.91666666678</v>
      </c>
      <c r="AC28" s="20">
        <f t="shared" si="4"/>
        <v>0.55573348945417345</v>
      </c>
      <c r="AD28" s="20">
        <f t="shared" si="5"/>
        <v>9.2249999999999749E-2</v>
      </c>
      <c r="AE28" s="20">
        <f t="shared" si="6"/>
        <v>5.0136836753777864E-2</v>
      </c>
      <c r="AG28" s="3">
        <v>2013.91666666678</v>
      </c>
      <c r="AH28" s="3">
        <f t="shared" si="7"/>
        <v>-1.0317244822095968</v>
      </c>
      <c r="AI28" s="3">
        <f t="shared" si="22"/>
        <v>-0.1883013680744752</v>
      </c>
      <c r="AJ28" s="3">
        <f t="shared" si="23"/>
        <v>-0.57632502895245674</v>
      </c>
      <c r="AK28" s="20"/>
      <c r="AL28" s="3">
        <v>2013.91666666678</v>
      </c>
      <c r="AM28" s="9">
        <f t="shared" ref="AM28" si="24">STANDARDIZE(AC28,AR$4,AS$4)</f>
        <v>-0.7912993554189317</v>
      </c>
      <c r="AN28" s="9">
        <f t="shared" ref="AN28" si="25">STANDARDIZE(AD28,AT$4,AU$4)</f>
        <v>0.68444756444045063</v>
      </c>
      <c r="AO28" s="9">
        <f t="shared" ref="AO28" si="26">STANDARDIZE(AE28,AV$4,AW$4)</f>
        <v>-0.12767996361123832</v>
      </c>
      <c r="AP28" s="20"/>
    </row>
    <row r="29" spans="1:42" x14ac:dyDescent="0.3">
      <c r="A29">
        <v>5</v>
      </c>
      <c r="B29">
        <v>2014</v>
      </c>
      <c r="C29">
        <v>0.61505180114018865</v>
      </c>
      <c r="D29">
        <v>6.1499999999999798E-2</v>
      </c>
      <c r="E29">
        <f t="shared" si="0"/>
        <v>3.7825685770121478E-2</v>
      </c>
      <c r="G29">
        <v>2013</v>
      </c>
      <c r="H29">
        <v>11</v>
      </c>
      <c r="I29" s="3">
        <v>2013.8333333334499</v>
      </c>
      <c r="J29" s="20">
        <f t="shared" si="21"/>
        <v>0.57037556805723888</v>
      </c>
      <c r="K29" s="20">
        <f t="shared" si="1"/>
        <v>0.1229999999999996</v>
      </c>
      <c r="L29" s="20">
        <f t="shared" si="2"/>
        <v>7.0156194871040148E-2</v>
      </c>
      <c r="N29">
        <v>5</v>
      </c>
      <c r="O29">
        <v>2014</v>
      </c>
      <c r="P29" s="20">
        <v>0.79733394516988632</v>
      </c>
      <c r="Q29" s="20">
        <v>6.1499999999999902E-2</v>
      </c>
      <c r="R29" s="20">
        <f t="shared" si="3"/>
        <v>4.9036037627947927E-2</v>
      </c>
      <c r="T29">
        <v>2013</v>
      </c>
      <c r="U29">
        <v>11</v>
      </c>
      <c r="V29" s="3">
        <v>2013.8333333334499</v>
      </c>
      <c r="W29" s="20">
        <f t="shared" si="18"/>
        <v>0.59538395131288258</v>
      </c>
      <c r="X29" s="20">
        <f t="shared" si="19"/>
        <v>6.1499999999999902E-2</v>
      </c>
      <c r="Y29" s="20">
        <f t="shared" si="20"/>
        <v>3.6616113005742218E-2</v>
      </c>
      <c r="Z29" s="20"/>
      <c r="AA29">
        <v>11</v>
      </c>
      <c r="AB29" s="3">
        <v>2013.8333333334499</v>
      </c>
      <c r="AC29" s="20">
        <f t="shared" si="4"/>
        <v>0.58287975968506078</v>
      </c>
      <c r="AD29" s="20">
        <f t="shared" si="5"/>
        <v>9.2249999999999749E-2</v>
      </c>
      <c r="AE29" s="20">
        <f t="shared" si="6"/>
        <v>5.3386153938391183E-2</v>
      </c>
      <c r="AG29" s="3">
        <v>2013.8333333334499</v>
      </c>
      <c r="AH29" s="3">
        <f t="shared" si="7"/>
        <v>-0.87432833905841789</v>
      </c>
      <c r="AI29" s="3">
        <f t="shared" si="22"/>
        <v>-0.1883013680744752</v>
      </c>
      <c r="AJ29" s="3">
        <f t="shared" si="23"/>
        <v>-0.50154446651113171</v>
      </c>
      <c r="AK29" s="20"/>
      <c r="AL29" s="3">
        <v>2013.8333333334499</v>
      </c>
      <c r="AM29" s="9">
        <f t="shared" ref="AM29" si="27">STANDARDIZE(AC29,AR$5,AS$5)</f>
        <v>-0.46978545513570441</v>
      </c>
      <c r="AN29" s="9">
        <f t="shared" ref="AN29" si="28">STANDARDIZE(AD29,AT$5,AU$5)</f>
        <v>1.0321667531313441</v>
      </c>
      <c r="AO29" s="9">
        <f t="shared" ref="AO29" si="29">STANDARDIZE(AE29,AV$5,AW$5)</f>
        <v>0.31400168563844394</v>
      </c>
      <c r="AP29" s="20"/>
    </row>
    <row r="30" spans="1:42" x14ac:dyDescent="0.3">
      <c r="A30">
        <v>5</v>
      </c>
      <c r="B30">
        <v>2014</v>
      </c>
      <c r="C30">
        <v>0.59702010751535461</v>
      </c>
      <c r="D30">
        <v>6.1499999999999798E-2</v>
      </c>
      <c r="E30">
        <f t="shared" si="0"/>
        <v>3.6716736612194191E-2</v>
      </c>
      <c r="G30">
        <v>2013</v>
      </c>
      <c r="H30">
        <v>10</v>
      </c>
      <c r="I30" s="3">
        <v>2013.7500000001201</v>
      </c>
      <c r="J30" s="20">
        <f t="shared" si="21"/>
        <v>0.56960491072919628</v>
      </c>
      <c r="K30" s="20">
        <f t="shared" si="1"/>
        <v>0.1229999999999996</v>
      </c>
      <c r="L30" s="20">
        <f t="shared" si="2"/>
        <v>7.0061404019690909E-2</v>
      </c>
      <c r="N30">
        <v>5</v>
      </c>
      <c r="O30">
        <v>2014</v>
      </c>
      <c r="P30" s="20">
        <v>0.77945611948360616</v>
      </c>
      <c r="Q30" s="20">
        <v>6.1499999999999902E-2</v>
      </c>
      <c r="R30" s="20">
        <f t="shared" si="3"/>
        <v>4.79365513482417E-2</v>
      </c>
      <c r="T30">
        <v>2013</v>
      </c>
      <c r="U30">
        <v>10</v>
      </c>
      <c r="V30" s="3">
        <v>2013.7500000001201</v>
      </c>
      <c r="W30" s="20">
        <f t="shared" si="18"/>
        <v>0.6012611065944119</v>
      </c>
      <c r="X30" s="20">
        <f t="shared" si="19"/>
        <v>6.1499999999999902E-2</v>
      </c>
      <c r="Y30" s="20">
        <f t="shared" si="20"/>
        <v>3.6977558055556276E-2</v>
      </c>
      <c r="Z30" s="20"/>
      <c r="AA30">
        <v>10</v>
      </c>
      <c r="AB30" s="3">
        <v>2013.7500000001201</v>
      </c>
      <c r="AC30" s="20">
        <f t="shared" si="4"/>
        <v>0.58543300866180403</v>
      </c>
      <c r="AD30" s="20">
        <f t="shared" si="5"/>
        <v>9.2249999999999749E-2</v>
      </c>
      <c r="AE30" s="20">
        <f t="shared" si="6"/>
        <v>5.3519481037623592E-2</v>
      </c>
      <c r="AG30" s="3">
        <v>2013.7500000001201</v>
      </c>
      <c r="AH30" s="3">
        <f t="shared" si="7"/>
        <v>-0.85952440695186916</v>
      </c>
      <c r="AI30" s="3">
        <f t="shared" si="22"/>
        <v>-0.1883013680744752</v>
      </c>
      <c r="AJ30" s="3">
        <f t="shared" si="23"/>
        <v>-0.49847604477733404</v>
      </c>
      <c r="AK30" s="20"/>
      <c r="AL30" s="3">
        <v>2013.7500000001201</v>
      </c>
      <c r="AM30" s="9">
        <f t="shared" ref="AM30" si="30">STANDARDIZE(AC30,AR$6,AS$6)</f>
        <v>-1.1228218968253916</v>
      </c>
      <c r="AN30" s="9">
        <f t="shared" ref="AN30" si="31">STANDARDIZE(AD30,AT$6,AU$6)</f>
        <v>0.89414149018552613</v>
      </c>
      <c r="AO30" s="9">
        <f t="shared" ref="AO30" si="32">STANDARDIZE(AE30,AV$6,AW$6)</f>
        <v>-0.13635742524747052</v>
      </c>
      <c r="AP30" s="20"/>
    </row>
    <row r="31" spans="1:42" x14ac:dyDescent="0.3">
      <c r="A31">
        <v>5</v>
      </c>
      <c r="B31">
        <v>2014</v>
      </c>
      <c r="C31">
        <v>0.57868066316434141</v>
      </c>
      <c r="D31">
        <v>6.1499999999999798E-2</v>
      </c>
      <c r="E31">
        <f t="shared" si="0"/>
        <v>3.5588860784606879E-2</v>
      </c>
      <c r="G31">
        <v>2013</v>
      </c>
      <c r="H31">
        <v>9</v>
      </c>
      <c r="I31" s="3">
        <v>2013.66666666679</v>
      </c>
      <c r="J31" s="20">
        <f t="shared" si="21"/>
        <v>0.54136768168281058</v>
      </c>
      <c r="K31" s="20">
        <f t="shared" si="1"/>
        <v>0.1229999999999996</v>
      </c>
      <c r="L31" s="20">
        <f t="shared" si="2"/>
        <v>6.6588224846985483E-2</v>
      </c>
      <c r="N31">
        <v>5</v>
      </c>
      <c r="O31">
        <v>2014</v>
      </c>
      <c r="P31" s="20">
        <v>0.76208812130357473</v>
      </c>
      <c r="Q31" s="20">
        <v>6.1499999999999902E-2</v>
      </c>
      <c r="R31" s="20">
        <f t="shared" si="3"/>
        <v>4.6868419460169772E-2</v>
      </c>
      <c r="T31">
        <v>2013</v>
      </c>
      <c r="U31">
        <v>9</v>
      </c>
      <c r="V31" s="3">
        <v>2013.66666666679</v>
      </c>
      <c r="W31" s="20">
        <f t="shared" si="18"/>
        <v>0.6078099152881814</v>
      </c>
      <c r="X31" s="20">
        <f t="shared" si="19"/>
        <v>6.1499999999999902E-2</v>
      </c>
      <c r="Y31" s="20">
        <f t="shared" si="20"/>
        <v>3.7380309790223096E-2</v>
      </c>
      <c r="Z31" s="20"/>
      <c r="AA31">
        <v>9</v>
      </c>
      <c r="AB31" s="3">
        <v>2013.66666666679</v>
      </c>
      <c r="AC31" s="20">
        <f t="shared" si="4"/>
        <v>0.57458879848549604</v>
      </c>
      <c r="AD31" s="20">
        <f t="shared" si="5"/>
        <v>9.2249999999999749E-2</v>
      </c>
      <c r="AE31" s="20">
        <f t="shared" si="6"/>
        <v>5.1984267318604289E-2</v>
      </c>
      <c r="AG31" s="3">
        <v>2013.66666666679</v>
      </c>
      <c r="AH31" s="3">
        <f t="shared" si="7"/>
        <v>-0.92239996380570111</v>
      </c>
      <c r="AI31" s="3">
        <f t="shared" si="22"/>
        <v>-0.1883013680744752</v>
      </c>
      <c r="AJ31" s="3">
        <f t="shared" si="23"/>
        <v>-0.53380782030221674</v>
      </c>
      <c r="AK31" s="20"/>
      <c r="AL31" s="3">
        <v>2013.66666666679</v>
      </c>
      <c r="AM31" s="9">
        <f t="shared" ref="AM31" si="33">STANDARDIZE(AC31,AR$7,AS$7)</f>
        <v>-0.64547306661827109</v>
      </c>
      <c r="AN31" s="9">
        <f t="shared" ref="AN31" si="34">STANDARDIZE(AD31,AT$7,AU$7)</f>
        <v>0.70701225639459664</v>
      </c>
      <c r="AO31" s="9">
        <f t="shared" ref="AO31" si="35">STANDARDIZE(AE31,AV$7,AW$7)</f>
        <v>-0.12620543107349658</v>
      </c>
      <c r="AP31" s="20"/>
    </row>
    <row r="32" spans="1:42" x14ac:dyDescent="0.3">
      <c r="A32">
        <v>4</v>
      </c>
      <c r="B32">
        <v>2014</v>
      </c>
      <c r="C32">
        <v>0.56058091471187732</v>
      </c>
      <c r="D32">
        <v>6.1499999999999798E-2</v>
      </c>
      <c r="E32">
        <f t="shared" si="0"/>
        <v>3.4475726254780341E-2</v>
      </c>
      <c r="G32">
        <v>2013</v>
      </c>
      <c r="H32">
        <v>8</v>
      </c>
      <c r="I32" s="3">
        <v>2013.5833333334599</v>
      </c>
      <c r="J32" s="20">
        <f t="shared" si="21"/>
        <v>0.55574111423127148</v>
      </c>
      <c r="K32" s="20">
        <f t="shared" si="1"/>
        <v>0.1229999999999996</v>
      </c>
      <c r="L32" s="20">
        <f t="shared" si="2"/>
        <v>6.8356157050446162E-2</v>
      </c>
      <c r="N32">
        <v>5</v>
      </c>
      <c r="O32">
        <v>2014</v>
      </c>
      <c r="P32" s="20">
        <v>0.75050836262953546</v>
      </c>
      <c r="Q32" s="20">
        <v>6.1499999999999902E-2</v>
      </c>
      <c r="R32" s="20">
        <f t="shared" si="3"/>
        <v>4.6156264301716356E-2</v>
      </c>
      <c r="T32">
        <v>2013</v>
      </c>
      <c r="U32">
        <v>8</v>
      </c>
      <c r="V32" s="3">
        <v>2013.5833333334599</v>
      </c>
      <c r="W32" s="20">
        <f t="shared" si="18"/>
        <v>0.61451951974862606</v>
      </c>
      <c r="X32" s="20">
        <f t="shared" si="19"/>
        <v>6.1499999999999902E-2</v>
      </c>
      <c r="Y32" s="20">
        <f t="shared" si="20"/>
        <v>3.779295046454044E-2</v>
      </c>
      <c r="Z32" s="20"/>
      <c r="AA32">
        <v>8</v>
      </c>
      <c r="AB32" s="3">
        <v>2013.5833333334599</v>
      </c>
      <c r="AC32" s="20">
        <f t="shared" si="4"/>
        <v>0.58513031698994877</v>
      </c>
      <c r="AD32" s="20">
        <f t="shared" si="5"/>
        <v>9.2249999999999749E-2</v>
      </c>
      <c r="AE32" s="20">
        <f t="shared" si="6"/>
        <v>5.3074553757493301E-2</v>
      </c>
      <c r="AG32" s="3">
        <v>2013.5833333334599</v>
      </c>
      <c r="AH32" s="3">
        <f t="shared" si="7"/>
        <v>-0.861279436328236</v>
      </c>
      <c r="AI32" s="3">
        <f t="shared" si="22"/>
        <v>-0.1883013680744752</v>
      </c>
      <c r="AJ32" s="3">
        <f t="shared" si="23"/>
        <v>-0.508715707562853</v>
      </c>
      <c r="AK32" s="20"/>
      <c r="AL32" s="3">
        <v>2013.5833333334599</v>
      </c>
      <c r="AM32" s="9">
        <f t="shared" ref="AM32" si="36">STANDARDIZE(AC32,AR$8,AS$8)</f>
        <v>-1.3686574635003239</v>
      </c>
      <c r="AN32" s="9">
        <f t="shared" ref="AN32" si="37">STANDARDIZE(AD32,AT$8,AU$8)</f>
        <v>0.98806436351113014</v>
      </c>
      <c r="AO32" s="9">
        <f t="shared" ref="AO32" si="38">STANDARDIZE(AE32,AV$8,AW$8)</f>
        <v>-0.35170302873200843</v>
      </c>
      <c r="AP32" s="20"/>
    </row>
    <row r="33" spans="1:42" x14ac:dyDescent="0.3">
      <c r="A33">
        <v>4</v>
      </c>
      <c r="B33">
        <v>2014</v>
      </c>
      <c r="C33">
        <v>0.54304728314372575</v>
      </c>
      <c r="D33">
        <v>6.1499999999999798E-2</v>
      </c>
      <c r="E33">
        <f t="shared" si="0"/>
        <v>3.3397407913339026E-2</v>
      </c>
      <c r="G33">
        <v>2013</v>
      </c>
      <c r="H33">
        <v>7</v>
      </c>
      <c r="I33" s="3">
        <v>2013.5000000001301</v>
      </c>
      <c r="J33" s="20">
        <f t="shared" si="21"/>
        <v>0.58397069031713689</v>
      </c>
      <c r="K33" s="20">
        <f t="shared" si="1"/>
        <v>6.1499999999999798E-2</v>
      </c>
      <c r="L33" s="20">
        <f t="shared" si="2"/>
        <v>3.5914197454503798E-2</v>
      </c>
      <c r="N33">
        <v>5</v>
      </c>
      <c r="O33">
        <v>2014</v>
      </c>
      <c r="P33" s="20">
        <v>0.74070800607432752</v>
      </c>
      <c r="Q33" s="20">
        <v>6.1499999999999902E-2</v>
      </c>
      <c r="R33" s="20">
        <f t="shared" si="3"/>
        <v>4.5553542373571072E-2</v>
      </c>
      <c r="T33">
        <v>2013</v>
      </c>
      <c r="U33">
        <v>7</v>
      </c>
      <c r="V33" s="3">
        <v>2013.5000000001301</v>
      </c>
      <c r="W33" s="20"/>
      <c r="X33" s="20"/>
      <c r="Y33" s="20"/>
      <c r="Z33" s="20"/>
      <c r="AA33">
        <v>7</v>
      </c>
      <c r="AB33" s="3">
        <v>2013.5000000001301</v>
      </c>
      <c r="AC33" s="20">
        <f t="shared" si="4"/>
        <v>0.58397069031713689</v>
      </c>
      <c r="AD33" s="20">
        <f t="shared" si="5"/>
        <v>6.1499999999999798E-2</v>
      </c>
      <c r="AE33" s="20">
        <f t="shared" si="6"/>
        <v>3.5914197454503798E-2</v>
      </c>
      <c r="AG33" s="3">
        <v>2013.5000000001301</v>
      </c>
      <c r="AH33" s="3">
        <f t="shared" si="7"/>
        <v>-0.86800304013249452</v>
      </c>
      <c r="AI33" s="3">
        <f t="shared" si="22"/>
        <v>-0.78876452892998272</v>
      </c>
      <c r="AJ33" s="3">
        <f t="shared" si="23"/>
        <v>-0.90364824973134072</v>
      </c>
      <c r="AK33" s="20"/>
      <c r="AL33" s="3">
        <v>2013.5000000001301</v>
      </c>
      <c r="AM33" s="9">
        <f t="shared" ref="AM33" si="39">STANDARDIZE(AC33,AR$9,AS$9)</f>
        <v>-0.60139283090857798</v>
      </c>
      <c r="AN33" s="9">
        <f t="shared" ref="AN33" si="40">STANDARDIZE(AD33,AT$9,AU$9)</f>
        <v>-2.3130098149133811E-2</v>
      </c>
      <c r="AO33" s="9">
        <f t="shared" ref="AO33" si="41">STANDARDIZE(AE33,AV$9,AW$9)</f>
        <v>-0.60693213102878751</v>
      </c>
      <c r="AP33" s="20"/>
    </row>
    <row r="34" spans="1:42" x14ac:dyDescent="0.3">
      <c r="A34">
        <v>4</v>
      </c>
      <c r="B34">
        <v>2014</v>
      </c>
      <c r="C34">
        <v>0.52826945964074257</v>
      </c>
      <c r="D34">
        <v>6.1499999999999798E-2</v>
      </c>
      <c r="E34">
        <f t="shared" si="0"/>
        <v>3.2488571767905559E-2</v>
      </c>
      <c r="G34">
        <v>2013</v>
      </c>
      <c r="H34">
        <v>6</v>
      </c>
      <c r="I34" s="3">
        <v>2013.4166666668</v>
      </c>
      <c r="J34" s="20">
        <f t="shared" si="21"/>
        <v>0.5749893144003696</v>
      </c>
      <c r="K34" s="20">
        <f t="shared" si="1"/>
        <v>0.24599999999999919</v>
      </c>
      <c r="L34" s="20">
        <f t="shared" si="2"/>
        <v>0.14144737134249047</v>
      </c>
      <c r="N34">
        <v>4</v>
      </c>
      <c r="O34">
        <v>2014</v>
      </c>
      <c r="P34" s="20">
        <v>0.73082467898591075</v>
      </c>
      <c r="Q34" s="20">
        <v>6.1499999999999902E-2</v>
      </c>
      <c r="R34" s="20">
        <f t="shared" si="3"/>
        <v>4.4945717757633438E-2</v>
      </c>
      <c r="T34">
        <v>2013</v>
      </c>
      <c r="U34">
        <v>6</v>
      </c>
      <c r="V34" s="3">
        <v>2013.4166666668</v>
      </c>
      <c r="W34" s="20">
        <f t="shared" si="18"/>
        <v>0.61551639792675561</v>
      </c>
      <c r="X34" s="20">
        <f>SUMIFS(Q$4:Q$1114,O$4:O$1114,T34,N$4:N$1114,U34)</f>
        <v>0.18449999999999972</v>
      </c>
      <c r="Y34" s="20">
        <f t="shared" si="20"/>
        <v>0.11356277541748623</v>
      </c>
      <c r="Z34" s="20"/>
      <c r="AA34">
        <v>6</v>
      </c>
      <c r="AB34" s="3">
        <v>2013.4166666668</v>
      </c>
      <c r="AC34" s="20">
        <f t="shared" si="4"/>
        <v>0.5952528561635626</v>
      </c>
      <c r="AD34" s="20">
        <f t="shared" si="5"/>
        <v>0.21524999999999944</v>
      </c>
      <c r="AE34" s="20">
        <f t="shared" si="6"/>
        <v>0.12750507337998834</v>
      </c>
      <c r="AG34" s="3">
        <v>2013.4166666668</v>
      </c>
      <c r="AH34" s="3">
        <f t="shared" si="7"/>
        <v>-0.80258818293421652</v>
      </c>
      <c r="AI34" s="3">
        <f t="shared" si="22"/>
        <v>2.213551275347553</v>
      </c>
      <c r="AJ34" s="3">
        <f t="shared" si="23"/>
        <v>1.2042460637677677</v>
      </c>
      <c r="AK34" s="20"/>
      <c r="AL34" s="3">
        <v>2013.4166666668</v>
      </c>
      <c r="AM34" s="9">
        <f t="shared" ref="AM34" si="42">STANDARDIZE(AC34,AR$10,AS$10)</f>
        <v>-1.3745416204387444</v>
      </c>
      <c r="AN34" s="9">
        <f t="shared" ref="AN34" si="43">STANDARDIZE(AD34,AT$10,AU$10)</f>
        <v>0.97383890014292018</v>
      </c>
      <c r="AO34" s="9">
        <f t="shared" ref="AO34" si="44">STANDARDIZE(AE34,AV$10,AW$10)</f>
        <v>-0.32876445779458929</v>
      </c>
      <c r="AP34" s="20"/>
    </row>
    <row r="35" spans="1:42" x14ac:dyDescent="0.3">
      <c r="A35">
        <v>3</v>
      </c>
      <c r="B35">
        <v>2014</v>
      </c>
      <c r="C35">
        <v>0.51434024090755492</v>
      </c>
      <c r="D35">
        <v>6.1499999999999798E-2</v>
      </c>
      <c r="E35">
        <f t="shared" si="0"/>
        <v>3.1631924815814526E-2</v>
      </c>
      <c r="G35">
        <v>2013</v>
      </c>
      <c r="H35">
        <v>5</v>
      </c>
      <c r="I35" s="3">
        <v>2013.3333333334699</v>
      </c>
      <c r="J35" s="20">
        <f t="shared" si="21"/>
        <v>0.52908624475138999</v>
      </c>
      <c r="K35" s="20">
        <f t="shared" si="1"/>
        <v>0.24599999999999919</v>
      </c>
      <c r="L35" s="20">
        <f t="shared" si="2"/>
        <v>0.13015521620884152</v>
      </c>
      <c r="N35">
        <v>4</v>
      </c>
      <c r="O35">
        <v>2014</v>
      </c>
      <c r="P35" s="20">
        <v>0.72107322593359957</v>
      </c>
      <c r="Q35" s="20">
        <v>6.1499999999999902E-2</v>
      </c>
      <c r="R35" s="20">
        <f t="shared" si="3"/>
        <v>4.4346003394916303E-2</v>
      </c>
      <c r="T35">
        <v>2013</v>
      </c>
      <c r="U35">
        <v>5</v>
      </c>
      <c r="V35" s="3">
        <v>2013.3333333334699</v>
      </c>
      <c r="W35" s="20">
        <f t="shared" si="18"/>
        <v>0.60104786914056685</v>
      </c>
      <c r="X35" s="20">
        <f t="shared" si="19"/>
        <v>0.18449999999999972</v>
      </c>
      <c r="Y35" s="20">
        <f t="shared" si="20"/>
        <v>0.11089333185643442</v>
      </c>
      <c r="Z35" s="20"/>
      <c r="AA35">
        <v>5</v>
      </c>
      <c r="AB35" s="3">
        <v>2013.3333333334699</v>
      </c>
      <c r="AC35" s="20">
        <f t="shared" si="4"/>
        <v>0.56506705694597836</v>
      </c>
      <c r="AD35" s="20">
        <f t="shared" si="5"/>
        <v>0.21524999999999944</v>
      </c>
      <c r="AE35" s="20">
        <f t="shared" si="6"/>
        <v>0.12052427403263796</v>
      </c>
      <c r="AG35" s="3">
        <v>2013.3333333334699</v>
      </c>
      <c r="AH35" s="3">
        <f t="shared" si="7"/>
        <v>-0.97760774674072948</v>
      </c>
      <c r="AI35" s="3">
        <f t="shared" si="22"/>
        <v>2.213551275347553</v>
      </c>
      <c r="AJ35" s="3">
        <f t="shared" si="23"/>
        <v>1.0435882788162443</v>
      </c>
      <c r="AK35" s="20"/>
      <c r="AL35" s="3">
        <v>2013.3333333334699</v>
      </c>
      <c r="AM35" s="9">
        <f t="shared" ref="AM35" si="45">STANDARDIZE(AC35,AR$11,AS$11)</f>
        <v>-1.244238713512434</v>
      </c>
      <c r="AN35" s="9">
        <f t="shared" ref="AN35" si="46">STANDARDIZE(AD35,AT$11,AU$11)</f>
        <v>1.194507243768935</v>
      </c>
      <c r="AO35" s="9">
        <f t="shared" ref="AO35" si="47">STANDARDIZE(AE35,AV$11,AW$11)</f>
        <v>0.1304348472174563</v>
      </c>
      <c r="AP35" s="20"/>
    </row>
    <row r="36" spans="1:42" x14ac:dyDescent="0.3">
      <c r="A36">
        <v>3</v>
      </c>
      <c r="B36">
        <v>2014</v>
      </c>
      <c r="C36">
        <v>0.50056091205396092</v>
      </c>
      <c r="D36">
        <v>6.1499999999999798E-2</v>
      </c>
      <c r="E36">
        <f t="shared" si="0"/>
        <v>3.0784496091318496E-2</v>
      </c>
      <c r="G36">
        <v>2013</v>
      </c>
      <c r="H36">
        <v>4</v>
      </c>
      <c r="I36" s="3">
        <v>2013.2500000001401</v>
      </c>
      <c r="J36" s="20">
        <f t="shared" si="21"/>
        <v>0.52793431366886079</v>
      </c>
      <c r="K36" s="20">
        <f t="shared" si="1"/>
        <v>0.24599999999999919</v>
      </c>
      <c r="L36" s="20">
        <f t="shared" si="2"/>
        <v>0.12987184116253933</v>
      </c>
      <c r="N36">
        <v>4</v>
      </c>
      <c r="O36">
        <v>2014</v>
      </c>
      <c r="P36" s="20">
        <v>0.71021915665814039</v>
      </c>
      <c r="Q36" s="20">
        <v>6.1499999999999902E-2</v>
      </c>
      <c r="R36" s="20">
        <f t="shared" si="3"/>
        <v>4.3678478134475562E-2</v>
      </c>
      <c r="T36">
        <v>2013</v>
      </c>
      <c r="U36">
        <v>4</v>
      </c>
      <c r="V36" s="3">
        <v>2013.2500000001401</v>
      </c>
      <c r="W36" s="20">
        <f t="shared" si="18"/>
        <v>0.63954133082640363</v>
      </c>
      <c r="X36" s="20">
        <f t="shared" si="19"/>
        <v>0.18449999999999972</v>
      </c>
      <c r="Y36" s="20">
        <f t="shared" si="20"/>
        <v>0.11799537553747129</v>
      </c>
      <c r="Z36" s="20"/>
      <c r="AA36">
        <v>4</v>
      </c>
      <c r="AB36" s="3">
        <v>2013.2500000001401</v>
      </c>
      <c r="AC36" s="20">
        <f t="shared" si="4"/>
        <v>0.58373782224763215</v>
      </c>
      <c r="AD36" s="20">
        <f>AVERAGE(X36,K36)</f>
        <v>0.21524999999999944</v>
      </c>
      <c r="AE36" s="20">
        <f t="shared" si="6"/>
        <v>0.1239336083500053</v>
      </c>
      <c r="AG36" s="3">
        <v>2013.2500000001401</v>
      </c>
      <c r="AH36" s="3">
        <f t="shared" si="7"/>
        <v>-0.86935322694237172</v>
      </c>
      <c r="AI36" s="3">
        <f t="shared" si="22"/>
        <v>2.213551275347553</v>
      </c>
      <c r="AJ36" s="3">
        <f t="shared" si="23"/>
        <v>1.12205151380313</v>
      </c>
      <c r="AK36" s="20"/>
      <c r="AL36" s="3">
        <v>2013.2500000001401</v>
      </c>
      <c r="AM36" s="9">
        <f t="shared" ref="AM36" si="48">STANDARDIZE(AC36,AR$12,AS$12)</f>
        <v>-0.87413469660290477</v>
      </c>
      <c r="AN36" s="9">
        <f t="shared" ref="AN36" si="49">STANDARDIZE(AD36,AT$12,AU$12)</f>
        <v>1.3017632887485835</v>
      </c>
      <c r="AO36" s="9">
        <f t="shared" ref="AO36" si="50">STANDARDIZE(AE36,AV$12,AW$12)</f>
        <v>0.32496768386477981</v>
      </c>
      <c r="AP36" s="20"/>
    </row>
    <row r="37" spans="1:42" x14ac:dyDescent="0.3">
      <c r="A37">
        <v>3</v>
      </c>
      <c r="B37">
        <v>2014</v>
      </c>
      <c r="C37">
        <v>0.48743200011039423</v>
      </c>
      <c r="D37">
        <v>6.1499999999999798E-2</v>
      </c>
      <c r="E37">
        <f t="shared" si="0"/>
        <v>2.9977068006789145E-2</v>
      </c>
      <c r="G37">
        <v>2013</v>
      </c>
      <c r="H37">
        <v>3</v>
      </c>
      <c r="I37" s="3">
        <v>2013.16666666681</v>
      </c>
      <c r="J37" s="20">
        <f t="shared" si="21"/>
        <v>0.47894521816833269</v>
      </c>
      <c r="K37" s="20">
        <f t="shared" si="1"/>
        <v>0.24599999999999919</v>
      </c>
      <c r="L37" s="20">
        <f t="shared" si="2"/>
        <v>0.11782052366940945</v>
      </c>
      <c r="N37">
        <v>4</v>
      </c>
      <c r="O37">
        <v>2014</v>
      </c>
      <c r="P37" s="20">
        <v>0.69932661519722272</v>
      </c>
      <c r="Q37" s="20">
        <v>6.1499999999999902E-2</v>
      </c>
      <c r="R37" s="20">
        <f t="shared" si="3"/>
        <v>4.3008586834629131E-2</v>
      </c>
      <c r="T37">
        <v>2013</v>
      </c>
      <c r="U37">
        <v>3</v>
      </c>
      <c r="V37" s="3">
        <v>2013.16666666681</v>
      </c>
      <c r="W37" s="20">
        <f t="shared" si="18"/>
        <v>0.62955158868153915</v>
      </c>
      <c r="X37" s="20">
        <f t="shared" si="19"/>
        <v>0.18449999999999972</v>
      </c>
      <c r="Y37" s="20">
        <f t="shared" si="20"/>
        <v>0.1161522681117438</v>
      </c>
      <c r="Z37" s="20"/>
      <c r="AA37">
        <v>3</v>
      </c>
      <c r="AB37" s="3">
        <v>2013.16666666681</v>
      </c>
      <c r="AC37" s="20">
        <f t="shared" si="4"/>
        <v>0.55424840342493598</v>
      </c>
      <c r="AD37" s="20">
        <f t="shared" si="5"/>
        <v>0.21524999999999944</v>
      </c>
      <c r="AE37" s="20">
        <f t="shared" si="6"/>
        <v>0.11698639589057663</v>
      </c>
      <c r="AG37" s="3">
        <v>2013.16666666681</v>
      </c>
      <c r="AH37" s="3">
        <f t="shared" si="7"/>
        <v>-1.0403351241600962</v>
      </c>
      <c r="AI37" s="3">
        <f t="shared" si="22"/>
        <v>2.213551275347553</v>
      </c>
      <c r="AJ37" s="3">
        <f t="shared" si="23"/>
        <v>0.96216670551923789</v>
      </c>
      <c r="AK37" s="20"/>
      <c r="AL37" s="3">
        <v>2013.16666666681</v>
      </c>
      <c r="AM37" s="9">
        <f t="shared" ref="AM37" si="51">STANDARDIZE(AC37,AR$13,AS$13)</f>
        <v>-0.75317790751696223</v>
      </c>
      <c r="AN37" s="9">
        <f t="shared" ref="AN37" si="52">STANDARDIZE(AD37,AT$13,AU$13)</f>
        <v>1.4394269330854637</v>
      </c>
      <c r="AO37" s="9">
        <f t="shared" ref="AO37" si="53">STANDARDIZE(AE37,AV$13,AW$13)</f>
        <v>0.48470990617714738</v>
      </c>
      <c r="AP37" s="20"/>
    </row>
    <row r="38" spans="1:42" x14ac:dyDescent="0.3">
      <c r="A38">
        <v>2</v>
      </c>
      <c r="B38">
        <v>2014</v>
      </c>
      <c r="C38">
        <v>0.48574558236579274</v>
      </c>
      <c r="D38">
        <v>6.1499999999999798E-2</v>
      </c>
      <c r="E38">
        <f t="shared" si="0"/>
        <v>2.9873353315496155E-2</v>
      </c>
      <c r="G38">
        <v>2013</v>
      </c>
      <c r="H38">
        <v>2</v>
      </c>
      <c r="I38" s="3">
        <v>2013.0833333334799</v>
      </c>
      <c r="J38" s="20">
        <f t="shared" si="21"/>
        <v>0.46286743414864817</v>
      </c>
      <c r="K38" s="20">
        <f t="shared" si="1"/>
        <v>6.1499999999999798E-2</v>
      </c>
      <c r="L38" s="20">
        <f t="shared" si="2"/>
        <v>2.8466347200141771E-2</v>
      </c>
      <c r="N38">
        <v>4</v>
      </c>
      <c r="O38">
        <v>2014</v>
      </c>
      <c r="P38" s="20">
        <v>0.68860113126828704</v>
      </c>
      <c r="Q38" s="20">
        <v>6.1499999999999902E-2</v>
      </c>
      <c r="R38" s="20">
        <f t="shared" si="3"/>
        <v>4.2348969572999585E-2</v>
      </c>
      <c r="T38">
        <v>2013</v>
      </c>
      <c r="U38">
        <v>2</v>
      </c>
      <c r="V38" s="3">
        <v>2013.0833333334799</v>
      </c>
      <c r="W38" s="20">
        <f t="shared" si="18"/>
        <v>0.59650343120771698</v>
      </c>
      <c r="X38" s="20">
        <f t="shared" si="19"/>
        <v>6.1499999999999902E-2</v>
      </c>
      <c r="Y38" s="20">
        <f t="shared" si="20"/>
        <v>3.6684961019274535E-2</v>
      </c>
      <c r="Z38" s="20"/>
      <c r="AA38">
        <v>2</v>
      </c>
      <c r="AB38" s="3">
        <v>2013.0833333334799</v>
      </c>
      <c r="AC38" s="20">
        <f t="shared" si="4"/>
        <v>0.52968543267818258</v>
      </c>
      <c r="AD38" s="20">
        <f t="shared" si="5"/>
        <v>6.1499999999999846E-2</v>
      </c>
      <c r="AE38" s="20">
        <f t="shared" si="6"/>
        <v>3.2575654109708155E-2</v>
      </c>
      <c r="AG38" s="3">
        <v>2013.0833333334799</v>
      </c>
      <c r="AH38" s="3">
        <f t="shared" si="7"/>
        <v>-1.1827531000732405</v>
      </c>
      <c r="AI38" s="3">
        <f t="shared" si="22"/>
        <v>-0.78876452892998183</v>
      </c>
      <c r="AJ38" s="3">
        <f t="shared" si="23"/>
        <v>-0.98048228435276252</v>
      </c>
      <c r="AK38" s="20"/>
      <c r="AL38" s="3">
        <v>2013.0833333334799</v>
      </c>
      <c r="AM38" s="9">
        <f t="shared" ref="AM38" si="54">STANDARDIZE(AC38,AR$14,AS$14)</f>
        <v>-0.87989980132625556</v>
      </c>
      <c r="AN38" s="9">
        <f t="shared" ref="AN38" si="55">STANDARDIZE(AD38,AT$14,AU$14)</f>
        <v>-0.93050162247170598</v>
      </c>
      <c r="AO38" s="9">
        <f t="shared" ref="AO38" si="56">STANDARDIZE(AE38,AV$14,AW$14)</f>
        <v>-1.1453641136514414</v>
      </c>
      <c r="AP38" s="20"/>
    </row>
    <row r="39" spans="1:42" x14ac:dyDescent="0.3">
      <c r="A39">
        <v>2</v>
      </c>
      <c r="B39">
        <v>2014</v>
      </c>
      <c r="C39">
        <v>0.48630728305155485</v>
      </c>
      <c r="D39">
        <v>6.1499999999999798E-2</v>
      </c>
      <c r="E39">
        <f t="shared" si="0"/>
        <v>2.9907897907670525E-2</v>
      </c>
      <c r="G39">
        <v>2013</v>
      </c>
      <c r="H39">
        <v>1</v>
      </c>
      <c r="I39" s="3">
        <v>2013.0000000001501</v>
      </c>
      <c r="J39" s="20"/>
      <c r="K39" s="20"/>
      <c r="L39" s="20"/>
      <c r="N39">
        <v>3</v>
      </c>
      <c r="O39">
        <v>2014</v>
      </c>
      <c r="P39" s="20">
        <v>0.67804014273107549</v>
      </c>
      <c r="Q39" s="20">
        <v>6.1499999999999902E-2</v>
      </c>
      <c r="R39" s="20">
        <f t="shared" si="3"/>
        <v>4.1699468777961074E-2</v>
      </c>
      <c r="T39">
        <v>2013</v>
      </c>
      <c r="U39">
        <v>1</v>
      </c>
      <c r="V39" s="3">
        <v>2013.0000000001501</v>
      </c>
      <c r="W39" s="20"/>
      <c r="X39" s="20"/>
      <c r="Y39" s="20"/>
      <c r="Z39" s="20"/>
      <c r="AA39">
        <v>1</v>
      </c>
      <c r="AB39" s="3">
        <v>2013.0000000001501</v>
      </c>
      <c r="AC39" s="20"/>
      <c r="AD39" s="20"/>
      <c r="AE39" s="20"/>
      <c r="AG39" s="3">
        <v>2013.0000000001501</v>
      </c>
      <c r="AH39" s="3"/>
      <c r="AI39" s="3"/>
      <c r="AJ39" s="3"/>
      <c r="AK39" s="20"/>
      <c r="AL39" s="3">
        <v>2013.0000000001501</v>
      </c>
      <c r="AM39" s="9"/>
      <c r="AN39" s="9"/>
      <c r="AO39" s="9"/>
      <c r="AP39" s="20"/>
    </row>
    <row r="40" spans="1:42" x14ac:dyDescent="0.3">
      <c r="A40">
        <v>1</v>
      </c>
      <c r="B40">
        <v>2014</v>
      </c>
      <c r="C40">
        <v>0.48672851022014918</v>
      </c>
      <c r="D40">
        <v>6.1499999999999798E-2</v>
      </c>
      <c r="E40">
        <f t="shared" si="0"/>
        <v>2.9933803378539077E-2</v>
      </c>
      <c r="G40">
        <v>2012</v>
      </c>
      <c r="H40">
        <v>12</v>
      </c>
      <c r="I40" s="3">
        <v>2012.91666666682</v>
      </c>
      <c r="J40" s="20">
        <f t="shared" si="21"/>
        <v>0.46541491299875193</v>
      </c>
      <c r="K40" s="20">
        <f t="shared" si="1"/>
        <v>6.1499999999999798E-2</v>
      </c>
      <c r="L40" s="20">
        <f t="shared" si="2"/>
        <v>2.8623017149423148E-2</v>
      </c>
      <c r="N40">
        <v>3</v>
      </c>
      <c r="O40">
        <v>2014</v>
      </c>
      <c r="P40" s="20">
        <v>0.65597933948174225</v>
      </c>
      <c r="Q40" s="20">
        <v>6.1499999999999902E-2</v>
      </c>
      <c r="R40" s="20">
        <f t="shared" si="3"/>
        <v>4.0342729378127086E-2</v>
      </c>
      <c r="T40">
        <v>2012</v>
      </c>
      <c r="U40">
        <v>12</v>
      </c>
      <c r="V40" s="3">
        <v>2012.91666666682</v>
      </c>
      <c r="W40" s="20">
        <f t="shared" si="18"/>
        <v>0.60465750709341248</v>
      </c>
      <c r="X40" s="20">
        <f t="shared" si="19"/>
        <v>6.1499999999999902E-2</v>
      </c>
      <c r="Y40" s="20">
        <f t="shared" si="20"/>
        <v>3.7186436686244807E-2</v>
      </c>
      <c r="Z40" s="20"/>
      <c r="AA40">
        <v>12</v>
      </c>
      <c r="AB40" s="3">
        <v>2012.91666666682</v>
      </c>
      <c r="AC40" s="20">
        <f t="shared" si="4"/>
        <v>0.53503621004608215</v>
      </c>
      <c r="AD40" s="20">
        <f t="shared" si="5"/>
        <v>6.1499999999999846E-2</v>
      </c>
      <c r="AE40" s="20">
        <f t="shared" si="6"/>
        <v>3.2904726917833978E-2</v>
      </c>
      <c r="AG40" s="3">
        <v>2012.91666666682</v>
      </c>
      <c r="AH40" s="3">
        <f t="shared" si="7"/>
        <v>-1.1517288852030241</v>
      </c>
      <c r="AI40" s="3">
        <f t="shared" si="22"/>
        <v>-0.78876452892998183</v>
      </c>
      <c r="AJ40" s="3">
        <f t="shared" si="23"/>
        <v>-0.97290892408115714</v>
      </c>
      <c r="AK40" s="20"/>
      <c r="AL40" s="3">
        <v>2012.91666666682</v>
      </c>
      <c r="AM40" s="9">
        <f t="shared" ref="AM40" si="57">STANDARDIZE(AC40,AR$4,AS$4)</f>
        <v>-0.92021642779965451</v>
      </c>
      <c r="AN40" s="9">
        <f t="shared" ref="AN40" si="58">STANDARDIZE(AD40,AT$4,AU$4)</f>
        <v>-0.68444756444045252</v>
      </c>
      <c r="AO40" s="9">
        <f t="shared" ref="AO40" si="59">STANDARDIZE(AE40,AV$4,AW$4)</f>
        <v>-1.0093304109698051</v>
      </c>
      <c r="AP40" s="20"/>
    </row>
    <row r="41" spans="1:42" x14ac:dyDescent="0.3">
      <c r="A41">
        <v>1</v>
      </c>
      <c r="B41">
        <v>2014</v>
      </c>
      <c r="C41">
        <v>0.48729134753230569</v>
      </c>
      <c r="D41">
        <v>6.1499999999999798E-2</v>
      </c>
      <c r="E41">
        <f t="shared" si="0"/>
        <v>2.9968417873236702E-2</v>
      </c>
      <c r="G41">
        <v>2012</v>
      </c>
      <c r="H41">
        <v>11</v>
      </c>
      <c r="I41" s="3">
        <v>2012.8333333334899</v>
      </c>
      <c r="J41" s="20"/>
      <c r="K41" s="20"/>
      <c r="L41" s="20"/>
      <c r="N41">
        <v>3</v>
      </c>
      <c r="O41">
        <v>2014</v>
      </c>
      <c r="P41" s="20">
        <v>0.63243977188760414</v>
      </c>
      <c r="Q41" s="20">
        <v>6.1499999999999902E-2</v>
      </c>
      <c r="R41" s="20">
        <f t="shared" si="3"/>
        <v>3.8895045971087595E-2</v>
      </c>
      <c r="T41">
        <v>2012</v>
      </c>
      <c r="U41">
        <v>11</v>
      </c>
      <c r="V41" s="3">
        <v>2012.8333333334899</v>
      </c>
      <c r="W41" s="20"/>
      <c r="X41" s="20"/>
      <c r="Y41" s="20"/>
      <c r="Z41" s="20"/>
      <c r="AA41">
        <v>11</v>
      </c>
      <c r="AB41" s="3">
        <v>2012.8333333334899</v>
      </c>
      <c r="AC41" s="20"/>
      <c r="AD41" s="20"/>
      <c r="AE41" s="20"/>
      <c r="AG41" s="3">
        <v>2012.8333333334899</v>
      </c>
      <c r="AH41" s="3"/>
      <c r="AI41" s="3"/>
      <c r="AJ41" s="3"/>
      <c r="AK41" s="20"/>
      <c r="AL41" s="3">
        <v>2012.8333333334899</v>
      </c>
      <c r="AM41" s="9"/>
      <c r="AN41" s="9"/>
      <c r="AO41" s="9"/>
      <c r="AP41" s="20"/>
    </row>
    <row r="42" spans="1:42" x14ac:dyDescent="0.3">
      <c r="A42">
        <v>12</v>
      </c>
      <c r="B42">
        <v>2013</v>
      </c>
      <c r="C42">
        <v>0.50674427802593669</v>
      </c>
      <c r="D42">
        <v>6.1499999999999798E-2</v>
      </c>
      <c r="E42">
        <f t="shared" si="0"/>
        <v>3.1164773098595003E-2</v>
      </c>
      <c r="G42">
        <v>2012</v>
      </c>
      <c r="H42">
        <v>10</v>
      </c>
      <c r="I42" s="3">
        <v>2012.7500000001601</v>
      </c>
      <c r="J42" s="20">
        <f t="shared" si="21"/>
        <v>0.4705520094649418</v>
      </c>
      <c r="K42" s="20">
        <f t="shared" si="1"/>
        <v>6.1499999999999798E-2</v>
      </c>
      <c r="L42" s="20">
        <f t="shared" si="2"/>
        <v>2.8938948582093827E-2</v>
      </c>
      <c r="N42">
        <v>3</v>
      </c>
      <c r="O42">
        <v>2014</v>
      </c>
      <c r="P42" s="20">
        <v>0.60974491266942898</v>
      </c>
      <c r="Q42" s="20">
        <v>6.1499999999999902E-2</v>
      </c>
      <c r="R42" s="20">
        <f t="shared" si="3"/>
        <v>3.7499312129169821E-2</v>
      </c>
      <c r="T42">
        <v>2012</v>
      </c>
      <c r="U42">
        <v>10</v>
      </c>
      <c r="V42" s="3">
        <v>2012.7500000001601</v>
      </c>
      <c r="W42" s="20">
        <f t="shared" si="18"/>
        <v>0.61915199620135675</v>
      </c>
      <c r="X42" s="20">
        <f t="shared" si="19"/>
        <v>6.1499999999999902E-2</v>
      </c>
      <c r="Y42" s="20">
        <f t="shared" si="20"/>
        <v>3.8077847766383378E-2</v>
      </c>
      <c r="Z42" s="20"/>
      <c r="AA42">
        <v>10</v>
      </c>
      <c r="AB42" s="3">
        <v>2012.7500000001601</v>
      </c>
      <c r="AC42" s="20">
        <f t="shared" si="4"/>
        <v>0.54485200283314927</v>
      </c>
      <c r="AD42" s="20">
        <f t="shared" si="5"/>
        <v>6.1499999999999846E-2</v>
      </c>
      <c r="AE42" s="20">
        <f t="shared" si="6"/>
        <v>3.3508398174238604E-2</v>
      </c>
      <c r="AG42" s="3">
        <v>2012.7500000001601</v>
      </c>
      <c r="AH42" s="3">
        <f t="shared" si="7"/>
        <v>-1.0948161707300927</v>
      </c>
      <c r="AI42" s="3">
        <f t="shared" si="22"/>
        <v>-0.78876452892998183</v>
      </c>
      <c r="AJ42" s="3">
        <f t="shared" si="23"/>
        <v>-0.95901588947765126</v>
      </c>
      <c r="AK42" s="20"/>
      <c r="AL42" s="3">
        <v>2012.7500000001601</v>
      </c>
      <c r="AM42" s="9">
        <f t="shared" ref="AM42" si="60">STANDARDIZE(AC42,AR$6,AS$6)</f>
        <v>-1.4084005499187631</v>
      </c>
      <c r="AN42" s="9">
        <f t="shared" ref="AN42" si="61">STANDARDIZE(AD42,AT$6,AU$6)</f>
        <v>-0.6766476141944503</v>
      </c>
      <c r="AO42" s="9">
        <f t="shared" ref="AO42" si="62">STANDARDIZE(AE42,AV$6,AW$6)</f>
        <v>-1.139971654414305</v>
      </c>
      <c r="AP42" s="20"/>
    </row>
    <row r="43" spans="1:42" x14ac:dyDescent="0.3">
      <c r="A43">
        <v>12</v>
      </c>
      <c r="B43">
        <v>2013</v>
      </c>
      <c r="C43">
        <v>0.53125423594780885</v>
      </c>
      <c r="D43">
        <v>6.1499999999999798E-2</v>
      </c>
      <c r="E43">
        <f t="shared" si="0"/>
        <v>3.2672135510790137E-2</v>
      </c>
      <c r="G43">
        <v>2012</v>
      </c>
      <c r="H43">
        <v>9</v>
      </c>
      <c r="I43" s="3">
        <v>2012.66666666683</v>
      </c>
      <c r="J43" s="20"/>
      <c r="K43" s="20"/>
      <c r="L43" s="20"/>
      <c r="N43">
        <v>3</v>
      </c>
      <c r="O43">
        <v>2014</v>
      </c>
      <c r="P43" s="20">
        <v>0.58794928475116393</v>
      </c>
      <c r="Q43" s="20">
        <v>6.1499999999999902E-2</v>
      </c>
      <c r="R43" s="20">
        <f t="shared" si="3"/>
        <v>3.6158881012196525E-2</v>
      </c>
      <c r="T43">
        <v>2012</v>
      </c>
      <c r="U43">
        <v>9</v>
      </c>
      <c r="V43" s="3">
        <v>2012.66666666683</v>
      </c>
      <c r="W43" s="20"/>
      <c r="X43" s="20"/>
      <c r="Y43" s="20"/>
      <c r="Z43" s="20"/>
      <c r="AA43">
        <v>9</v>
      </c>
      <c r="AB43" s="3">
        <v>2012.66666666683</v>
      </c>
      <c r="AC43" s="20"/>
      <c r="AD43" s="20"/>
      <c r="AE43" s="20"/>
      <c r="AG43" s="3">
        <v>2012.66666666683</v>
      </c>
      <c r="AH43" s="3"/>
      <c r="AI43" s="3"/>
      <c r="AJ43" s="3"/>
      <c r="AK43" s="20"/>
      <c r="AL43" s="3">
        <v>2012.66666666683</v>
      </c>
      <c r="AM43" s="9">
        <f t="shared" ref="AM43" si="63">STANDARDIZE(AC43,AR$7,AS$7)</f>
        <v>-2.4610099415779909</v>
      </c>
      <c r="AN43" s="9">
        <f t="shared" ref="AN43" si="64">STANDARDIZE(AD43,AT$7,AU$7)</f>
        <v>-2.3929645601047929</v>
      </c>
      <c r="AO43" s="9">
        <f t="shared" ref="AO43" si="65">STANDARDIZE(AE43,AV$7,AW$7)</f>
        <v>-2.1450442590943926</v>
      </c>
      <c r="AP43" s="20"/>
    </row>
    <row r="44" spans="1:42" x14ac:dyDescent="0.3">
      <c r="A44">
        <v>11</v>
      </c>
      <c r="B44">
        <v>2013</v>
      </c>
      <c r="C44">
        <v>0.55694895542145828</v>
      </c>
      <c r="D44">
        <v>6.1499999999999798E-2</v>
      </c>
      <c r="E44">
        <f t="shared" si="0"/>
        <v>3.4252360758419573E-2</v>
      </c>
      <c r="G44">
        <v>2012</v>
      </c>
      <c r="H44">
        <v>8</v>
      </c>
      <c r="I44" s="3">
        <v>2012.5833333334999</v>
      </c>
      <c r="J44" s="20">
        <f t="shared" ref="J44:J50" si="66">AVERAGEIFS(C$4:C$1171,B$4:B$1171,G44,A$4:A$1171,H44)</f>
        <v>0.47567778072292788</v>
      </c>
      <c r="K44" s="20">
        <f t="shared" ref="K44:K50" si="67">SUMIFS(D$4:D$1171,B$4:B$1171,G44,A$4:A$1171,H44)</f>
        <v>6.1499999999999798E-2</v>
      </c>
      <c r="L44" s="20">
        <f t="shared" ref="L44:L50" si="68">J44*K44</f>
        <v>2.9254183514459967E-2</v>
      </c>
      <c r="N44">
        <v>2</v>
      </c>
      <c r="O44">
        <v>2014</v>
      </c>
      <c r="P44" s="20">
        <v>0.58650722904538732</v>
      </c>
      <c r="Q44" s="20">
        <v>6.1499999999999902E-2</v>
      </c>
      <c r="R44" s="20">
        <f t="shared" si="3"/>
        <v>3.6070194586291265E-2</v>
      </c>
      <c r="T44">
        <v>2012</v>
      </c>
      <c r="U44">
        <v>8</v>
      </c>
      <c r="V44" s="3">
        <v>2012.5833333334999</v>
      </c>
      <c r="W44" s="20">
        <f t="shared" si="18"/>
        <v>0.63426927849695613</v>
      </c>
      <c r="X44" s="20">
        <f t="shared" si="19"/>
        <v>6.1499999999999902E-2</v>
      </c>
      <c r="Y44" s="20">
        <f t="shared" si="20"/>
        <v>3.9007560627562742E-2</v>
      </c>
      <c r="Z44" s="20"/>
      <c r="AA44">
        <v>8</v>
      </c>
      <c r="AB44" s="3">
        <v>2012.5833333334999</v>
      </c>
      <c r="AC44" s="20">
        <f t="shared" si="4"/>
        <v>0.55497352960994206</v>
      </c>
      <c r="AD44" s="20">
        <f t="shared" si="5"/>
        <v>6.1499999999999846E-2</v>
      </c>
      <c r="AE44" s="20">
        <f t="shared" si="6"/>
        <v>3.4130872071011356E-2</v>
      </c>
      <c r="AG44" s="3">
        <v>2012.5833333334999</v>
      </c>
      <c r="AH44" s="3">
        <f t="shared" si="7"/>
        <v>-1.036130787289979</v>
      </c>
      <c r="AI44" s="3">
        <f t="shared" si="22"/>
        <v>-0.78876452892998183</v>
      </c>
      <c r="AJ44" s="3">
        <f t="shared" si="23"/>
        <v>-0.94469012641391104</v>
      </c>
      <c r="AK44" s="20"/>
      <c r="AL44" s="3">
        <v>2012.5833333334999</v>
      </c>
      <c r="AM44" s="9">
        <f t="shared" ref="AM44" si="69">STANDARDIZE(AC44,AR$8,AS$8)</f>
        <v>-1.5465317949441941</v>
      </c>
      <c r="AN44" s="9">
        <f t="shared" ref="AN44" si="70">STANDARDIZE(AD44,AT$8,AU$8)</f>
        <v>-0.65870957567408583</v>
      </c>
      <c r="AO44" s="9">
        <f t="shared" ref="AO44" si="71">STANDARDIZE(AE44,AV$8,AW$8)</f>
        <v>-1.1852001744423071</v>
      </c>
      <c r="AP44" s="20"/>
    </row>
    <row r="45" spans="1:42" x14ac:dyDescent="0.3">
      <c r="A45">
        <v>11</v>
      </c>
      <c r="B45">
        <v>2013</v>
      </c>
      <c r="C45">
        <v>0.58380218069301959</v>
      </c>
      <c r="D45">
        <v>6.1499999999999798E-2</v>
      </c>
      <c r="E45">
        <f t="shared" si="0"/>
        <v>3.5903834112620589E-2</v>
      </c>
      <c r="G45">
        <v>2012</v>
      </c>
      <c r="H45">
        <v>7</v>
      </c>
      <c r="I45" s="3">
        <v>2012.5000000001701</v>
      </c>
      <c r="J45" s="20"/>
      <c r="K45" s="20"/>
      <c r="L45" s="20"/>
      <c r="N45">
        <v>1</v>
      </c>
      <c r="O45">
        <v>2014</v>
      </c>
      <c r="P45" s="20">
        <v>0.58947994188351882</v>
      </c>
      <c r="Q45" s="20">
        <v>6.1499999999999902E-2</v>
      </c>
      <c r="R45" s="20">
        <f t="shared" si="3"/>
        <v>3.6253016425836351E-2</v>
      </c>
      <c r="T45">
        <v>2012</v>
      </c>
      <c r="U45">
        <v>7</v>
      </c>
      <c r="V45" s="3">
        <v>2012.5000000001701</v>
      </c>
      <c r="W45" s="20"/>
      <c r="X45" s="20"/>
      <c r="Y45" s="20"/>
      <c r="Z45" s="20"/>
      <c r="AA45">
        <v>7</v>
      </c>
      <c r="AB45" s="3">
        <v>2012.5000000001701</v>
      </c>
      <c r="AC45" s="20"/>
      <c r="AD45" s="20"/>
      <c r="AE45" s="20"/>
      <c r="AG45" s="3">
        <v>2012.5000000001701</v>
      </c>
      <c r="AH45" s="3"/>
      <c r="AI45" s="3"/>
      <c r="AJ45" s="3"/>
      <c r="AK45" s="20"/>
      <c r="AL45" s="3">
        <v>2012.5000000001701</v>
      </c>
      <c r="AM45" s="9"/>
      <c r="AN45" s="9"/>
      <c r="AO45" s="9"/>
      <c r="AP45" s="20"/>
    </row>
    <row r="46" spans="1:42" x14ac:dyDescent="0.3">
      <c r="A46">
        <v>10</v>
      </c>
      <c r="B46">
        <v>2013</v>
      </c>
      <c r="C46">
        <v>0.57684499664536071</v>
      </c>
      <c r="D46">
        <v>6.1499999999999798E-2</v>
      </c>
      <c r="E46">
        <f t="shared" si="0"/>
        <v>3.547596729368957E-2</v>
      </c>
      <c r="G46">
        <v>2012</v>
      </c>
      <c r="H46">
        <v>6</v>
      </c>
      <c r="I46" s="3">
        <v>2012.41666666684</v>
      </c>
      <c r="J46" s="20">
        <f t="shared" si="66"/>
        <v>0.48072000660027708</v>
      </c>
      <c r="K46" s="20">
        <f t="shared" si="67"/>
        <v>6.1499999999999798E-2</v>
      </c>
      <c r="L46" s="20">
        <f t="shared" si="68"/>
        <v>2.9564280405916944E-2</v>
      </c>
      <c r="N46">
        <v>12</v>
      </c>
      <c r="O46">
        <v>2013</v>
      </c>
      <c r="P46" s="20">
        <v>0.59246772192147401</v>
      </c>
      <c r="Q46" s="20">
        <v>6.1499999999999902E-2</v>
      </c>
      <c r="R46" s="20">
        <f t="shared" si="3"/>
        <v>3.6436764898170597E-2</v>
      </c>
      <c r="T46">
        <v>2012</v>
      </c>
      <c r="U46">
        <v>6</v>
      </c>
      <c r="V46" s="3">
        <v>2012.41666666684</v>
      </c>
      <c r="W46" s="20">
        <f t="shared" si="18"/>
        <v>0.58884768994304848</v>
      </c>
      <c r="X46" s="20">
        <f t="shared" si="19"/>
        <v>0.3074999999999995</v>
      </c>
      <c r="Y46" s="20">
        <f t="shared" si="20"/>
        <v>0.18107066465748711</v>
      </c>
      <c r="Z46" s="20"/>
      <c r="AA46">
        <v>6</v>
      </c>
      <c r="AB46" s="3">
        <v>2012.41666666684</v>
      </c>
      <c r="AC46" s="20">
        <f t="shared" si="4"/>
        <v>0.53478384827166281</v>
      </c>
      <c r="AD46" s="20">
        <f t="shared" si="5"/>
        <v>0.18449999999999964</v>
      </c>
      <c r="AE46" s="20">
        <f t="shared" si="6"/>
        <v>0.10531747253170202</v>
      </c>
      <c r="AG46" s="3">
        <v>2012.41666666684</v>
      </c>
      <c r="AH46" s="3">
        <f t="shared" si="7"/>
        <v>-1.1531920979992776</v>
      </c>
      <c r="AI46" s="3">
        <f t="shared" si="22"/>
        <v>1.6130881144920481</v>
      </c>
      <c r="AJ46" s="3">
        <f t="shared" si="23"/>
        <v>0.69361531386271602</v>
      </c>
      <c r="AK46" s="20"/>
      <c r="AL46" s="3">
        <v>2012.41666666684</v>
      </c>
      <c r="AM46" s="9">
        <f t="shared" ref="AM46" si="72">STANDARDIZE(AC46,AR$10,AS$10)</f>
        <v>-1.7165974806947619</v>
      </c>
      <c r="AN46" s="9">
        <f t="shared" ref="AN46" si="73">STANDARDIZE(AD46,AT$10,AU$10)</f>
        <v>0.30752807372934549</v>
      </c>
      <c r="AO46" s="9">
        <f t="shared" ref="AO46" si="74">STANDARDIZE(AE46,AV$10,AW$10)</f>
        <v>-0.76649481961729982</v>
      </c>
      <c r="AP46" s="20"/>
    </row>
    <row r="47" spans="1:42" x14ac:dyDescent="0.3">
      <c r="A47">
        <v>10</v>
      </c>
      <c r="B47">
        <v>2013</v>
      </c>
      <c r="C47">
        <v>0.56236482481303196</v>
      </c>
      <c r="D47">
        <v>6.1499999999999798E-2</v>
      </c>
      <c r="E47">
        <f t="shared" si="0"/>
        <v>3.4585436726001353E-2</v>
      </c>
      <c r="G47">
        <v>2012</v>
      </c>
      <c r="H47">
        <v>5</v>
      </c>
      <c r="I47" s="3">
        <v>2012.3333333335099</v>
      </c>
      <c r="J47" s="20">
        <f t="shared" si="66"/>
        <v>0.47912532104017852</v>
      </c>
      <c r="K47" s="20">
        <f t="shared" si="67"/>
        <v>6.1499999999999798E-2</v>
      </c>
      <c r="L47" s="20">
        <f t="shared" si="68"/>
        <v>2.9466207243970883E-2</v>
      </c>
      <c r="N47">
        <v>11</v>
      </c>
      <c r="O47">
        <v>2013</v>
      </c>
      <c r="P47" s="20">
        <v>0.59538395131288258</v>
      </c>
      <c r="Q47" s="20">
        <v>6.1499999999999902E-2</v>
      </c>
      <c r="R47" s="20">
        <f t="shared" si="3"/>
        <v>3.6616113005742218E-2</v>
      </c>
      <c r="T47">
        <v>2012</v>
      </c>
      <c r="U47">
        <v>5</v>
      </c>
      <c r="V47" s="3">
        <v>2012.3333333335099</v>
      </c>
      <c r="W47" s="20">
        <f t="shared" si="18"/>
        <v>0.52482100369510487</v>
      </c>
      <c r="X47" s="20">
        <f t="shared" si="19"/>
        <v>0.3074999999999995</v>
      </c>
      <c r="Y47" s="20">
        <f t="shared" si="20"/>
        <v>0.16138245863624448</v>
      </c>
      <c r="Z47" s="20"/>
      <c r="AA47">
        <v>5</v>
      </c>
      <c r="AB47" s="3">
        <v>2012.3333333335099</v>
      </c>
      <c r="AC47" s="20">
        <f t="shared" si="4"/>
        <v>0.50197316236764167</v>
      </c>
      <c r="AD47" s="20">
        <f t="shared" si="5"/>
        <v>0.18449999999999964</v>
      </c>
      <c r="AE47" s="20">
        <f t="shared" si="6"/>
        <v>9.5424332940107687E-2</v>
      </c>
      <c r="AG47" s="3">
        <v>2012.3333333335099</v>
      </c>
      <c r="AH47" s="3">
        <f t="shared" si="7"/>
        <v>-1.3434309548114265</v>
      </c>
      <c r="AI47" s="3">
        <f t="shared" si="22"/>
        <v>1.6130881144920481</v>
      </c>
      <c r="AJ47" s="3">
        <f t="shared" si="23"/>
        <v>0.46593223433042169</v>
      </c>
      <c r="AK47" s="20"/>
      <c r="AL47" s="3">
        <v>2012.3333333335099</v>
      </c>
      <c r="AM47" s="9">
        <f t="shared" ref="AM47" si="75">STANDARDIZE(AC47,AR$11,AS$11)</f>
        <v>-1.6569061959372999</v>
      </c>
      <c r="AN47" s="9">
        <f t="shared" ref="AN47" si="76">STANDARDIZE(AD47,AT$11,AU$11)</f>
        <v>0.5879215340425249</v>
      </c>
      <c r="AO47" s="9">
        <f t="shared" ref="AO47" si="77">STANDARDIZE(AE47,AV$11,AW$11)</f>
        <v>-0.46639739830246957</v>
      </c>
      <c r="AP47" s="20"/>
    </row>
    <row r="48" spans="1:42" x14ac:dyDescent="0.3">
      <c r="A48">
        <v>9</v>
      </c>
      <c r="B48">
        <v>2013</v>
      </c>
      <c r="C48">
        <v>0.5482488522166119</v>
      </c>
      <c r="D48">
        <v>6.1499999999999798E-2</v>
      </c>
      <c r="E48">
        <f t="shared" si="0"/>
        <v>3.3717304411321522E-2</v>
      </c>
      <c r="G48">
        <v>2012</v>
      </c>
      <c r="H48">
        <v>4</v>
      </c>
      <c r="I48" s="3">
        <v>2012.2500000001801</v>
      </c>
      <c r="J48" s="20">
        <f t="shared" si="66"/>
        <v>0.47519692342603004</v>
      </c>
      <c r="K48" s="20">
        <f t="shared" si="67"/>
        <v>6.1499999999999798E-2</v>
      </c>
      <c r="L48" s="20">
        <f t="shared" si="68"/>
        <v>2.9224610790700753E-2</v>
      </c>
      <c r="N48">
        <v>10</v>
      </c>
      <c r="O48">
        <v>2013</v>
      </c>
      <c r="P48" s="20">
        <v>0.6012611065944119</v>
      </c>
      <c r="Q48" s="20">
        <v>6.1499999999999902E-2</v>
      </c>
      <c r="R48" s="20">
        <f t="shared" si="3"/>
        <v>3.6977558055556276E-2</v>
      </c>
      <c r="T48">
        <v>2012</v>
      </c>
      <c r="U48">
        <v>4</v>
      </c>
      <c r="V48" s="3">
        <v>2012.2500000001801</v>
      </c>
      <c r="W48" s="20">
        <f t="shared" si="18"/>
        <v>0.49698521430696668</v>
      </c>
      <c r="X48" s="20">
        <f t="shared" si="19"/>
        <v>0.3074999999999995</v>
      </c>
      <c r="Y48" s="20">
        <f t="shared" si="20"/>
        <v>0.152822953399392</v>
      </c>
      <c r="Z48" s="20"/>
      <c r="AA48">
        <v>4</v>
      </c>
      <c r="AB48" s="3">
        <v>2012.2500000001801</v>
      </c>
      <c r="AC48" s="20">
        <f t="shared" si="4"/>
        <v>0.48609106886649833</v>
      </c>
      <c r="AD48" s="20">
        <f t="shared" si="5"/>
        <v>0.18449999999999964</v>
      </c>
      <c r="AE48" s="20">
        <f t="shared" si="6"/>
        <v>9.1023782095046385E-2</v>
      </c>
      <c r="AG48" s="3">
        <v>2012.2500000001801</v>
      </c>
      <c r="AH48" s="3">
        <f t="shared" si="7"/>
        <v>-1.4355165430334904</v>
      </c>
      <c r="AI48" s="3">
        <f t="shared" si="22"/>
        <v>1.6130881144920481</v>
      </c>
      <c r="AJ48" s="3">
        <f t="shared" si="23"/>
        <v>0.36465690522324085</v>
      </c>
      <c r="AK48" s="20"/>
      <c r="AL48" s="3">
        <v>2012.2500000001801</v>
      </c>
      <c r="AM48" s="9">
        <f>STANDARDIZE(AC48,AR$12,AS$12)</f>
        <v>-1.5635304523073743</v>
      </c>
      <c r="AN48" s="9">
        <f t="shared" ref="AN48" si="78">STANDARDIZE(AD48,AT$12,AU$12)</f>
        <v>0.61938737125940924</v>
      </c>
      <c r="AO48" s="9">
        <f t="shared" ref="AO48" si="79">STANDARDIZE(AE48,AV$12,AW$12)</f>
        <v>-0.50512851378035339</v>
      </c>
      <c r="AP48" s="20"/>
    </row>
    <row r="49" spans="1:42" x14ac:dyDescent="0.3">
      <c r="A49">
        <v>9</v>
      </c>
      <c r="B49">
        <v>2013</v>
      </c>
      <c r="C49">
        <v>0.53448651114900936</v>
      </c>
      <c r="D49">
        <v>6.1499999999999798E-2</v>
      </c>
      <c r="E49">
        <f t="shared" si="0"/>
        <v>3.2870920435663968E-2</v>
      </c>
      <c r="G49">
        <v>2012</v>
      </c>
      <c r="H49">
        <v>3</v>
      </c>
      <c r="I49" s="3">
        <v>2012.16666666685</v>
      </c>
      <c r="J49" s="20">
        <f t="shared" si="66"/>
        <v>0.4713007351465528</v>
      </c>
      <c r="K49" s="20">
        <f t="shared" si="67"/>
        <v>6.1499999999999798E-2</v>
      </c>
      <c r="L49" s="20">
        <f t="shared" si="68"/>
        <v>2.89849952115129E-2</v>
      </c>
      <c r="N49">
        <v>9</v>
      </c>
      <c r="O49">
        <v>2013</v>
      </c>
      <c r="P49" s="20">
        <v>0.6078099152881814</v>
      </c>
      <c r="Q49" s="20">
        <v>6.1499999999999902E-2</v>
      </c>
      <c r="R49" s="20">
        <f t="shared" si="3"/>
        <v>3.7380309790223096E-2</v>
      </c>
      <c r="T49">
        <v>2012</v>
      </c>
      <c r="U49">
        <v>3</v>
      </c>
      <c r="V49" s="3">
        <v>2012.16666666685</v>
      </c>
      <c r="W49" s="20">
        <f t="shared" si="18"/>
        <v>0.59918716394064087</v>
      </c>
      <c r="X49" s="20">
        <f t="shared" si="19"/>
        <v>0.3074999999999995</v>
      </c>
      <c r="Y49" s="20">
        <f t="shared" si="20"/>
        <v>0.18425005291174676</v>
      </c>
      <c r="Z49" s="20"/>
      <c r="AA49">
        <v>3</v>
      </c>
      <c r="AB49" s="3">
        <v>2012.16666666685</v>
      </c>
      <c r="AC49" s="20">
        <f t="shared" si="4"/>
        <v>0.53524394954359678</v>
      </c>
      <c r="AD49" s="20">
        <f t="shared" si="5"/>
        <v>0.18449999999999964</v>
      </c>
      <c r="AE49" s="20">
        <f t="shared" si="6"/>
        <v>0.10661752406162983</v>
      </c>
      <c r="AG49" s="3">
        <v>2012.16666666685</v>
      </c>
      <c r="AH49" s="3">
        <f t="shared" si="7"/>
        <v>-1.1505243957681637</v>
      </c>
      <c r="AI49" s="3">
        <f t="shared" si="22"/>
        <v>1.6130881144920481</v>
      </c>
      <c r="AJ49" s="3">
        <f t="shared" si="23"/>
        <v>0.7235350105519377</v>
      </c>
      <c r="AK49" s="20"/>
      <c r="AL49" s="3">
        <v>2012.16666666685</v>
      </c>
      <c r="AM49" s="9">
        <f t="shared" ref="AM49" si="80">STANDARDIZE(AC49,AR$13,AS$13)</f>
        <v>-0.87622908493799523</v>
      </c>
      <c r="AN49" s="9">
        <f t="shared" ref="AN49" si="81">STANDARDIZE(AD49,AT$13,AU$13)</f>
        <v>0.80409366606843402</v>
      </c>
      <c r="AO49" s="9">
        <f t="shared" ref="AO49" si="82">STANDARDIZE(AE49,AV$13,AW$13)</f>
        <v>0.21761516633079905</v>
      </c>
      <c r="AP49" s="20"/>
    </row>
    <row r="50" spans="1:42" x14ac:dyDescent="0.3">
      <c r="A50">
        <v>8</v>
      </c>
      <c r="B50">
        <v>2013</v>
      </c>
      <c r="C50">
        <v>0.54643015418872354</v>
      </c>
      <c r="D50">
        <v>6.1499999999999798E-2</v>
      </c>
      <c r="E50">
        <f t="shared" si="0"/>
        <v>3.3605454482606385E-2</v>
      </c>
      <c r="G50">
        <v>2012</v>
      </c>
      <c r="H50">
        <v>2</v>
      </c>
      <c r="I50" s="3">
        <v>2012.0833333335199</v>
      </c>
      <c r="J50" s="20">
        <f t="shared" si="66"/>
        <v>0.46757080591154804</v>
      </c>
      <c r="K50" s="20">
        <f t="shared" si="67"/>
        <v>6.1499999999999798E-2</v>
      </c>
      <c r="L50" s="20">
        <f t="shared" si="68"/>
        <v>2.8755604563560109E-2</v>
      </c>
      <c r="N50">
        <v>8</v>
      </c>
      <c r="O50">
        <v>2013</v>
      </c>
      <c r="P50" s="20">
        <v>0.61451951974862606</v>
      </c>
      <c r="Q50" s="20">
        <v>6.1499999999999902E-2</v>
      </c>
      <c r="R50" s="20">
        <f t="shared" si="3"/>
        <v>3.779295046454044E-2</v>
      </c>
      <c r="T50">
        <v>2012</v>
      </c>
      <c r="U50">
        <v>2</v>
      </c>
      <c r="V50" s="3">
        <v>2012.0833333335199</v>
      </c>
      <c r="W50" s="20">
        <f t="shared" si="18"/>
        <v>0.57868066316434141</v>
      </c>
      <c r="X50" s="20">
        <f t="shared" si="19"/>
        <v>6.1499999999999902E-2</v>
      </c>
      <c r="Y50" s="20">
        <f t="shared" si="20"/>
        <v>3.5588860784606942E-2</v>
      </c>
      <c r="Z50" s="20"/>
      <c r="AA50">
        <v>2</v>
      </c>
      <c r="AB50" s="3">
        <v>2012.0833333335199</v>
      </c>
      <c r="AC50" s="20">
        <f t="shared" si="4"/>
        <v>0.52312573453794475</v>
      </c>
      <c r="AD50" s="20">
        <f t="shared" si="5"/>
        <v>6.1499999999999846E-2</v>
      </c>
      <c r="AE50" s="20">
        <f t="shared" si="6"/>
        <v>3.2172232674083527E-2</v>
      </c>
      <c r="AG50" s="3">
        <v>2012.0833333335199</v>
      </c>
      <c r="AH50" s="3">
        <f t="shared" si="7"/>
        <v>-1.2207867296926287</v>
      </c>
      <c r="AI50" s="3">
        <f t="shared" si="22"/>
        <v>-0.78876452892998183</v>
      </c>
      <c r="AJ50" s="3">
        <f t="shared" si="23"/>
        <v>-0.9897667217107875</v>
      </c>
      <c r="AK50" s="20"/>
      <c r="AL50" s="3">
        <v>2012.0833333335199</v>
      </c>
      <c r="AM50" s="9">
        <f t="shared" ref="AM50" si="83">STANDARDIZE(AC50,AR$14,AS$14)</f>
        <v>-0.93283562145377175</v>
      </c>
      <c r="AN50" s="9">
        <f t="shared" ref="AN50" si="84">STANDARDIZE(AD50,AT$14,AU$14)</f>
        <v>-0.93050162247170598</v>
      </c>
      <c r="AO50" s="9">
        <f t="shared" ref="AO50" si="85">STANDARDIZE(AE50,AV$14,AW$14)</f>
        <v>-1.1693824389727612</v>
      </c>
      <c r="AP50" s="20"/>
    </row>
    <row r="51" spans="1:42" x14ac:dyDescent="0.3">
      <c r="A51">
        <v>8</v>
      </c>
      <c r="B51">
        <v>2013</v>
      </c>
      <c r="C51">
        <v>0.56505207427381943</v>
      </c>
      <c r="D51">
        <v>6.1499999999999798E-2</v>
      </c>
      <c r="E51">
        <f t="shared" si="0"/>
        <v>3.4750702567839784E-2</v>
      </c>
      <c r="G51">
        <v>2012</v>
      </c>
      <c r="H51">
        <v>1</v>
      </c>
      <c r="I51" s="3">
        <v>2012.0000000001901</v>
      </c>
      <c r="J51" s="20">
        <f t="shared" ref="J51:J76" si="86">AVERAGEIFS(C$4:C$1171,B$4:B$1171,G51,A$4:A$1171,H51)</f>
        <v>0.48490393238248941</v>
      </c>
      <c r="K51" s="20">
        <f t="shared" si="1"/>
        <v>6.1499999999999798E-2</v>
      </c>
      <c r="L51" s="20">
        <f t="shared" si="2"/>
        <v>2.9821591841523002E-2</v>
      </c>
      <c r="N51">
        <v>6</v>
      </c>
      <c r="O51">
        <v>2013</v>
      </c>
      <c r="P51" s="20">
        <v>0.6210334801440508</v>
      </c>
      <c r="Q51" s="20">
        <v>6.1499999999999902E-2</v>
      </c>
      <c r="R51" s="20">
        <f t="shared" si="3"/>
        <v>3.8193559028859063E-2</v>
      </c>
      <c r="T51">
        <v>2012</v>
      </c>
      <c r="U51">
        <v>1</v>
      </c>
      <c r="V51" s="3">
        <v>2012.0000000001901</v>
      </c>
      <c r="W51" s="20">
        <f t="shared" si="18"/>
        <v>0.59771048250995962</v>
      </c>
      <c r="X51" s="20">
        <f t="shared" si="19"/>
        <v>6.1499999999999902E-2</v>
      </c>
      <c r="Y51" s="20">
        <f t="shared" si="20"/>
        <v>3.6759194674362457E-2</v>
      </c>
      <c r="Z51" s="20"/>
      <c r="AA51">
        <v>1</v>
      </c>
      <c r="AB51" s="3">
        <v>2012.0000000001901</v>
      </c>
      <c r="AC51" s="20">
        <f t="shared" si="4"/>
        <v>0.54130720744622451</v>
      </c>
      <c r="AD51" s="20">
        <f t="shared" si="5"/>
        <v>6.1499999999999846E-2</v>
      </c>
      <c r="AE51" s="20">
        <f t="shared" si="6"/>
        <v>3.3290393257942731E-2</v>
      </c>
      <c r="AG51" s="3">
        <v>2012.0000000001901</v>
      </c>
      <c r="AH51" s="3">
        <f t="shared" si="7"/>
        <v>-1.1153691644716499</v>
      </c>
      <c r="AI51" s="3">
        <f t="shared" si="22"/>
        <v>-0.78876452892998183</v>
      </c>
      <c r="AJ51" s="3">
        <f t="shared" si="23"/>
        <v>-0.9640331067357194</v>
      </c>
      <c r="AK51" s="20"/>
      <c r="AL51" s="3">
        <v>2012.0000000001901</v>
      </c>
      <c r="AM51" s="9">
        <f t="shared" ref="AM51" si="87">STANDARDIZE(AC51,AR$15,AS$15)</f>
        <v>-0.51952588588520443</v>
      </c>
      <c r="AN51" s="9">
        <f t="shared" ref="AN51" si="88">STANDARDIZE(AD51,AT$15,AU$15)</f>
        <v>-0.29853293598826575</v>
      </c>
      <c r="AO51" s="9">
        <f t="shared" ref="AO51" si="89">STANDARDIZE(AE51,AV$15,AW$15)</f>
        <v>-0.6971153742308569</v>
      </c>
      <c r="AP51" s="20"/>
    </row>
    <row r="52" spans="1:42" x14ac:dyDescent="0.3">
      <c r="A52">
        <v>7</v>
      </c>
      <c r="B52">
        <v>2013</v>
      </c>
      <c r="C52">
        <v>0.58397069031713689</v>
      </c>
      <c r="D52">
        <v>6.1499999999999798E-2</v>
      </c>
      <c r="E52">
        <f t="shared" si="0"/>
        <v>3.5914197454503798E-2</v>
      </c>
      <c r="G52">
        <v>2011</v>
      </c>
      <c r="H52">
        <v>12</v>
      </c>
      <c r="I52" s="3">
        <v>2011.91666666686</v>
      </c>
      <c r="J52" s="20"/>
      <c r="K52" s="20"/>
      <c r="L52" s="20"/>
      <c r="N52">
        <v>6</v>
      </c>
      <c r="O52">
        <v>2013</v>
      </c>
      <c r="P52" s="20">
        <v>0.61647507611857444</v>
      </c>
      <c r="Q52" s="20">
        <v>6.1499999999999902E-2</v>
      </c>
      <c r="R52" s="20">
        <f t="shared" si="3"/>
        <v>3.7913217181292265E-2</v>
      </c>
      <c r="T52">
        <v>2011</v>
      </c>
      <c r="U52">
        <v>12</v>
      </c>
      <c r="V52" s="3">
        <v>2011.91666666686</v>
      </c>
      <c r="W52" s="20">
        <f t="shared" si="18"/>
        <v>0.62797885389254771</v>
      </c>
      <c r="X52" s="20">
        <f t="shared" si="19"/>
        <v>6.1499999999999902E-2</v>
      </c>
      <c r="Y52" s="20">
        <f t="shared" si="20"/>
        <v>3.8620699514391621E-2</v>
      </c>
      <c r="Z52" s="20"/>
      <c r="AA52">
        <v>12</v>
      </c>
      <c r="AB52" s="3">
        <v>2011.91666666686</v>
      </c>
      <c r="AC52" s="20">
        <f t="shared" si="4"/>
        <v>0.62797885389254771</v>
      </c>
      <c r="AD52" s="20">
        <f t="shared" si="5"/>
        <v>6.1499999999999902E-2</v>
      </c>
      <c r="AE52" s="20">
        <f t="shared" si="6"/>
        <v>3.8620699514391621E-2</v>
      </c>
      <c r="AG52" s="3">
        <v>2011.91666666686</v>
      </c>
      <c r="AH52" s="3">
        <f t="shared" si="7"/>
        <v>-0.61284035461356245</v>
      </c>
      <c r="AI52" s="3">
        <f t="shared" si="22"/>
        <v>-0.78876452892998072</v>
      </c>
      <c r="AJ52" s="3">
        <f t="shared" si="23"/>
        <v>-0.84136016433129945</v>
      </c>
      <c r="AK52" s="20"/>
      <c r="AL52" s="3">
        <v>2011.91666666686</v>
      </c>
      <c r="AM52" s="9">
        <f t="shared" ref="AM52" si="90">STANDARDIZE(AC52,AR$4,AS$4)</f>
        <v>-0.34130490480371917</v>
      </c>
      <c r="AN52" s="9">
        <f t="shared" ref="AN52" si="91">STANDARDIZE(AD52,AT$4,AU$4)</f>
        <v>-0.68444756444044996</v>
      </c>
      <c r="AO52" s="9">
        <f t="shared" ref="AO52" si="92">STANDARDIZE(AE52,AV$4,AW$4)</f>
        <v>-0.71688277427167713</v>
      </c>
      <c r="AP52" s="20"/>
    </row>
    <row r="53" spans="1:42" x14ac:dyDescent="0.3">
      <c r="A53">
        <v>6</v>
      </c>
      <c r="B53">
        <v>2013</v>
      </c>
      <c r="C53">
        <v>0.60404626564764219</v>
      </c>
      <c r="D53">
        <v>6.1499999999999798E-2</v>
      </c>
      <c r="E53">
        <f t="shared" si="0"/>
        <v>3.7148845337329872E-2</v>
      </c>
      <c r="G53">
        <v>2011</v>
      </c>
      <c r="H53">
        <v>11</v>
      </c>
      <c r="I53" s="3">
        <v>2011.8333333335299</v>
      </c>
      <c r="J53" s="20">
        <f t="shared" si="86"/>
        <v>0.5096809765210174</v>
      </c>
      <c r="K53" s="20">
        <f t="shared" si="1"/>
        <v>6.1499999999999798E-2</v>
      </c>
      <c r="L53" s="20">
        <f t="shared" si="2"/>
        <v>3.1345380056042468E-2</v>
      </c>
      <c r="N53">
        <v>6</v>
      </c>
      <c r="O53">
        <v>2013</v>
      </c>
      <c r="P53" s="20">
        <v>0.6090406375176417</v>
      </c>
      <c r="Q53" s="20">
        <v>6.1499999999999902E-2</v>
      </c>
      <c r="R53" s="20">
        <f t="shared" si="3"/>
        <v>3.7455999207334903E-2</v>
      </c>
      <c r="T53">
        <v>2011</v>
      </c>
      <c r="U53">
        <v>11</v>
      </c>
      <c r="V53" s="3">
        <v>2011.8333333335299</v>
      </c>
      <c r="W53" s="20">
        <f t="shared" si="18"/>
        <v>0.65987524455755586</v>
      </c>
      <c r="X53" s="20">
        <f t="shared" si="19"/>
        <v>6.1499999999999902E-2</v>
      </c>
      <c r="Y53" s="20">
        <f t="shared" si="20"/>
        <v>4.058232754028962E-2</v>
      </c>
      <c r="Z53" s="20"/>
      <c r="AA53">
        <v>11</v>
      </c>
      <c r="AB53" s="3">
        <v>2011.8333333335299</v>
      </c>
      <c r="AC53" s="20">
        <f t="shared" si="4"/>
        <v>0.58477811053928663</v>
      </c>
      <c r="AD53" s="20">
        <f t="shared" si="5"/>
        <v>6.1499999999999846E-2</v>
      </c>
      <c r="AE53" s="20">
        <f t="shared" si="6"/>
        <v>3.5963853798166044E-2</v>
      </c>
      <c r="AG53" s="3">
        <v>2011.8333333335299</v>
      </c>
      <c r="AH53" s="3">
        <f t="shared" si="7"/>
        <v>-0.86332155616479878</v>
      </c>
      <c r="AI53" s="3">
        <f t="shared" si="22"/>
        <v>-0.78876452892998183</v>
      </c>
      <c r="AJ53" s="3">
        <f t="shared" si="23"/>
        <v>-0.90250544676786693</v>
      </c>
      <c r="AK53" s="20"/>
      <c r="AL53" s="3">
        <v>2011.8333333335299</v>
      </c>
      <c r="AM53" s="9">
        <f t="shared" ref="AM53" si="93">STANDARDIZE(AC53,AR$5,AS$5)</f>
        <v>-0.46225771876095856</v>
      </c>
      <c r="AN53" s="9">
        <f t="shared" ref="AN53" si="94">STANDARDIZE(AD53,AT$5,AU$5)</f>
        <v>-0.28549293171718004</v>
      </c>
      <c r="AO53" s="9">
        <f t="shared" ref="AO53" si="95">STANDARDIZE(AE53,AV$5,AW$5)</f>
        <v>-0.6253661311919011</v>
      </c>
      <c r="AP53" s="20"/>
    </row>
    <row r="54" spans="1:42" x14ac:dyDescent="0.3">
      <c r="A54">
        <v>6</v>
      </c>
      <c r="B54">
        <v>2013</v>
      </c>
      <c r="C54">
        <v>0.58828874703771361</v>
      </c>
      <c r="D54">
        <v>6.1499999999999798E-2</v>
      </c>
      <c r="E54">
        <f t="shared" si="0"/>
        <v>3.6179757942819267E-2</v>
      </c>
      <c r="G54">
        <v>2011</v>
      </c>
      <c r="H54">
        <v>10</v>
      </c>
      <c r="I54" s="3">
        <v>2011.7500000002001</v>
      </c>
      <c r="J54" s="20">
        <f t="shared" si="86"/>
        <v>0.53587798420911181</v>
      </c>
      <c r="K54" s="20">
        <f t="shared" si="1"/>
        <v>6.1499999999999798E-2</v>
      </c>
      <c r="L54" s="20">
        <f t="shared" si="2"/>
        <v>3.295649602886027E-2</v>
      </c>
      <c r="N54">
        <v>5</v>
      </c>
      <c r="O54">
        <v>2013</v>
      </c>
      <c r="P54" s="20">
        <v>0.60204325431885308</v>
      </c>
      <c r="Q54" s="20">
        <v>6.1499999999999902E-2</v>
      </c>
      <c r="R54" s="20">
        <f t="shared" si="3"/>
        <v>3.7025660140609408E-2</v>
      </c>
      <c r="T54">
        <v>2011</v>
      </c>
      <c r="U54">
        <v>10</v>
      </c>
      <c r="V54" s="3">
        <v>2011.7500000002001</v>
      </c>
      <c r="W54" s="20">
        <f t="shared" si="18"/>
        <v>0.69309161688955978</v>
      </c>
      <c r="X54" s="20">
        <f t="shared" si="19"/>
        <v>6.1499999999999902E-2</v>
      </c>
      <c r="Y54" s="20">
        <f t="shared" si="20"/>
        <v>4.2625134438707857E-2</v>
      </c>
      <c r="Z54" s="20"/>
      <c r="AA54">
        <v>10</v>
      </c>
      <c r="AB54" s="3">
        <v>2011.7500000002001</v>
      </c>
      <c r="AC54" s="20">
        <f t="shared" si="4"/>
        <v>0.61448480054933574</v>
      </c>
      <c r="AD54" s="20">
        <f t="shared" si="5"/>
        <v>6.1499999999999846E-2</v>
      </c>
      <c r="AE54" s="20">
        <f t="shared" si="6"/>
        <v>3.7790815233784067E-2</v>
      </c>
      <c r="AG54" s="3">
        <v>2011.7500000002001</v>
      </c>
      <c r="AH54" s="3">
        <f t="shared" si="7"/>
        <v>-0.69107990404828457</v>
      </c>
      <c r="AI54" s="3">
        <f t="shared" si="22"/>
        <v>-0.78876452892998183</v>
      </c>
      <c r="AJ54" s="3">
        <f t="shared" si="23"/>
        <v>-0.86045931955040822</v>
      </c>
      <c r="AK54" s="20"/>
      <c r="AL54" s="3">
        <v>2011.7500000002001</v>
      </c>
      <c r="AM54" s="9">
        <f t="shared" ref="AM54" si="96">STANDARDIZE(AC54,AR$6,AS$6)</f>
        <v>-0.91837719596654976</v>
      </c>
      <c r="AN54" s="9">
        <f t="shared" ref="AN54" si="97">STANDARDIZE(AD54,AT$6,AU$6)</f>
        <v>-0.6766476141944503</v>
      </c>
      <c r="AO54" s="9">
        <f t="shared" ref="AO54" si="98">STANDARDIZE(AE54,AV$6,AW$6)</f>
        <v>-0.9251959361021973</v>
      </c>
      <c r="AP54" s="20"/>
    </row>
    <row r="55" spans="1:42" x14ac:dyDescent="0.3">
      <c r="A55">
        <v>6</v>
      </c>
      <c r="B55">
        <v>2013</v>
      </c>
      <c r="C55">
        <v>0.56488902377450267</v>
      </c>
      <c r="D55">
        <v>6.1499999999999798E-2</v>
      </c>
      <c r="E55">
        <f t="shared" si="0"/>
        <v>3.4740674962131797E-2</v>
      </c>
      <c r="G55">
        <v>2011</v>
      </c>
      <c r="H55">
        <v>9</v>
      </c>
      <c r="I55" s="3">
        <v>2011.66666666687</v>
      </c>
      <c r="J55" s="20"/>
      <c r="K55" s="20"/>
      <c r="L55" s="20"/>
      <c r="N55">
        <v>5</v>
      </c>
      <c r="O55">
        <v>2013</v>
      </c>
      <c r="P55" s="20">
        <v>0.59486869097622275</v>
      </c>
      <c r="Q55" s="20">
        <v>6.1499999999999902E-2</v>
      </c>
      <c r="R55" s="20">
        <f t="shared" si="3"/>
        <v>3.658442449503764E-2</v>
      </c>
      <c r="T55">
        <v>2011</v>
      </c>
      <c r="U55">
        <v>9</v>
      </c>
      <c r="V55" s="3">
        <v>2011.66666666687</v>
      </c>
      <c r="W55" s="20">
        <f t="shared" ref="W55:W62" si="99">AVERAGEIFS(P$4:P$1114,O$4:O$1114,T55,N$4:N$1114,U55)</f>
        <v>0.71217088793292249</v>
      </c>
      <c r="X55" s="20">
        <f t="shared" ref="X55:X62" si="100">SUMIFS(Q$4:Q$1114,O$4:O$1114,T55,N$4:N$1114,U55)</f>
        <v>6.1499999999999902E-2</v>
      </c>
      <c r="Y55" s="20">
        <f t="shared" ref="Y55:Y62" si="101">W55*X55</f>
        <v>4.3798509607874667E-2</v>
      </c>
      <c r="Z55" s="20"/>
      <c r="AA55">
        <v>9</v>
      </c>
      <c r="AB55" s="3">
        <v>2011.66666666687</v>
      </c>
      <c r="AC55" s="20">
        <f t="shared" si="4"/>
        <v>0.71217088793292249</v>
      </c>
      <c r="AD55" s="20">
        <f t="shared" si="5"/>
        <v>6.1499999999999902E-2</v>
      </c>
      <c r="AE55" s="20">
        <f t="shared" si="6"/>
        <v>4.3798509607874667E-2</v>
      </c>
      <c r="AG55" s="3">
        <v>2011.66666666687</v>
      </c>
      <c r="AH55" s="3">
        <f t="shared" si="7"/>
        <v>-0.12468852641397292</v>
      </c>
      <c r="AI55" s="3">
        <f t="shared" si="22"/>
        <v>-0.78876452892998072</v>
      </c>
      <c r="AJ55" s="3">
        <f t="shared" si="23"/>
        <v>-0.72219680507583484</v>
      </c>
      <c r="AK55" s="20"/>
      <c r="AL55" s="3">
        <v>2011.66666666687</v>
      </c>
      <c r="AM55" s="9">
        <f t="shared" ref="AM55" si="102">STANDARDIZE(AC55,AR$7,AS$7)</f>
        <v>-0.21075286778356569</v>
      </c>
      <c r="AN55" s="9">
        <f t="shared" ref="AN55" si="103">STANDARDIZE(AD55,AT$7,AU$7)</f>
        <v>-0.32631334910519749</v>
      </c>
      <c r="AO55" s="9">
        <f t="shared" ref="AO55" si="104">STANDARDIZE(AE55,AV$7,AW$7)</f>
        <v>-0.44410402531372212</v>
      </c>
      <c r="AP55" s="20"/>
    </row>
    <row r="56" spans="1:42" x14ac:dyDescent="0.3">
      <c r="A56">
        <v>6</v>
      </c>
      <c r="B56">
        <v>2013</v>
      </c>
      <c r="C56">
        <v>0.54273322114161981</v>
      </c>
      <c r="D56">
        <v>6.1499999999999798E-2</v>
      </c>
      <c r="E56">
        <f t="shared" si="0"/>
        <v>3.3378093100209512E-2</v>
      </c>
      <c r="G56">
        <v>2011</v>
      </c>
      <c r="H56">
        <v>8</v>
      </c>
      <c r="I56" s="3">
        <v>2011.5833333335399</v>
      </c>
      <c r="J56" s="20">
        <f t="shared" si="86"/>
        <v>0.56309637448955197</v>
      </c>
      <c r="K56" s="20">
        <f t="shared" si="1"/>
        <v>6.1499999999999798E-2</v>
      </c>
      <c r="L56" s="20">
        <f t="shared" si="2"/>
        <v>3.463042703110733E-2</v>
      </c>
      <c r="N56">
        <v>5</v>
      </c>
      <c r="O56">
        <v>2013</v>
      </c>
      <c r="P56" s="20">
        <v>0.6062316621266246</v>
      </c>
      <c r="Q56" s="20">
        <v>6.1499999999999902E-2</v>
      </c>
      <c r="R56" s="20">
        <f t="shared" si="3"/>
        <v>3.7283247220787352E-2</v>
      </c>
      <c r="T56">
        <v>2011</v>
      </c>
      <c r="U56">
        <v>8</v>
      </c>
      <c r="V56" s="3">
        <v>2011.5833333335399</v>
      </c>
      <c r="W56" s="20">
        <f t="shared" si="99"/>
        <v>0.72650894381152509</v>
      </c>
      <c r="X56" s="20">
        <f t="shared" si="100"/>
        <v>6.1499999999999902E-2</v>
      </c>
      <c r="Y56" s="20">
        <f t="shared" si="101"/>
        <v>4.4680300044408719E-2</v>
      </c>
      <c r="Z56" s="20"/>
      <c r="AA56">
        <v>8</v>
      </c>
      <c r="AB56" s="3">
        <v>2011.5833333335399</v>
      </c>
      <c r="AC56" s="20">
        <f t="shared" si="4"/>
        <v>0.64480265915053847</v>
      </c>
      <c r="AD56" s="20">
        <f t="shared" si="5"/>
        <v>6.1499999999999846E-2</v>
      </c>
      <c r="AE56" s="20">
        <f t="shared" si="6"/>
        <v>3.9655363537758025E-2</v>
      </c>
      <c r="AG56" s="3">
        <v>2011.5833333335399</v>
      </c>
      <c r="AH56" s="3">
        <f t="shared" si="7"/>
        <v>-0.51529464987356688</v>
      </c>
      <c r="AI56" s="3">
        <f t="shared" si="22"/>
        <v>-0.78876452892998183</v>
      </c>
      <c r="AJ56" s="3">
        <f t="shared" si="23"/>
        <v>-0.81754815915940315</v>
      </c>
      <c r="AK56" s="20"/>
      <c r="AL56" s="3">
        <v>2011.5833333335399</v>
      </c>
      <c r="AM56" s="9">
        <f t="shared" ref="AM56" si="105">STANDARDIZE(AC56,AR$8,AS$8)</f>
        <v>-1.0166909946004661</v>
      </c>
      <c r="AN56" s="9">
        <f t="shared" ref="AN56" si="106">STANDARDIZE(AD56,AT$8,AU$8)</f>
        <v>-0.65870957567408583</v>
      </c>
      <c r="AO56" s="9">
        <f t="shared" ref="AO56" si="107">STANDARDIZE(AE56,AV$8,AW$8)</f>
        <v>-0.94212979640063588</v>
      </c>
      <c r="AP56" s="20"/>
    </row>
    <row r="57" spans="1:42" x14ac:dyDescent="0.3">
      <c r="A57">
        <v>5</v>
      </c>
      <c r="B57">
        <v>2013</v>
      </c>
      <c r="C57">
        <v>0.5211455106093108</v>
      </c>
      <c r="D57">
        <v>6.1499999999999798E-2</v>
      </c>
      <c r="E57">
        <f t="shared" si="0"/>
        <v>3.2050448902472509E-2</v>
      </c>
      <c r="G57">
        <v>2011</v>
      </c>
      <c r="H57">
        <v>7</v>
      </c>
      <c r="I57" s="3">
        <v>2011.5000000002101</v>
      </c>
      <c r="J57" s="20"/>
      <c r="K57" s="20"/>
      <c r="L57" s="20"/>
      <c r="N57">
        <v>4</v>
      </c>
      <c r="O57">
        <v>2013</v>
      </c>
      <c r="P57" s="20">
        <v>0.62256042615455043</v>
      </c>
      <c r="Q57" s="20">
        <v>6.1499999999999902E-2</v>
      </c>
      <c r="R57" s="20">
        <f t="shared" si="3"/>
        <v>3.8287466208504789E-2</v>
      </c>
      <c r="T57">
        <v>2011</v>
      </c>
      <c r="U57">
        <v>7</v>
      </c>
      <c r="V57" s="3">
        <v>2011.5000000002101</v>
      </c>
      <c r="W57" s="20">
        <f t="shared" si="99"/>
        <v>0.74070800607432752</v>
      </c>
      <c r="X57" s="20">
        <f t="shared" si="100"/>
        <v>6.1499999999999902E-2</v>
      </c>
      <c r="Y57" s="20">
        <f t="shared" si="101"/>
        <v>4.5553542373571072E-2</v>
      </c>
      <c r="Z57" s="20"/>
      <c r="AA57">
        <v>7</v>
      </c>
      <c r="AB57" s="3">
        <v>2011.5000000002101</v>
      </c>
      <c r="AC57" s="20">
        <f t="shared" si="4"/>
        <v>0.74070800607432752</v>
      </c>
      <c r="AD57" s="20">
        <f t="shared" si="5"/>
        <v>6.1499999999999902E-2</v>
      </c>
      <c r="AE57" s="20">
        <f t="shared" si="6"/>
        <v>4.5553542373571072E-2</v>
      </c>
      <c r="AG57" s="3">
        <v>2011.5000000002101</v>
      </c>
      <c r="AH57" s="3">
        <f t="shared" si="7"/>
        <v>4.0771858895094548E-2</v>
      </c>
      <c r="AI57" s="3">
        <f t="shared" si="22"/>
        <v>-0.78876452892998072</v>
      </c>
      <c r="AJ57" s="3">
        <f t="shared" si="23"/>
        <v>-0.68180606146261946</v>
      </c>
      <c r="AK57" s="20"/>
      <c r="AL57" s="3">
        <v>2011.5000000002101</v>
      </c>
      <c r="AM57" s="9">
        <f t="shared" ref="AM57" si="108">STANDARDIZE(AC57,AR$9,AS$9)</f>
        <v>-0.22558269055675054</v>
      </c>
      <c r="AN57" s="9">
        <f t="shared" ref="AN57" si="109">STANDARDIZE(AD57,AT$9,AU$9)</f>
        <v>-2.313009814913013E-2</v>
      </c>
      <c r="AO57" s="9">
        <f t="shared" ref="AO57" si="110">STANDARDIZE(AE57,AV$9,AW$9)</f>
        <v>-0.24477146752653398</v>
      </c>
      <c r="AP57" s="20"/>
    </row>
    <row r="58" spans="1:42" x14ac:dyDescent="0.3">
      <c r="A58">
        <v>5</v>
      </c>
      <c r="B58">
        <v>2013</v>
      </c>
      <c r="C58">
        <v>0.52333295866940577</v>
      </c>
      <c r="D58">
        <v>6.1499999999999798E-2</v>
      </c>
      <c r="E58">
        <f t="shared" si="0"/>
        <v>3.2184976958168347E-2</v>
      </c>
      <c r="G58">
        <v>2011</v>
      </c>
      <c r="H58">
        <v>6</v>
      </c>
      <c r="I58" s="3">
        <v>2011.41666666688</v>
      </c>
      <c r="J58" s="20">
        <f t="shared" si="86"/>
        <v>0.55417214584240537</v>
      </c>
      <c r="K58" s="20">
        <f t="shared" si="1"/>
        <v>0.24599999999999919</v>
      </c>
      <c r="L58" s="20">
        <f t="shared" si="2"/>
        <v>0.13632634787723127</v>
      </c>
      <c r="N58">
        <v>4</v>
      </c>
      <c r="O58">
        <v>2013</v>
      </c>
      <c r="P58" s="20">
        <v>0.63942043371536639</v>
      </c>
      <c r="Q58" s="20">
        <v>6.1499999999999902E-2</v>
      </c>
      <c r="R58" s="20">
        <f t="shared" si="3"/>
        <v>3.9324356673494973E-2</v>
      </c>
      <c r="T58">
        <v>2011</v>
      </c>
      <c r="U58">
        <v>6</v>
      </c>
      <c r="V58" s="3">
        <v>2011.41666666688</v>
      </c>
      <c r="W58" s="20">
        <f t="shared" si="99"/>
        <v>0.75540255588307492</v>
      </c>
      <c r="X58" s="20">
        <f t="shared" si="100"/>
        <v>6.1499999999999902E-2</v>
      </c>
      <c r="Y58" s="20">
        <f t="shared" si="101"/>
        <v>4.6457257186809035E-2</v>
      </c>
      <c r="Z58" s="20"/>
      <c r="AA58">
        <v>6</v>
      </c>
      <c r="AB58" s="3">
        <v>2011.41666666688</v>
      </c>
      <c r="AC58" s="20">
        <f t="shared" si="4"/>
        <v>0.6547873508627402</v>
      </c>
      <c r="AD58" s="20">
        <f t="shared" si="5"/>
        <v>0.15374999999999955</v>
      </c>
      <c r="AE58" s="20">
        <f t="shared" si="6"/>
        <v>9.1391802532020158E-2</v>
      </c>
      <c r="AG58" s="3">
        <v>2011.41666666688</v>
      </c>
      <c r="AH58" s="3">
        <f t="shared" si="7"/>
        <v>-0.45740264656380969</v>
      </c>
      <c r="AI58" s="3">
        <f t="shared" si="22"/>
        <v>1.0126249536365379</v>
      </c>
      <c r="AJ58" s="3">
        <f t="shared" si="23"/>
        <v>0.37312661553564791</v>
      </c>
      <c r="AK58" s="20"/>
      <c r="AL58" s="3">
        <v>2011.41666666688</v>
      </c>
      <c r="AM58" s="9">
        <f t="shared" ref="AM58" si="111">STANDARDIZE(AC58,AR$10,AS$10)</f>
        <v>-1.0377720336838339</v>
      </c>
      <c r="AN58" s="9">
        <f t="shared" ref="AN58" si="112">STANDARDIZE(AD58,AT$10,AU$10)</f>
        <v>-0.35878275268423526</v>
      </c>
      <c r="AO58" s="9">
        <f t="shared" ref="AO58" si="113">STANDARDIZE(AE58,AV$10,AW$10)</f>
        <v>-1.0412288302597896</v>
      </c>
      <c r="AP58" s="20"/>
    </row>
    <row r="59" spans="1:42" x14ac:dyDescent="0.3">
      <c r="A59">
        <v>5</v>
      </c>
      <c r="B59">
        <v>2013</v>
      </c>
      <c r="C59">
        <v>0.5317143950394182</v>
      </c>
      <c r="D59">
        <v>6.1499999999999798E-2</v>
      </c>
      <c r="E59">
        <f t="shared" si="0"/>
        <v>3.2700435294924113E-2</v>
      </c>
      <c r="G59">
        <v>2011</v>
      </c>
      <c r="H59">
        <v>5</v>
      </c>
      <c r="I59" s="3">
        <v>2011.3333333335499</v>
      </c>
      <c r="J59" s="20">
        <f t="shared" si="86"/>
        <v>0.52791769354265328</v>
      </c>
      <c r="K59" s="20">
        <f t="shared" si="1"/>
        <v>0.24599999999999919</v>
      </c>
      <c r="L59" s="20">
        <f t="shared" si="2"/>
        <v>0.12986775261149228</v>
      </c>
      <c r="N59">
        <v>4</v>
      </c>
      <c r="O59">
        <v>2013</v>
      </c>
      <c r="P59" s="20">
        <v>0.65664313260929408</v>
      </c>
      <c r="Q59" s="20">
        <v>6.1499999999999902E-2</v>
      </c>
      <c r="R59" s="20">
        <f t="shared" si="3"/>
        <v>4.038355265547152E-2</v>
      </c>
      <c r="T59">
        <v>2011</v>
      </c>
      <c r="U59">
        <v>5</v>
      </c>
      <c r="V59" s="3">
        <v>2011.3333333335499</v>
      </c>
      <c r="W59" s="20">
        <f t="shared" si="99"/>
        <v>0.73410406298967401</v>
      </c>
      <c r="X59" s="20">
        <f t="shared" si="100"/>
        <v>6.1499999999999902E-2</v>
      </c>
      <c r="Y59" s="20">
        <f t="shared" si="101"/>
        <v>4.5147399873864881E-2</v>
      </c>
      <c r="Z59" s="20"/>
      <c r="AA59">
        <v>5</v>
      </c>
      <c r="AB59" s="3">
        <v>2011.3333333335499</v>
      </c>
      <c r="AC59" s="20">
        <f t="shared" si="4"/>
        <v>0.63101087826616364</v>
      </c>
      <c r="AD59" s="20">
        <f t="shared" si="5"/>
        <v>0.15374999999999955</v>
      </c>
      <c r="AE59" s="20">
        <f t="shared" si="6"/>
        <v>8.7507576242678575E-2</v>
      </c>
      <c r="AG59" s="3">
        <v>2011.3333333335499</v>
      </c>
      <c r="AH59" s="3">
        <f t="shared" si="7"/>
        <v>-0.59526044627666985</v>
      </c>
      <c r="AI59" s="3">
        <f t="shared" si="22"/>
        <v>1.0126249536365379</v>
      </c>
      <c r="AJ59" s="3">
        <f t="shared" si="23"/>
        <v>0.28373410318203762</v>
      </c>
      <c r="AK59" s="20"/>
      <c r="AL59" s="3">
        <v>2011.3333333335499</v>
      </c>
      <c r="AM59" s="9">
        <f t="shared" ref="AM59" si="114">STANDARDIZE(AC59,AR$11,AS$11)</f>
        <v>-0.8129312009941051</v>
      </c>
      <c r="AN59" s="9">
        <f t="shared" ref="AN59" si="115">STANDARDIZE(AD59,AT$11,AU$11)</f>
        <v>-1.8664175683890765E-2</v>
      </c>
      <c r="AO59" s="9">
        <f t="shared" ref="AO59" si="116">STANDARDIZE(AE59,AV$11,AW$11)</f>
        <v>-0.65464388300707621</v>
      </c>
      <c r="AP59" s="20"/>
    </row>
    <row r="60" spans="1:42" x14ac:dyDescent="0.3">
      <c r="A60">
        <v>5</v>
      </c>
      <c r="B60">
        <v>2013</v>
      </c>
      <c r="C60">
        <v>0.54015211468742519</v>
      </c>
      <c r="D60">
        <v>6.1499999999999798E-2</v>
      </c>
      <c r="E60">
        <f t="shared" si="0"/>
        <v>3.3219355053276542E-2</v>
      </c>
      <c r="G60">
        <v>2011</v>
      </c>
      <c r="H60">
        <v>4</v>
      </c>
      <c r="I60" s="3">
        <v>2011.2500000002201</v>
      </c>
      <c r="J60" s="20">
        <f t="shared" si="86"/>
        <v>0.550336050123439</v>
      </c>
      <c r="K60" s="20">
        <f t="shared" si="1"/>
        <v>0.24599999999999919</v>
      </c>
      <c r="L60" s="20">
        <f t="shared" si="2"/>
        <v>0.13538266833036555</v>
      </c>
      <c r="N60">
        <v>3</v>
      </c>
      <c r="O60">
        <v>2013</v>
      </c>
      <c r="P60" s="20">
        <v>0.64638570602316947</v>
      </c>
      <c r="Q60" s="20">
        <v>6.1499999999999902E-2</v>
      </c>
      <c r="R60" s="20">
        <f t="shared" si="3"/>
        <v>3.975272092042486E-2</v>
      </c>
      <c r="T60">
        <v>2011</v>
      </c>
      <c r="U60">
        <v>4</v>
      </c>
      <c r="V60" s="3">
        <v>2011.2500000002201</v>
      </c>
      <c r="W60" s="20">
        <f t="shared" si="99"/>
        <v>0.70145082251435031</v>
      </c>
      <c r="X60" s="20">
        <f t="shared" si="100"/>
        <v>6.1499999999999902E-2</v>
      </c>
      <c r="Y60" s="20">
        <f t="shared" si="101"/>
        <v>4.3139225584632478E-2</v>
      </c>
      <c r="Z60" s="20"/>
      <c r="AA60">
        <v>4</v>
      </c>
      <c r="AB60" s="3">
        <v>2011.2500000002201</v>
      </c>
      <c r="AC60" s="20">
        <f t="shared" si="4"/>
        <v>0.6258934363188946</v>
      </c>
      <c r="AD60" s="20">
        <f t="shared" si="5"/>
        <v>0.15374999999999955</v>
      </c>
      <c r="AE60" s="20">
        <f t="shared" si="6"/>
        <v>8.9260946957499018E-2</v>
      </c>
      <c r="AG60" s="3">
        <v>2011.2500000002201</v>
      </c>
      <c r="AH60" s="3">
        <f t="shared" si="7"/>
        <v>-0.62493176459957289</v>
      </c>
      <c r="AI60" s="3">
        <f t="shared" si="22"/>
        <v>1.0126249536365379</v>
      </c>
      <c r="AJ60" s="3">
        <f t="shared" si="23"/>
        <v>0.32408659595907757</v>
      </c>
      <c r="AK60" s="20"/>
      <c r="AL60" s="3">
        <v>2011.2500000002201</v>
      </c>
      <c r="AM60" s="9">
        <f t="shared" ref="AM60" si="117">STANDARDIZE(AC60,AR$12,AS$12)</f>
        <v>-0.57651188362099404</v>
      </c>
      <c r="AN60" s="9">
        <f t="shared" ref="AN60" si="118">STANDARDIZE(AD60,AT$12,AU$12)</f>
        <v>-6.2988546229770959E-2</v>
      </c>
      <c r="AO60" s="9">
        <f t="shared" ref="AO60" si="119">STANDARDIZE(AE60,AV$12,AW$12)</f>
        <v>-0.54959312849501807</v>
      </c>
      <c r="AP60" s="20"/>
    </row>
    <row r="61" spans="1:42" x14ac:dyDescent="0.3">
      <c r="A61">
        <v>4</v>
      </c>
      <c r="B61">
        <v>2013</v>
      </c>
      <c r="C61">
        <v>0.54856539279893524</v>
      </c>
      <c r="D61">
        <v>6.1499999999999798E-2</v>
      </c>
      <c r="E61">
        <f t="shared" si="0"/>
        <v>3.3736771657134408E-2</v>
      </c>
      <c r="G61">
        <v>2011</v>
      </c>
      <c r="H61">
        <v>3</v>
      </c>
      <c r="I61" s="3">
        <v>2011.16666666689</v>
      </c>
      <c r="J61" s="20">
        <f t="shared" si="86"/>
        <v>0.52073611080570381</v>
      </c>
      <c r="K61" s="20">
        <f t="shared" si="1"/>
        <v>0.18449999999999939</v>
      </c>
      <c r="L61" s="20">
        <f t="shared" si="2"/>
        <v>9.6075812443652028E-2</v>
      </c>
      <c r="N61">
        <v>3</v>
      </c>
      <c r="O61">
        <v>2013</v>
      </c>
      <c r="P61" s="20">
        <v>0.62952287661642237</v>
      </c>
      <c r="Q61" s="20">
        <v>6.1499999999999902E-2</v>
      </c>
      <c r="R61" s="20">
        <f t="shared" si="3"/>
        <v>3.8715656911909917E-2</v>
      </c>
      <c r="T61">
        <v>2011</v>
      </c>
      <c r="U61">
        <v>3</v>
      </c>
      <c r="V61" s="3">
        <v>2011.16666666689</v>
      </c>
      <c r="W61" s="20">
        <f t="shared" si="99"/>
        <v>0.67044434479821657</v>
      </c>
      <c r="X61" s="20">
        <f t="shared" si="100"/>
        <v>6.1499999999999902E-2</v>
      </c>
      <c r="Y61" s="20">
        <f t="shared" si="101"/>
        <v>4.1232327205090256E-2</v>
      </c>
      <c r="Z61" s="20"/>
      <c r="AA61">
        <v>3</v>
      </c>
      <c r="AB61" s="3">
        <v>2011.16666666689</v>
      </c>
      <c r="AC61" s="20">
        <f t="shared" si="4"/>
        <v>0.59559022780196025</v>
      </c>
      <c r="AD61" s="20">
        <f t="shared" si="5"/>
        <v>0.12299999999999964</v>
      </c>
      <c r="AE61" s="20">
        <f t="shared" si="6"/>
        <v>6.8654069824371139E-2</v>
      </c>
      <c r="AG61" s="3">
        <v>2011.16666666689</v>
      </c>
      <c r="AH61" s="3">
        <f t="shared" si="7"/>
        <v>-0.80063207646947043</v>
      </c>
      <c r="AI61" s="3">
        <f t="shared" si="22"/>
        <v>0.41216179278103116</v>
      </c>
      <c r="AJ61" s="3">
        <f t="shared" si="23"/>
        <v>-0.15016500049070572</v>
      </c>
      <c r="AK61" s="20"/>
      <c r="AL61" s="3">
        <v>2011.16666666689</v>
      </c>
      <c r="AM61" s="9">
        <f t="shared" ref="AM61" si="120">STANDARDIZE(AC61,AR$13,AS$13)</f>
        <v>-0.48549538435213868</v>
      </c>
      <c r="AN61" s="9">
        <f t="shared" ref="AN61" si="121">STANDARDIZE(AD61,AT$13,AU$13)</f>
        <v>-0.46657286796563346</v>
      </c>
      <c r="AO61" s="9">
        <f t="shared" ref="AO61" si="122">STANDARDIZE(AE61,AV$13,AW$13)</f>
        <v>-0.76029632688121551</v>
      </c>
      <c r="AP61" s="20"/>
    </row>
    <row r="62" spans="1:42" x14ac:dyDescent="0.3">
      <c r="A62">
        <v>4</v>
      </c>
      <c r="B62">
        <v>2013</v>
      </c>
      <c r="C62">
        <v>0.53711804516817052</v>
      </c>
      <c r="D62">
        <v>6.1499999999999798E-2</v>
      </c>
      <c r="E62">
        <f t="shared" si="0"/>
        <v>3.3032759777842376E-2</v>
      </c>
      <c r="G62">
        <v>2011</v>
      </c>
      <c r="H62">
        <v>2</v>
      </c>
      <c r="I62" s="3">
        <v>2011.0833333335499</v>
      </c>
      <c r="J62" s="20">
        <f t="shared" si="86"/>
        <v>0.46146513029098057</v>
      </c>
      <c r="K62" s="20">
        <f t="shared" si="1"/>
        <v>6.1499999999999798E-2</v>
      </c>
      <c r="L62" s="20">
        <f t="shared" si="2"/>
        <v>2.8380105512895212E-2</v>
      </c>
      <c r="N62">
        <v>3</v>
      </c>
      <c r="O62">
        <v>2013</v>
      </c>
      <c r="P62" s="20">
        <v>0.61274618340502551</v>
      </c>
      <c r="Q62" s="20">
        <v>6.1499999999999902E-2</v>
      </c>
      <c r="R62" s="20">
        <f t="shared" si="3"/>
        <v>3.7683890279409007E-2</v>
      </c>
      <c r="T62">
        <v>2011</v>
      </c>
      <c r="U62">
        <v>2</v>
      </c>
      <c r="V62" s="3">
        <v>2011.0833333335499</v>
      </c>
      <c r="W62" s="20">
        <f t="shared" si="99"/>
        <v>0.64099258805407788</v>
      </c>
      <c r="X62" s="20">
        <f t="shared" si="100"/>
        <v>6.1499999999999902E-2</v>
      </c>
      <c r="Y62" s="20">
        <f t="shared" si="101"/>
        <v>3.9421044165325728E-2</v>
      </c>
      <c r="Z62" s="20"/>
      <c r="AA62">
        <v>2</v>
      </c>
      <c r="AB62" s="3">
        <v>2011.0833333335499</v>
      </c>
      <c r="AC62" s="20">
        <f t="shared" si="4"/>
        <v>0.55122885917252917</v>
      </c>
      <c r="AD62" s="20">
        <f t="shared" si="5"/>
        <v>6.1499999999999846E-2</v>
      </c>
      <c r="AE62" s="20">
        <f t="shared" si="6"/>
        <v>3.3900574839110471E-2</v>
      </c>
      <c r="AG62" s="3">
        <v>2011.0833333335499</v>
      </c>
      <c r="AH62" s="3">
        <f t="shared" si="7"/>
        <v>-1.057842671803322</v>
      </c>
      <c r="AI62" s="3">
        <f t="shared" si="22"/>
        <v>-0.78876452892998183</v>
      </c>
      <c r="AJ62" s="3">
        <f t="shared" si="23"/>
        <v>-0.94999024196181125</v>
      </c>
      <c r="AK62" s="20"/>
      <c r="AL62" s="3">
        <v>2011.0833333335499</v>
      </c>
      <c r="AM62" s="9">
        <f t="shared" ref="AM62" si="123">STANDARDIZE(AC62,AR$14,AS$14)</f>
        <v>-0.70604744936517094</v>
      </c>
      <c r="AN62" s="9">
        <f t="shared" ref="AN62" si="124">STANDARDIZE(AD62,AT$14,AU$14)</f>
        <v>-0.93050162247170598</v>
      </c>
      <c r="AO62" s="9">
        <f t="shared" ref="AO62" si="125">STANDARDIZE(AE62,AV$14,AW$14)</f>
        <v>-1.0664828884768949</v>
      </c>
      <c r="AP62" s="20"/>
    </row>
    <row r="63" spans="1:42" x14ac:dyDescent="0.3">
      <c r="A63">
        <v>4</v>
      </c>
      <c r="B63">
        <v>2013</v>
      </c>
      <c r="C63">
        <v>0.5208441151184745</v>
      </c>
      <c r="D63">
        <v>6.1499999999999798E-2</v>
      </c>
      <c r="E63">
        <f t="shared" si="0"/>
        <v>3.2031913079786076E-2</v>
      </c>
      <c r="G63">
        <v>2011</v>
      </c>
      <c r="H63">
        <v>1</v>
      </c>
      <c r="I63" s="3">
        <v>2011.0000000002201</v>
      </c>
      <c r="J63" s="20">
        <f t="shared" si="86"/>
        <v>0.49602647075356721</v>
      </c>
      <c r="K63" s="20">
        <f t="shared" si="1"/>
        <v>6.1499999999999798E-2</v>
      </c>
      <c r="L63" s="20">
        <f t="shared" si="2"/>
        <v>3.0505627951344282E-2</v>
      </c>
      <c r="N63">
        <v>2</v>
      </c>
      <c r="O63">
        <v>2013</v>
      </c>
      <c r="P63" s="20">
        <v>0.59650343120771698</v>
      </c>
      <c r="Q63" s="20">
        <v>6.1499999999999902E-2</v>
      </c>
      <c r="R63" s="20">
        <f t="shared" si="3"/>
        <v>3.6684961019274535E-2</v>
      </c>
      <c r="T63">
        <v>2011</v>
      </c>
      <c r="U63">
        <v>1</v>
      </c>
      <c r="V63" s="3">
        <v>2011.0000000002201</v>
      </c>
      <c r="W63" s="20">
        <f t="shared" si="18"/>
        <v>0.67306418310698757</v>
      </c>
      <c r="X63" s="20">
        <f t="shared" si="19"/>
        <v>6.1499999999999902E-2</v>
      </c>
      <c r="Y63" s="20">
        <f t="shared" si="20"/>
        <v>4.1393447261079672E-2</v>
      </c>
      <c r="Z63" s="20"/>
      <c r="AA63">
        <v>1</v>
      </c>
      <c r="AB63" s="3">
        <v>2011.0000000002201</v>
      </c>
      <c r="AC63" s="20">
        <f t="shared" si="4"/>
        <v>0.58454532693027739</v>
      </c>
      <c r="AD63" s="20">
        <f t="shared" si="5"/>
        <v>6.1499999999999846E-2</v>
      </c>
      <c r="AE63" s="20">
        <f t="shared" si="6"/>
        <v>3.5949537606211973E-2</v>
      </c>
      <c r="AG63" s="3">
        <v>2011.0000000002201</v>
      </c>
      <c r="AH63" s="3">
        <f t="shared" si="7"/>
        <v>-0.8646712532662878</v>
      </c>
      <c r="AI63" s="3">
        <f t="shared" si="22"/>
        <v>-0.78876452892998183</v>
      </c>
      <c r="AJ63" s="3">
        <f t="shared" si="23"/>
        <v>-0.90283492303180723</v>
      </c>
      <c r="AK63" s="20"/>
      <c r="AL63" s="3">
        <v>2011.0000000002201</v>
      </c>
      <c r="AM63" s="9">
        <f t="shared" ref="AM63" si="126">STANDARDIZE(AC63,AR$15,AS$15)</f>
        <v>-0.32779755222376966</v>
      </c>
      <c r="AN63" s="9">
        <f t="shared" ref="AN63" si="127">STANDARDIZE(AD63,AT$15,AU$15)</f>
        <v>-0.29853293598826575</v>
      </c>
      <c r="AO63" s="9">
        <f t="shared" ref="AO63" si="128">STANDARDIZE(AE63,AV$15,AW$15)</f>
        <v>-0.52759287552786838</v>
      </c>
      <c r="AP63" s="20"/>
    </row>
    <row r="64" spans="1:42" x14ac:dyDescent="0.3">
      <c r="A64">
        <v>4</v>
      </c>
      <c r="B64">
        <v>2013</v>
      </c>
      <c r="C64">
        <v>0.50520970158986267</v>
      </c>
      <c r="D64">
        <v>6.1499999999999798E-2</v>
      </c>
      <c r="E64">
        <f t="shared" si="0"/>
        <v>3.1070396647776451E-2</v>
      </c>
      <c r="G64">
        <v>2010</v>
      </c>
      <c r="H64">
        <v>12</v>
      </c>
      <c r="I64" s="3">
        <v>2010.91666666689</v>
      </c>
      <c r="J64" s="20"/>
      <c r="K64" s="20"/>
      <c r="L64" s="20"/>
      <c r="N64">
        <v>12</v>
      </c>
      <c r="O64">
        <v>2012</v>
      </c>
      <c r="P64" s="20">
        <v>0.60465750709341248</v>
      </c>
      <c r="Q64" s="20">
        <v>6.1499999999999902E-2</v>
      </c>
      <c r="R64" s="20">
        <f t="shared" si="3"/>
        <v>3.7186436686244807E-2</v>
      </c>
      <c r="T64">
        <v>2010</v>
      </c>
      <c r="U64">
        <v>12</v>
      </c>
      <c r="V64" s="3">
        <v>2010.91666666689</v>
      </c>
      <c r="W64" s="20"/>
      <c r="X64" s="20"/>
      <c r="Y64" s="20"/>
      <c r="Z64" s="20"/>
      <c r="AA64">
        <v>12</v>
      </c>
      <c r="AB64" s="3">
        <v>2010.91666666689</v>
      </c>
      <c r="AC64" s="20"/>
      <c r="AD64" s="20"/>
      <c r="AE64" s="20"/>
      <c r="AG64" s="3">
        <v>2010.91666666689</v>
      </c>
      <c r="AH64" s="3"/>
      <c r="AI64" s="3"/>
      <c r="AJ64" s="3"/>
      <c r="AK64" s="20"/>
      <c r="AL64" s="3">
        <v>2010.91666666689</v>
      </c>
      <c r="AM64" s="9"/>
      <c r="AN64" s="9"/>
      <c r="AO64" s="9"/>
      <c r="AP64" s="20"/>
    </row>
    <row r="65" spans="1:42" x14ac:dyDescent="0.3">
      <c r="A65">
        <v>3</v>
      </c>
      <c r="B65">
        <v>2013</v>
      </c>
      <c r="C65">
        <v>0.4898318621528634</v>
      </c>
      <c r="D65">
        <v>6.1499999999999798E-2</v>
      </c>
      <c r="E65">
        <f t="shared" si="0"/>
        <v>3.0124659522400999E-2</v>
      </c>
      <c r="G65">
        <v>2010</v>
      </c>
      <c r="H65">
        <v>11</v>
      </c>
      <c r="I65" s="3">
        <v>2010.8333333335599</v>
      </c>
      <c r="J65" s="20">
        <f t="shared" si="86"/>
        <v>0.55807669197670484</v>
      </c>
      <c r="K65" s="20">
        <f t="shared" si="1"/>
        <v>6.1499999999999798E-2</v>
      </c>
      <c r="L65" s="20">
        <f t="shared" si="2"/>
        <v>3.4321716556567232E-2</v>
      </c>
      <c r="N65">
        <v>10</v>
      </c>
      <c r="O65">
        <v>2012</v>
      </c>
      <c r="P65" s="20">
        <v>0.61915199620135675</v>
      </c>
      <c r="Q65" s="20">
        <v>6.1499999999999902E-2</v>
      </c>
      <c r="R65" s="20">
        <f t="shared" si="3"/>
        <v>3.8077847766383378E-2</v>
      </c>
      <c r="T65">
        <v>2010</v>
      </c>
      <c r="U65">
        <v>11</v>
      </c>
      <c r="V65" s="3">
        <v>2010.8333333335599</v>
      </c>
      <c r="W65" s="20">
        <f t="shared" si="18"/>
        <v>0.7312466327547642</v>
      </c>
      <c r="X65" s="20">
        <f t="shared" si="19"/>
        <v>6.1499999999999902E-2</v>
      </c>
      <c r="Y65" s="20">
        <f t="shared" si="20"/>
        <v>4.497166791441793E-2</v>
      </c>
      <c r="Z65" s="20"/>
      <c r="AA65">
        <v>11</v>
      </c>
      <c r="AB65" s="3">
        <v>2010.8333333335599</v>
      </c>
      <c r="AC65" s="20">
        <f t="shared" si="4"/>
        <v>0.64466166236573452</v>
      </c>
      <c r="AD65" s="20">
        <f t="shared" si="5"/>
        <v>6.1499999999999846E-2</v>
      </c>
      <c r="AE65" s="20">
        <f t="shared" si="6"/>
        <v>3.9646692235492581E-2</v>
      </c>
      <c r="AG65" s="3">
        <v>2010.8333333335599</v>
      </c>
      <c r="AH65" s="3">
        <f t="shared" si="7"/>
        <v>-0.51611215997481119</v>
      </c>
      <c r="AI65" s="3">
        <f t="shared" si="22"/>
        <v>-0.78876452892998183</v>
      </c>
      <c r="AJ65" s="3">
        <f t="shared" si="23"/>
        <v>-0.81774772258262918</v>
      </c>
      <c r="AK65" s="20"/>
      <c r="AL65" s="3">
        <v>2010.8333333335599</v>
      </c>
      <c r="AM65" s="9">
        <f t="shared" ref="AM65" si="129">STANDARDIZE(AC65,AR$5,AS$5)</f>
        <v>-0.22479498086429955</v>
      </c>
      <c r="AN65" s="9">
        <f t="shared" ref="AN65" si="130">STANDARDIZE(AD65,AT$5,AU$5)</f>
        <v>-0.28549293171718004</v>
      </c>
      <c r="AO65" s="9">
        <f t="shared" ref="AO65" si="131">STANDARDIZE(AE65,AV$5,AW$5)</f>
        <v>-0.42679648913741619</v>
      </c>
      <c r="AP65" s="20"/>
    </row>
    <row r="66" spans="1:42" x14ac:dyDescent="0.3">
      <c r="A66">
        <v>3</v>
      </c>
      <c r="B66">
        <v>2013</v>
      </c>
      <c r="C66">
        <v>0.48162326172668191</v>
      </c>
      <c r="D66">
        <v>6.1499999999999798E-2</v>
      </c>
      <c r="E66">
        <f t="shared" si="0"/>
        <v>2.961983059619084E-2</v>
      </c>
      <c r="G66">
        <v>2010</v>
      </c>
      <c r="H66">
        <v>10</v>
      </c>
      <c r="I66" s="3">
        <v>2010.7500000002301</v>
      </c>
      <c r="J66" s="20">
        <f t="shared" si="86"/>
        <v>0.62825158151579008</v>
      </c>
      <c r="K66" s="20">
        <f t="shared" si="1"/>
        <v>6.1499999999999798E-2</v>
      </c>
      <c r="L66" s="20">
        <f t="shared" si="2"/>
        <v>3.8637472263220965E-2</v>
      </c>
      <c r="N66">
        <v>8</v>
      </c>
      <c r="O66">
        <v>2012</v>
      </c>
      <c r="P66" s="20">
        <v>0.63426927849695613</v>
      </c>
      <c r="Q66" s="20">
        <v>6.1499999999999902E-2</v>
      </c>
      <c r="R66" s="20">
        <f t="shared" si="3"/>
        <v>3.9007560627562742E-2</v>
      </c>
      <c r="T66">
        <v>2010</v>
      </c>
      <c r="U66">
        <v>10</v>
      </c>
      <c r="V66" s="3">
        <v>2010.7500000002301</v>
      </c>
      <c r="W66" s="20">
        <f t="shared" si="18"/>
        <v>0.79434501434906235</v>
      </c>
      <c r="X66" s="20">
        <f t="shared" si="19"/>
        <v>6.1499999999999902E-2</v>
      </c>
      <c r="Y66" s="20">
        <f t="shared" si="20"/>
        <v>4.8852218382467255E-2</v>
      </c>
      <c r="Z66" s="20"/>
      <c r="AA66">
        <v>10</v>
      </c>
      <c r="AB66" s="3">
        <v>2010.7500000002301</v>
      </c>
      <c r="AC66" s="20">
        <f t="shared" si="4"/>
        <v>0.71129829793242627</v>
      </c>
      <c r="AD66" s="20">
        <f t="shared" si="5"/>
        <v>6.1499999999999846E-2</v>
      </c>
      <c r="AE66" s="20">
        <f t="shared" si="6"/>
        <v>4.374484532284411E-2</v>
      </c>
      <c r="AG66" s="3">
        <v>2010.7500000002301</v>
      </c>
      <c r="AH66" s="3">
        <f t="shared" si="7"/>
        <v>-0.1297478697219947</v>
      </c>
      <c r="AI66" s="3">
        <f t="shared" si="22"/>
        <v>-0.78876452892998183</v>
      </c>
      <c r="AJ66" s="3">
        <f t="shared" si="23"/>
        <v>-0.72343184776006397</v>
      </c>
      <c r="AK66" s="20"/>
      <c r="AL66" s="3">
        <v>2010.7500000002301</v>
      </c>
      <c r="AM66" s="9">
        <f t="shared" ref="AM66" si="132">STANDARDIZE(AC66,AR$6,AS$6)</f>
        <v>-0.23707648349384103</v>
      </c>
      <c r="AN66" s="9">
        <f t="shared" ref="AN66" si="133">STANDARDIZE(AD66,AT$6,AU$6)</f>
        <v>-0.6766476141944503</v>
      </c>
      <c r="AO66" s="9">
        <f t="shared" ref="AO66" si="134">STANDARDIZE(AE66,AV$6,AW$6)</f>
        <v>-0.62658394398447859</v>
      </c>
      <c r="AP66" s="20"/>
    </row>
    <row r="67" spans="1:42" x14ac:dyDescent="0.3">
      <c r="A67">
        <v>3</v>
      </c>
      <c r="B67">
        <v>2013</v>
      </c>
      <c r="C67">
        <v>0.47533408504960101</v>
      </c>
      <c r="D67">
        <v>6.1499999999999798E-2</v>
      </c>
      <c r="E67">
        <f t="shared" si="0"/>
        <v>2.9233046230550366E-2</v>
      </c>
      <c r="G67">
        <v>2010</v>
      </c>
      <c r="H67">
        <v>9</v>
      </c>
      <c r="I67" s="3">
        <v>2010.6666666669</v>
      </c>
      <c r="J67" s="20"/>
      <c r="K67" s="20"/>
      <c r="L67" s="20"/>
      <c r="N67">
        <v>6</v>
      </c>
      <c r="O67">
        <v>2012</v>
      </c>
      <c r="P67" s="20">
        <v>0.64975566599678158</v>
      </c>
      <c r="Q67" s="20">
        <v>6.1499999999999902E-2</v>
      </c>
      <c r="R67" s="20">
        <f t="shared" si="3"/>
        <v>3.9959973458802006E-2</v>
      </c>
      <c r="T67">
        <v>2010</v>
      </c>
      <c r="U67">
        <v>9</v>
      </c>
      <c r="V67" s="3">
        <v>2010.6666666669</v>
      </c>
      <c r="W67" s="20"/>
      <c r="X67" s="20"/>
      <c r="Y67" s="20"/>
      <c r="Z67" s="20"/>
      <c r="AA67">
        <v>9</v>
      </c>
      <c r="AB67" s="3">
        <v>2010.6666666669</v>
      </c>
      <c r="AC67" s="20"/>
      <c r="AD67" s="20"/>
      <c r="AE67" s="20"/>
      <c r="AG67" s="3">
        <v>2010.6666666669</v>
      </c>
      <c r="AH67" s="3"/>
      <c r="AI67" s="3"/>
      <c r="AJ67" s="3"/>
      <c r="AK67" s="20"/>
      <c r="AL67" s="3">
        <v>2010.6666666669</v>
      </c>
      <c r="AM67" s="9"/>
      <c r="AN67" s="9"/>
      <c r="AO67" s="9"/>
      <c r="AP67" s="20"/>
    </row>
    <row r="68" spans="1:42" x14ac:dyDescent="0.3">
      <c r="A68">
        <v>3</v>
      </c>
      <c r="B68">
        <v>2013</v>
      </c>
      <c r="C68">
        <v>0.46899166374418444</v>
      </c>
      <c r="D68">
        <v>6.1499999999999798E-2</v>
      </c>
      <c r="E68">
        <f t="shared" si="0"/>
        <v>2.8842987320267247E-2</v>
      </c>
      <c r="G68">
        <v>2010</v>
      </c>
      <c r="H68">
        <v>8</v>
      </c>
      <c r="I68" s="3">
        <v>2010.58333333357</v>
      </c>
      <c r="J68" s="20">
        <f t="shared" si="86"/>
        <v>0.70673953818577895</v>
      </c>
      <c r="K68" s="20">
        <f t="shared" si="1"/>
        <v>6.1499999999999798E-2</v>
      </c>
      <c r="L68" s="20">
        <f t="shared" si="2"/>
        <v>4.346448159842526E-2</v>
      </c>
      <c r="N68">
        <v>6</v>
      </c>
      <c r="O68">
        <v>2012</v>
      </c>
      <c r="P68" s="20">
        <v>0.62427126518610365</v>
      </c>
      <c r="Q68" s="20">
        <v>6.1499999999999902E-2</v>
      </c>
      <c r="R68" s="20">
        <f t="shared" si="3"/>
        <v>3.8392682808945311E-2</v>
      </c>
      <c r="T68">
        <v>2010</v>
      </c>
      <c r="U68">
        <v>8</v>
      </c>
      <c r="V68" s="3">
        <v>2010.58333333357</v>
      </c>
      <c r="W68" s="20">
        <f t="shared" si="18"/>
        <v>0.86301260219814435</v>
      </c>
      <c r="X68" s="20">
        <f t="shared" si="19"/>
        <v>6.1499999999999902E-2</v>
      </c>
      <c r="Y68" s="20">
        <f t="shared" si="20"/>
        <v>5.307527503518579E-2</v>
      </c>
      <c r="Z68" s="20"/>
      <c r="AA68">
        <v>8</v>
      </c>
      <c r="AB68" s="3">
        <v>2010.58333333357</v>
      </c>
      <c r="AC68" s="20">
        <f t="shared" si="4"/>
        <v>0.78487607019196171</v>
      </c>
      <c r="AD68" s="20">
        <f t="shared" si="5"/>
        <v>6.1499999999999846E-2</v>
      </c>
      <c r="AE68" s="20">
        <f t="shared" si="6"/>
        <v>4.8269878316805528E-2</v>
      </c>
      <c r="AG68" s="3">
        <v>2010.58333333357</v>
      </c>
      <c r="AH68" s="3">
        <f t="shared" si="7"/>
        <v>0.29686165994112046</v>
      </c>
      <c r="AI68" s="3">
        <f t="shared" si="22"/>
        <v>-0.78876452892998183</v>
      </c>
      <c r="AJ68" s="3">
        <f t="shared" si="23"/>
        <v>-0.61929165672043274</v>
      </c>
      <c r="AK68" s="20"/>
      <c r="AL68" s="3">
        <v>2010.58333333357</v>
      </c>
      <c r="AM68" s="9">
        <f t="shared" ref="AM68" si="135">STANDARDIZE(AC68,AR$8,AS$8)</f>
        <v>-0.19049342825843651</v>
      </c>
      <c r="AN68" s="9">
        <f t="shared" ref="AN68" si="136">STANDARDIZE(AD68,AT$8,AU$8)</f>
        <v>-0.65870957567408583</v>
      </c>
      <c r="AO68" s="9">
        <f t="shared" ref="AO68" si="137">STANDARDIZE(AE68,AV$8,AW$8)</f>
        <v>-0.5631024458123397</v>
      </c>
      <c r="AP68" s="20"/>
    </row>
    <row r="69" spans="1:42" x14ac:dyDescent="0.3">
      <c r="A69">
        <v>2</v>
      </c>
      <c r="B69">
        <v>2013</v>
      </c>
      <c r="C69">
        <v>0.46286743414864817</v>
      </c>
      <c r="D69">
        <v>6.1499999999999798E-2</v>
      </c>
      <c r="E69">
        <f t="shared" ref="E69:E132" si="138">C69*D69</f>
        <v>2.8466347200141771E-2</v>
      </c>
      <c r="G69">
        <v>2010</v>
      </c>
      <c r="H69">
        <v>7</v>
      </c>
      <c r="I69" s="3">
        <v>2010.5000000002401</v>
      </c>
      <c r="J69" s="20"/>
      <c r="K69" s="20"/>
      <c r="L69" s="20"/>
      <c r="N69">
        <v>6</v>
      </c>
      <c r="O69">
        <v>2012</v>
      </c>
      <c r="P69" s="20">
        <v>0.58922404525193217</v>
      </c>
      <c r="Q69" s="20">
        <v>6.1499999999999902E-2</v>
      </c>
      <c r="R69" s="20">
        <f t="shared" ref="R69:R132" si="139">Q69*P69</f>
        <v>3.6237278782993772E-2</v>
      </c>
      <c r="T69">
        <v>2010</v>
      </c>
      <c r="U69">
        <v>7</v>
      </c>
      <c r="V69" s="3">
        <v>2010.5000000002401</v>
      </c>
      <c r="W69" s="20"/>
      <c r="X69" s="20"/>
      <c r="Y69" s="20"/>
      <c r="Z69" s="20"/>
      <c r="AA69">
        <v>7</v>
      </c>
      <c r="AB69" s="3">
        <v>2010.5000000002401</v>
      </c>
      <c r="AC69" s="20"/>
      <c r="AD69" s="20"/>
      <c r="AE69" s="20"/>
      <c r="AG69" s="3">
        <v>2010.5000000002401</v>
      </c>
      <c r="AH69" s="3"/>
      <c r="AI69" s="3"/>
      <c r="AJ69" s="3"/>
      <c r="AK69" s="20"/>
      <c r="AL69" s="3">
        <v>2010.5000000002401</v>
      </c>
      <c r="AM69" s="9"/>
      <c r="AN69" s="9"/>
      <c r="AO69" s="9"/>
      <c r="AP69" s="20"/>
    </row>
    <row r="70" spans="1:42" x14ac:dyDescent="0.3">
      <c r="A70">
        <v>12</v>
      </c>
      <c r="B70">
        <v>2012</v>
      </c>
      <c r="C70">
        <v>0.46541491299875193</v>
      </c>
      <c r="D70">
        <v>6.1499999999999798E-2</v>
      </c>
      <c r="E70">
        <f t="shared" si="138"/>
        <v>2.8623017149423148E-2</v>
      </c>
      <c r="G70">
        <v>2010</v>
      </c>
      <c r="H70">
        <v>6</v>
      </c>
      <c r="I70" s="3">
        <v>2010.41666666691</v>
      </c>
      <c r="J70" s="20">
        <f t="shared" si="86"/>
        <v>0.72563725575479143</v>
      </c>
      <c r="K70" s="20">
        <f t="shared" ref="K70:K132" si="140">SUMIFS(D$4:D$1171,B$4:B$1171,G70,A$4:A$1171,H70)</f>
        <v>0.18449999999999939</v>
      </c>
      <c r="L70" s="20">
        <f t="shared" ref="L70:L132" si="141">J70*K70</f>
        <v>0.13388007368675858</v>
      </c>
      <c r="N70">
        <v>6</v>
      </c>
      <c r="O70">
        <v>2012</v>
      </c>
      <c r="P70" s="20">
        <v>0.5560648887109868</v>
      </c>
      <c r="Q70" s="20">
        <v>6.1499999999999902E-2</v>
      </c>
      <c r="R70" s="20">
        <f t="shared" si="139"/>
        <v>3.4197990655725631E-2</v>
      </c>
      <c r="T70">
        <v>2010</v>
      </c>
      <c r="U70">
        <v>6</v>
      </c>
      <c r="V70" s="3">
        <v>2010.41666666691</v>
      </c>
      <c r="W70" s="20">
        <f t="shared" ref="W70:W131" si="142">AVERAGEIFS(P$4:P$1114,O$4:O$1114,T70,N$4:N$1114,U70)</f>
        <v>0.86941018228529066</v>
      </c>
      <c r="X70" s="20">
        <f t="shared" ref="X70:X131" si="143">SUMIFS(Q$4:Q$1114,O$4:O$1114,T70,N$4:N$1114,U70)</f>
        <v>0.1229999999999998</v>
      </c>
      <c r="Y70" s="20">
        <f t="shared" ref="Y70:Y131" si="144">W70*X70</f>
        <v>0.10693745242109058</v>
      </c>
      <c r="Z70" s="20"/>
      <c r="AA70">
        <v>6</v>
      </c>
      <c r="AB70" s="3">
        <v>2010.41666666691</v>
      </c>
      <c r="AC70" s="20">
        <f t="shared" ref="AC70:AC132" si="145">AVERAGE(W70,J70)</f>
        <v>0.79752371902004104</v>
      </c>
      <c r="AD70" s="20">
        <f t="shared" ref="AD70:AD132" si="146">AVERAGE(X70,K70)</f>
        <v>0.15374999999999961</v>
      </c>
      <c r="AE70" s="20">
        <f t="shared" ref="AE70:AE132" si="147">AVERAGE(Y70,L70)</f>
        <v>0.12040876305392459</v>
      </c>
      <c r="AG70" s="3">
        <v>2010.41666666691</v>
      </c>
      <c r="AH70" s="3">
        <f t="shared" ref="AH70:AH132" si="148">STANDARDIZE(AC70,AC$786,AC$787)</f>
        <v>0.3701936915071064</v>
      </c>
      <c r="AI70" s="3">
        <f t="shared" si="22"/>
        <v>1.012624953636539</v>
      </c>
      <c r="AJ70" s="3">
        <f t="shared" si="23"/>
        <v>1.0409298815390449</v>
      </c>
      <c r="AK70" s="20"/>
      <c r="AL70" s="3">
        <v>2010.41666666691</v>
      </c>
      <c r="AM70" s="9">
        <f t="shared" ref="AM70" si="149">STANDARDIZE(AC70,AR$10,AS$10)</f>
        <v>-0.23035327650582105</v>
      </c>
      <c r="AN70" s="9">
        <f t="shared" ref="AN70" si="150">STANDARDIZE(AD70,AT$10,AU$10)</f>
        <v>-0.3587827526842341</v>
      </c>
      <c r="AO70" s="9">
        <f t="shared" ref="AO70" si="151">STANDARDIZE(AE70,AV$10,AW$10)</f>
        <v>-0.4687647447960584</v>
      </c>
      <c r="AP70" s="20"/>
    </row>
    <row r="71" spans="1:42" x14ac:dyDescent="0.3">
      <c r="A71">
        <v>10</v>
      </c>
      <c r="B71">
        <v>2012</v>
      </c>
      <c r="C71">
        <v>0.4705520094649418</v>
      </c>
      <c r="D71">
        <v>6.1499999999999798E-2</v>
      </c>
      <c r="E71">
        <f t="shared" si="138"/>
        <v>2.8938948582093827E-2</v>
      </c>
      <c r="G71">
        <v>2010</v>
      </c>
      <c r="H71">
        <v>5</v>
      </c>
      <c r="I71" s="3">
        <v>2010.33333333358</v>
      </c>
      <c r="J71" s="20">
        <f t="shared" si="86"/>
        <v>0.72842372885363194</v>
      </c>
      <c r="K71" s="20">
        <f t="shared" si="140"/>
        <v>0.18449999999999939</v>
      </c>
      <c r="L71" s="20">
        <f t="shared" si="141"/>
        <v>0.13439417797349465</v>
      </c>
      <c r="N71">
        <v>6</v>
      </c>
      <c r="O71">
        <v>2012</v>
      </c>
      <c r="P71" s="20">
        <v>0.5249225845694383</v>
      </c>
      <c r="Q71" s="20">
        <v>6.1499999999999902E-2</v>
      </c>
      <c r="R71" s="20">
        <f t="shared" si="139"/>
        <v>3.2282738951020407E-2</v>
      </c>
      <c r="T71">
        <v>2010</v>
      </c>
      <c r="U71">
        <v>5</v>
      </c>
      <c r="V71" s="3">
        <v>2010.33333333358</v>
      </c>
      <c r="W71" s="20">
        <f t="shared" si="142"/>
        <v>0.84819803854833653</v>
      </c>
      <c r="X71" s="20">
        <f t="shared" si="143"/>
        <v>0.1229999999999998</v>
      </c>
      <c r="Y71" s="20">
        <f t="shared" si="144"/>
        <v>0.10432835874144522</v>
      </c>
      <c r="Z71" s="20"/>
      <c r="AA71">
        <v>5</v>
      </c>
      <c r="AB71" s="3">
        <v>2010.33333333358</v>
      </c>
      <c r="AC71" s="20">
        <f t="shared" si="145"/>
        <v>0.78831088370098423</v>
      </c>
      <c r="AD71" s="20">
        <f t="shared" si="146"/>
        <v>0.15374999999999961</v>
      </c>
      <c r="AE71" s="20">
        <f t="shared" si="147"/>
        <v>0.11936126835746994</v>
      </c>
      <c r="AG71" s="3">
        <v>2010.33333333358</v>
      </c>
      <c r="AH71" s="3">
        <f t="shared" si="148"/>
        <v>0.31677697037476454</v>
      </c>
      <c r="AI71" s="3">
        <f t="shared" si="22"/>
        <v>1.012624953636539</v>
      </c>
      <c r="AJ71" s="3">
        <f t="shared" si="23"/>
        <v>1.0168225881895019</v>
      </c>
      <c r="AK71" s="20"/>
      <c r="AL71" s="3">
        <v>2010.33333333358</v>
      </c>
      <c r="AM71" s="9">
        <f t="shared" ref="AM71" si="152">STANDARDIZE(AC71,AR$11,AS$11)</f>
        <v>0.21589413404065647</v>
      </c>
      <c r="AN71" s="9">
        <f t="shared" ref="AN71" si="153">STANDARDIZE(AD71,AT$11,AU$11)</f>
        <v>-1.8664175683889669E-2</v>
      </c>
      <c r="AO71" s="9">
        <f t="shared" ref="AO71" si="154">STANDARDIZE(AE71,AV$11,AW$11)</f>
        <v>0.10278062738864877</v>
      </c>
      <c r="AP71" s="20"/>
    </row>
    <row r="72" spans="1:42" x14ac:dyDescent="0.3">
      <c r="A72">
        <v>8</v>
      </c>
      <c r="B72">
        <v>2012</v>
      </c>
      <c r="C72">
        <v>0.47567778072292788</v>
      </c>
      <c r="D72">
        <v>6.1499999999999798E-2</v>
      </c>
      <c r="E72">
        <f t="shared" si="138"/>
        <v>2.9254183514459967E-2</v>
      </c>
      <c r="G72">
        <v>2010</v>
      </c>
      <c r="H72">
        <v>4</v>
      </c>
      <c r="I72" s="3">
        <v>2010.2500000002501</v>
      </c>
      <c r="J72" s="20">
        <f t="shared" si="86"/>
        <v>0.7473486490714345</v>
      </c>
      <c r="K72" s="20">
        <f t="shared" si="140"/>
        <v>0.18449999999999939</v>
      </c>
      <c r="L72" s="20">
        <f t="shared" si="141"/>
        <v>0.13788582575367922</v>
      </c>
      <c r="N72">
        <v>5</v>
      </c>
      <c r="O72">
        <v>2012</v>
      </c>
      <c r="P72" s="20">
        <v>0.52091995554268467</v>
      </c>
      <c r="Q72" s="20">
        <v>6.1499999999999902E-2</v>
      </c>
      <c r="R72" s="20">
        <f t="shared" si="139"/>
        <v>3.2036577265875055E-2</v>
      </c>
      <c r="T72">
        <v>2010</v>
      </c>
      <c r="U72">
        <v>4</v>
      </c>
      <c r="V72" s="3">
        <v>2010.2500000002501</v>
      </c>
      <c r="W72" s="20">
        <f t="shared" si="142"/>
        <v>0.78305443240556993</v>
      </c>
      <c r="X72" s="20">
        <f t="shared" si="143"/>
        <v>0.1229999999999998</v>
      </c>
      <c r="Y72" s="20">
        <f t="shared" si="144"/>
        <v>9.6315695185884953E-2</v>
      </c>
      <c r="Z72" s="20"/>
      <c r="AA72">
        <v>4</v>
      </c>
      <c r="AB72" s="3">
        <v>2010.2500000002501</v>
      </c>
      <c r="AC72" s="20">
        <f t="shared" si="145"/>
        <v>0.76520154073850222</v>
      </c>
      <c r="AD72" s="20">
        <f t="shared" si="146"/>
        <v>0.15374999999999961</v>
      </c>
      <c r="AE72" s="20">
        <f t="shared" si="147"/>
        <v>0.11710076046978209</v>
      </c>
      <c r="AG72" s="3">
        <v>2010.2500000002501</v>
      </c>
      <c r="AH72" s="3">
        <f t="shared" si="148"/>
        <v>0.18278723911091233</v>
      </c>
      <c r="AI72" s="3">
        <f t="shared" si="22"/>
        <v>1.012624953636539</v>
      </c>
      <c r="AJ72" s="3">
        <f t="shared" si="23"/>
        <v>0.96479871928411354</v>
      </c>
      <c r="AK72" s="20"/>
      <c r="AL72" s="3">
        <v>2010.2500000002501</v>
      </c>
      <c r="AM72" s="9">
        <f t="shared" ref="AM72" si="155">STANDARDIZE(AC72,AR$12,AS$12)</f>
        <v>0.40701713907222725</v>
      </c>
      <c r="AN72" s="9">
        <f t="shared" ref="AN72" si="156">STANDARDIZE(AD72,AT$12,AU$12)</f>
        <v>-6.2988546229769724E-2</v>
      </c>
      <c r="AO72" s="9">
        <f t="shared" ref="AO72" si="157">STANDARDIZE(AE72,AV$12,AW$12)</f>
        <v>0.1526203429666721</v>
      </c>
      <c r="AP72" s="20"/>
    </row>
    <row r="73" spans="1:42" x14ac:dyDescent="0.3">
      <c r="A73">
        <v>6</v>
      </c>
      <c r="B73">
        <v>2012</v>
      </c>
      <c r="C73">
        <v>0.48072000660027708</v>
      </c>
      <c r="D73">
        <v>6.1499999999999798E-2</v>
      </c>
      <c r="E73">
        <f t="shared" si="138"/>
        <v>2.9564280405916944E-2</v>
      </c>
      <c r="G73">
        <v>2010</v>
      </c>
      <c r="H73">
        <v>3</v>
      </c>
      <c r="I73" s="3">
        <v>2010.16666666692</v>
      </c>
      <c r="J73" s="20">
        <f t="shared" si="86"/>
        <v>0.71136450942334972</v>
      </c>
      <c r="K73" s="20">
        <f t="shared" si="140"/>
        <v>0.18449999999999939</v>
      </c>
      <c r="L73" s="20">
        <f t="shared" si="141"/>
        <v>0.13124675198860758</v>
      </c>
      <c r="N73">
        <v>5</v>
      </c>
      <c r="O73">
        <v>2012</v>
      </c>
      <c r="P73" s="20">
        <v>0.52439262796640662</v>
      </c>
      <c r="Q73" s="20">
        <v>6.1499999999999902E-2</v>
      </c>
      <c r="R73" s="20">
        <f t="shared" si="139"/>
        <v>3.2250146619933959E-2</v>
      </c>
      <c r="T73">
        <v>2010</v>
      </c>
      <c r="U73">
        <v>3</v>
      </c>
      <c r="V73" s="3">
        <v>2010.16666666692</v>
      </c>
      <c r="W73" s="20">
        <f t="shared" ref="W73:W74" si="158">AVERAGEIFS(P$4:P$1114,O$4:O$1114,T73,N$4:N$1114,U73)</f>
        <v>0.7176439780362821</v>
      </c>
      <c r="X73" s="20">
        <f t="shared" ref="X73:X74" si="159">SUMIFS(Q$4:Q$1114,O$4:O$1114,T73,N$4:N$1114,U73)</f>
        <v>6.1499999999999902E-2</v>
      </c>
      <c r="Y73" s="20">
        <f t="shared" ref="Y73:Y74" si="160">W73*X73</f>
        <v>4.4135104649231281E-2</v>
      </c>
      <c r="Z73" s="20"/>
      <c r="AA73">
        <v>3</v>
      </c>
      <c r="AB73" s="3">
        <v>2010.16666666692</v>
      </c>
      <c r="AC73" s="20">
        <f t="shared" si="145"/>
        <v>0.71450424372981591</v>
      </c>
      <c r="AD73" s="20">
        <f t="shared" si="146"/>
        <v>0.12299999999999964</v>
      </c>
      <c r="AE73" s="20">
        <f t="shared" si="147"/>
        <v>8.7690928318919434E-2</v>
      </c>
      <c r="AG73" s="3">
        <v>2010.16666666692</v>
      </c>
      <c r="AH73" s="3">
        <f t="shared" si="148"/>
        <v>-0.11115955171848803</v>
      </c>
      <c r="AI73" s="3">
        <f t="shared" si="22"/>
        <v>0.41216179278103116</v>
      </c>
      <c r="AJ73" s="3">
        <f t="shared" si="23"/>
        <v>0.28795381169526107</v>
      </c>
      <c r="AK73" s="20"/>
      <c r="AL73" s="3">
        <v>2010.16666666692</v>
      </c>
      <c r="AM73" s="9">
        <f t="shared" ref="AM73" si="161">STANDARDIZE(AC73,AR$13,AS$13)</f>
        <v>0.2844562155806552</v>
      </c>
      <c r="AN73" s="9">
        <f t="shared" ref="AN73" si="162">STANDARDIZE(AD73,AT$13,AU$13)</f>
        <v>-0.46657286796563346</v>
      </c>
      <c r="AO73" s="9">
        <f t="shared" ref="AO73" si="163">STANDARDIZE(AE73,AV$13,AW$13)</f>
        <v>-0.26992043536924709</v>
      </c>
      <c r="AP73" s="20"/>
    </row>
    <row r="74" spans="1:42" x14ac:dyDescent="0.3">
      <c r="A74">
        <v>5</v>
      </c>
      <c r="B74">
        <v>2012</v>
      </c>
      <c r="C74">
        <v>0.47912532104017852</v>
      </c>
      <c r="D74">
        <v>6.1499999999999798E-2</v>
      </c>
      <c r="E74">
        <f t="shared" si="138"/>
        <v>2.9466207243970883E-2</v>
      </c>
      <c r="G74">
        <v>2010</v>
      </c>
      <c r="H74">
        <v>2</v>
      </c>
      <c r="I74" s="3">
        <v>2010.08333333359</v>
      </c>
      <c r="J74" s="20">
        <f t="shared" si="86"/>
        <v>0.69229107359096886</v>
      </c>
      <c r="K74" s="20">
        <f t="shared" si="140"/>
        <v>6.1499999999999798E-2</v>
      </c>
      <c r="L74" s="20">
        <f t="shared" si="141"/>
        <v>4.2575901025844444E-2</v>
      </c>
      <c r="N74">
        <v>5</v>
      </c>
      <c r="O74">
        <v>2012</v>
      </c>
      <c r="P74" s="20">
        <v>0.52796463049079378</v>
      </c>
      <c r="Q74" s="20">
        <v>6.1499999999999902E-2</v>
      </c>
      <c r="R74" s="20">
        <f t="shared" si="139"/>
        <v>3.2469824775183766E-2</v>
      </c>
      <c r="T74">
        <v>2010</v>
      </c>
      <c r="U74">
        <v>2</v>
      </c>
      <c r="V74" s="3">
        <v>2010.08333333359</v>
      </c>
      <c r="W74" s="20">
        <f t="shared" si="158"/>
        <v>0.67715926324125064</v>
      </c>
      <c r="X74" s="20">
        <f t="shared" si="159"/>
        <v>6.1499999999999902E-2</v>
      </c>
      <c r="Y74" s="20">
        <f t="shared" si="160"/>
        <v>4.1645294689336851E-2</v>
      </c>
      <c r="Z74" s="20"/>
      <c r="AA74">
        <v>2</v>
      </c>
      <c r="AB74" s="3">
        <v>2010.08333333359</v>
      </c>
      <c r="AC74" s="20">
        <f t="shared" si="145"/>
        <v>0.68472516841610975</v>
      </c>
      <c r="AD74" s="20">
        <f t="shared" si="146"/>
        <v>6.1499999999999846E-2</v>
      </c>
      <c r="AE74" s="20">
        <f t="shared" si="147"/>
        <v>4.2110597857590651E-2</v>
      </c>
      <c r="AG74" s="3">
        <v>2010.08333333359</v>
      </c>
      <c r="AH74" s="3">
        <f t="shared" si="148"/>
        <v>-0.28382089934085053</v>
      </c>
      <c r="AI74" s="3">
        <f t="shared" si="22"/>
        <v>-0.78876452892998183</v>
      </c>
      <c r="AJ74" s="3">
        <f t="shared" si="23"/>
        <v>-0.76104280959496007</v>
      </c>
      <c r="AK74" s="20"/>
      <c r="AL74" s="3">
        <v>2010.08333333359</v>
      </c>
      <c r="AM74" s="9">
        <f t="shared" ref="AM74" si="164">STANDARDIZE(AC74,AR$14,AS$14)</f>
        <v>0.3712485576656121</v>
      </c>
      <c r="AN74" s="9">
        <f t="shared" ref="AN74" si="165">STANDARDIZE(AD74,AT$14,AU$14)</f>
        <v>-0.93050162247170598</v>
      </c>
      <c r="AO74" s="9">
        <f t="shared" ref="AO74" si="166">STANDARDIZE(AE74,AV$14,AW$14)</f>
        <v>-0.57768634387072015</v>
      </c>
      <c r="AP74" s="20"/>
    </row>
    <row r="75" spans="1:42" x14ac:dyDescent="0.3">
      <c r="A75">
        <v>4</v>
      </c>
      <c r="B75">
        <v>2012</v>
      </c>
      <c r="C75">
        <v>0.47519692342603004</v>
      </c>
      <c r="D75">
        <v>6.1499999999999798E-2</v>
      </c>
      <c r="E75">
        <f t="shared" si="138"/>
        <v>2.9224610790700753E-2</v>
      </c>
      <c r="G75">
        <v>2010</v>
      </c>
      <c r="H75">
        <v>1</v>
      </c>
      <c r="I75" s="3">
        <v>2010.0000000002599</v>
      </c>
      <c r="J75" s="20"/>
      <c r="K75" s="20"/>
      <c r="L75" s="20"/>
      <c r="N75">
        <v>5</v>
      </c>
      <c r="O75">
        <v>2012</v>
      </c>
      <c r="P75" s="20">
        <v>0.53156096440611522</v>
      </c>
      <c r="Q75" s="20">
        <v>6.1499999999999902E-2</v>
      </c>
      <c r="R75" s="20">
        <f t="shared" si="139"/>
        <v>3.2690999310976035E-2</v>
      </c>
      <c r="T75">
        <v>2010</v>
      </c>
      <c r="U75">
        <v>1</v>
      </c>
      <c r="V75" s="3">
        <v>2010.0000000002599</v>
      </c>
      <c r="W75" s="20">
        <f t="shared" si="142"/>
        <v>0.67921702012203544</v>
      </c>
      <c r="X75" s="20">
        <f t="shared" si="143"/>
        <v>6.1499999999999902E-2</v>
      </c>
      <c r="Y75" s="20">
        <f t="shared" si="144"/>
        <v>4.1771846737505114E-2</v>
      </c>
      <c r="Z75" s="20"/>
      <c r="AA75">
        <v>1</v>
      </c>
      <c r="AB75" s="3">
        <v>2010.0000000002599</v>
      </c>
      <c r="AC75" s="20">
        <f t="shared" si="145"/>
        <v>0.67921702012203544</v>
      </c>
      <c r="AD75" s="20">
        <f t="shared" si="146"/>
        <v>6.1499999999999902E-2</v>
      </c>
      <c r="AE75" s="20">
        <f t="shared" si="147"/>
        <v>4.1771846737505114E-2</v>
      </c>
      <c r="AG75" s="3">
        <v>2010.0000000002599</v>
      </c>
      <c r="AH75" s="3">
        <f t="shared" si="148"/>
        <v>-0.31575756283157208</v>
      </c>
      <c r="AI75" s="3">
        <f t="shared" si="22"/>
        <v>-0.78876452892998072</v>
      </c>
      <c r="AJ75" s="3">
        <f t="shared" si="23"/>
        <v>-0.76883890885162276</v>
      </c>
      <c r="AK75" s="20"/>
      <c r="AL75" s="3">
        <v>2010.0000000002599</v>
      </c>
      <c r="AM75" s="9">
        <f t="shared" ref="AM75" si="167">STANDARDIZE(AC75,AR$15,AS$15)</f>
        <v>9.1999751571020291E-2</v>
      </c>
      <c r="AN75" s="9">
        <f t="shared" ref="AN75" si="168">STANDARDIZE(AD75,AT$15,AU$15)</f>
        <v>-0.29853293598826319</v>
      </c>
      <c r="AO75" s="9">
        <f t="shared" ref="AO75" si="169">STANDARDIZE(AE75,AV$15,AW$15)</f>
        <v>-0.15641618750773256</v>
      </c>
      <c r="AP75" s="20"/>
    </row>
    <row r="76" spans="1:42" x14ac:dyDescent="0.3">
      <c r="A76">
        <v>3</v>
      </c>
      <c r="B76">
        <v>2012</v>
      </c>
      <c r="C76">
        <v>0.4713007351465528</v>
      </c>
      <c r="D76">
        <v>6.1499999999999798E-2</v>
      </c>
      <c r="E76">
        <f t="shared" si="138"/>
        <v>2.89849952115129E-2</v>
      </c>
      <c r="G76">
        <v>2009</v>
      </c>
      <c r="H76">
        <v>12</v>
      </c>
      <c r="I76" s="3">
        <v>2009.91666666693</v>
      </c>
      <c r="J76" s="20">
        <f t="shared" si="86"/>
        <v>0.69419353725575894</v>
      </c>
      <c r="K76" s="20">
        <f t="shared" si="140"/>
        <v>6.1499999999999798E-2</v>
      </c>
      <c r="L76" s="20">
        <f t="shared" si="141"/>
        <v>4.2692902541229032E-2</v>
      </c>
      <c r="N76">
        <v>5</v>
      </c>
      <c r="O76">
        <v>2012</v>
      </c>
      <c r="P76" s="20">
        <v>0.51926684006952417</v>
      </c>
      <c r="Q76" s="20">
        <v>6.1499999999999902E-2</v>
      </c>
      <c r="R76" s="20">
        <f t="shared" si="139"/>
        <v>3.1934910664275687E-2</v>
      </c>
      <c r="T76">
        <v>2009</v>
      </c>
      <c r="U76">
        <v>12</v>
      </c>
      <c r="V76" s="3">
        <v>2009.91666666693</v>
      </c>
      <c r="W76" s="20">
        <f t="shared" si="142"/>
        <v>0.69751072767443933</v>
      </c>
      <c r="X76" s="20">
        <f t="shared" si="143"/>
        <v>6.1499999999999902E-2</v>
      </c>
      <c r="Y76" s="20">
        <f t="shared" si="144"/>
        <v>4.2896909751977949E-2</v>
      </c>
      <c r="Z76" s="20"/>
      <c r="AA76">
        <v>12</v>
      </c>
      <c r="AB76" s="3">
        <v>2009.91666666693</v>
      </c>
      <c r="AC76" s="20">
        <f t="shared" si="145"/>
        <v>0.69585213246509914</v>
      </c>
      <c r="AD76" s="20">
        <f t="shared" si="146"/>
        <v>6.1499999999999846E-2</v>
      </c>
      <c r="AE76" s="20">
        <f t="shared" si="147"/>
        <v>4.2794906146603487E-2</v>
      </c>
      <c r="AG76" s="3">
        <v>2009.91666666693</v>
      </c>
      <c r="AH76" s="3">
        <f t="shared" si="148"/>
        <v>-0.21930591398938015</v>
      </c>
      <c r="AI76" s="3">
        <f t="shared" si="22"/>
        <v>-0.78876452892998183</v>
      </c>
      <c r="AJ76" s="3">
        <f t="shared" si="23"/>
        <v>-0.74529397504659312</v>
      </c>
      <c r="AK76" s="20"/>
      <c r="AL76" s="3">
        <v>2009.91666666693</v>
      </c>
      <c r="AM76" s="9">
        <f t="shared" ref="AM76" si="170">STANDARDIZE(AC76,AR$4,AS$4)</f>
        <v>8.1457149760509426E-2</v>
      </c>
      <c r="AN76" s="9">
        <f t="shared" ref="AN76" si="171">STANDARDIZE(AD76,AT$4,AU$4)</f>
        <v>-0.68444756444045252</v>
      </c>
      <c r="AO76" s="9">
        <f t="shared" ref="AO76" si="172">STANDARDIZE(AE76,AV$4,AW$4)</f>
        <v>-0.50331686854721969</v>
      </c>
      <c r="AP76" s="20"/>
    </row>
    <row r="77" spans="1:42" x14ac:dyDescent="0.3">
      <c r="A77">
        <v>2</v>
      </c>
      <c r="B77">
        <v>2012</v>
      </c>
      <c r="C77">
        <v>0.46757080591154804</v>
      </c>
      <c r="D77">
        <v>6.1499999999999798E-2</v>
      </c>
      <c r="E77">
        <f t="shared" si="138"/>
        <v>2.8755604563560109E-2</v>
      </c>
      <c r="G77">
        <v>2009</v>
      </c>
      <c r="H77">
        <v>11</v>
      </c>
      <c r="I77" s="3">
        <v>2009.8333333336</v>
      </c>
      <c r="J77" s="20"/>
      <c r="K77" s="20"/>
      <c r="L77" s="20"/>
      <c r="N77">
        <v>4</v>
      </c>
      <c r="O77">
        <v>2012</v>
      </c>
      <c r="P77" s="20">
        <v>0.50251691133033183</v>
      </c>
      <c r="Q77" s="20">
        <v>6.1499999999999902E-2</v>
      </c>
      <c r="R77" s="20">
        <f t="shared" si="139"/>
        <v>3.0904790046815359E-2</v>
      </c>
      <c r="T77">
        <v>2009</v>
      </c>
      <c r="U77">
        <v>11</v>
      </c>
      <c r="V77" s="3">
        <v>2009.8333333336</v>
      </c>
      <c r="W77" s="20">
        <f t="shared" si="142"/>
        <v>0.71619379500710445</v>
      </c>
      <c r="X77" s="20">
        <f t="shared" si="143"/>
        <v>6.1499999999999902E-2</v>
      </c>
      <c r="Y77" s="20">
        <f t="shared" si="144"/>
        <v>4.4045918392936853E-2</v>
      </c>
      <c r="Z77" s="20"/>
      <c r="AA77">
        <v>11</v>
      </c>
      <c r="AB77" s="3">
        <v>2009.8333333336</v>
      </c>
      <c r="AC77" s="20">
        <f t="shared" si="145"/>
        <v>0.71619379500710445</v>
      </c>
      <c r="AD77" s="20">
        <f t="shared" si="146"/>
        <v>6.1499999999999902E-2</v>
      </c>
      <c r="AE77" s="20">
        <f t="shared" si="147"/>
        <v>4.4045918392936853E-2</v>
      </c>
      <c r="AG77" s="3">
        <v>2009.8333333336</v>
      </c>
      <c r="AH77" s="3">
        <f t="shared" si="148"/>
        <v>-0.10136340468099236</v>
      </c>
      <c r="AI77" s="3">
        <f t="shared" si="22"/>
        <v>-0.78876452892998072</v>
      </c>
      <c r="AJ77" s="3">
        <f t="shared" si="23"/>
        <v>-0.7165028801529354</v>
      </c>
      <c r="AK77" s="20"/>
      <c r="AL77" s="3">
        <v>2009.8333333336</v>
      </c>
      <c r="AM77" s="9">
        <f t="shared" ref="AM77" si="173">STANDARDIZE(AC77,AR$5,AS$5)</f>
        <v>5.8859136944801736E-2</v>
      </c>
      <c r="AN77" s="9">
        <f t="shared" ref="AN77" si="174">STANDARDIZE(AD77,AT$5,AU$5)</f>
        <v>-0.28549293171717766</v>
      </c>
      <c r="AO77" s="9">
        <f t="shared" ref="AO77" si="175">STANDARDIZE(AE77,AV$5,AW$5)</f>
        <v>-0.18960097316073116</v>
      </c>
      <c r="AP77" s="20"/>
    </row>
    <row r="78" spans="1:42" x14ac:dyDescent="0.3">
      <c r="A78">
        <v>1</v>
      </c>
      <c r="B78">
        <v>2012</v>
      </c>
      <c r="C78">
        <v>0.48490393238248941</v>
      </c>
      <c r="D78">
        <v>6.1499999999999798E-2</v>
      </c>
      <c r="E78">
        <f t="shared" si="138"/>
        <v>2.9821591841523002E-2</v>
      </c>
      <c r="G78">
        <v>2009</v>
      </c>
      <c r="H78">
        <v>10</v>
      </c>
      <c r="I78" s="3">
        <v>2009.7500000002699</v>
      </c>
      <c r="J78" s="20"/>
      <c r="K78" s="20"/>
      <c r="L78" s="20"/>
      <c r="N78">
        <v>4</v>
      </c>
      <c r="O78">
        <v>2012</v>
      </c>
      <c r="P78" s="20">
        <v>0.48637746225580697</v>
      </c>
      <c r="Q78" s="20">
        <v>6.1499999999999902E-2</v>
      </c>
      <c r="R78" s="20">
        <f t="shared" si="139"/>
        <v>2.9912213928732081E-2</v>
      </c>
      <c r="T78">
        <v>2009</v>
      </c>
      <c r="U78">
        <v>10</v>
      </c>
      <c r="V78" s="3">
        <v>2009.7500000002699</v>
      </c>
      <c r="W78" s="20">
        <f t="shared" si="142"/>
        <v>0.735590511575545</v>
      </c>
      <c r="X78" s="20">
        <f t="shared" si="143"/>
        <v>6.1499999999999902E-2</v>
      </c>
      <c r="Y78" s="20">
        <f t="shared" si="144"/>
        <v>4.5238816461895946E-2</v>
      </c>
      <c r="Z78" s="20"/>
      <c r="AA78">
        <v>10</v>
      </c>
      <c r="AB78" s="3">
        <v>2009.7500000002699</v>
      </c>
      <c r="AC78" s="20">
        <f t="shared" si="145"/>
        <v>0.735590511575545</v>
      </c>
      <c r="AD78" s="20">
        <f t="shared" si="146"/>
        <v>6.1499999999999902E-2</v>
      </c>
      <c r="AE78" s="20">
        <f t="shared" si="147"/>
        <v>4.5238816461895946E-2</v>
      </c>
      <c r="AG78" s="3">
        <v>2009.7500000002699</v>
      </c>
      <c r="AH78" s="3">
        <f t="shared" si="148"/>
        <v>1.110023587451232E-2</v>
      </c>
      <c r="AI78" s="3">
        <f t="shared" si="22"/>
        <v>-0.78876452892998072</v>
      </c>
      <c r="AJ78" s="3">
        <f t="shared" si="23"/>
        <v>-0.68904923882965929</v>
      </c>
      <c r="AK78" s="20"/>
      <c r="AL78" s="3">
        <v>2009.7500000002699</v>
      </c>
      <c r="AM78" s="9">
        <f t="shared" ref="AM78" si="176">STANDARDIZE(AC78,AR$6,AS$6)</f>
        <v>-6.6126121096472174E-2</v>
      </c>
      <c r="AN78" s="9">
        <f t="shared" ref="AN78" si="177">STANDARDIZE(AD78,AT$6,AU$6)</f>
        <v>-0.67664761419444741</v>
      </c>
      <c r="AO78" s="9">
        <f t="shared" ref="AO78" si="178">STANDARDIZE(AE78,AV$6,AW$6)</f>
        <v>-0.55165692962182955</v>
      </c>
      <c r="AP78" s="20"/>
    </row>
    <row r="79" spans="1:42" x14ac:dyDescent="0.3">
      <c r="A79">
        <v>11</v>
      </c>
      <c r="B79">
        <v>2011</v>
      </c>
      <c r="C79">
        <v>0.5096809765210174</v>
      </c>
      <c r="D79">
        <v>6.1499999999999798E-2</v>
      </c>
      <c r="E79">
        <f t="shared" si="138"/>
        <v>3.1345380056042468E-2</v>
      </c>
      <c r="G79">
        <v>2009</v>
      </c>
      <c r="H79">
        <v>9</v>
      </c>
      <c r="I79" s="3">
        <v>2009.66666666694</v>
      </c>
      <c r="J79" s="20">
        <f t="shared" ref="J79:J91" si="179">AVERAGEIFS(C$4:C$1171,B$4:B$1171,G79,A$4:A$1171,H79)</f>
        <v>0.69610213395422849</v>
      </c>
      <c r="K79" s="20">
        <f t="shared" si="140"/>
        <v>6.1499999999999798E-2</v>
      </c>
      <c r="L79" s="20">
        <f t="shared" si="141"/>
        <v>4.2810281238184908E-2</v>
      </c>
      <c r="N79">
        <v>4</v>
      </c>
      <c r="O79">
        <v>2012</v>
      </c>
      <c r="P79" s="20">
        <v>0.47082430255559987</v>
      </c>
      <c r="Q79" s="20">
        <v>6.1499999999999902E-2</v>
      </c>
      <c r="R79" s="20">
        <f t="shared" si="139"/>
        <v>2.8955694607169347E-2</v>
      </c>
      <c r="T79">
        <v>2009</v>
      </c>
      <c r="U79">
        <v>9</v>
      </c>
      <c r="V79" s="3">
        <v>2009.66666666694</v>
      </c>
      <c r="W79" s="20">
        <f t="shared" ref="W79:W87" si="180">AVERAGEIFS(P$4:P$1114,O$4:O$1114,T79,N$4:N$1114,U79)</f>
        <v>0.7696108471298817</v>
      </c>
      <c r="X79" s="20">
        <f t="shared" ref="X79:X87" si="181">SUMIFS(Q$4:Q$1114,O$4:O$1114,T79,N$4:N$1114,U79)</f>
        <v>6.1499999999999902E-2</v>
      </c>
      <c r="Y79" s="20">
        <f t="shared" ref="Y79:Y87" si="182">W79*X79</f>
        <v>4.7331067098487646E-2</v>
      </c>
      <c r="Z79" s="20"/>
      <c r="AA79">
        <v>9</v>
      </c>
      <c r="AB79" s="3">
        <v>2009.66666666694</v>
      </c>
      <c r="AC79" s="20">
        <f t="shared" si="145"/>
        <v>0.73285649054205515</v>
      </c>
      <c r="AD79" s="20">
        <f t="shared" si="146"/>
        <v>6.1499999999999846E-2</v>
      </c>
      <c r="AE79" s="20">
        <f t="shared" si="147"/>
        <v>4.507067416833628E-2</v>
      </c>
      <c r="AG79" s="3">
        <v>2009.66666666694</v>
      </c>
      <c r="AH79" s="3">
        <f t="shared" si="148"/>
        <v>-4.7518263905967431E-3</v>
      </c>
      <c r="AI79" s="3">
        <f t="shared" si="22"/>
        <v>-0.78876452892998183</v>
      </c>
      <c r="AJ79" s="3">
        <f t="shared" si="23"/>
        <v>-0.69291890576833415</v>
      </c>
      <c r="AK79" s="20"/>
      <c r="AL79" s="3">
        <v>2009.66666666694</v>
      </c>
      <c r="AM79" s="9">
        <f t="shared" ref="AM79" si="183">STANDARDIZE(AC79,AR$7,AS$7)</f>
        <v>-0.14539225787151686</v>
      </c>
      <c r="AN79" s="9">
        <f t="shared" ref="AN79" si="184">STANDARDIZE(AD79,AT$7,AU$7)</f>
        <v>-0.32631334910519932</v>
      </c>
      <c r="AO79" s="9">
        <f t="shared" ref="AO79" si="185">STANDARDIZE(AE79,AV$7,AW$7)</f>
        <v>-0.39469878517536794</v>
      </c>
      <c r="AP79" s="20"/>
    </row>
    <row r="80" spans="1:42" x14ac:dyDescent="0.3">
      <c r="A80">
        <v>10</v>
      </c>
      <c r="B80">
        <v>2011</v>
      </c>
      <c r="C80">
        <v>0.53587798420911181</v>
      </c>
      <c r="D80">
        <v>6.1499999999999798E-2</v>
      </c>
      <c r="E80">
        <f t="shared" si="138"/>
        <v>3.295649602886027E-2</v>
      </c>
      <c r="G80">
        <v>2009</v>
      </c>
      <c r="H80">
        <v>8</v>
      </c>
      <c r="I80" s="3">
        <v>2009.58333333361</v>
      </c>
      <c r="J80" s="20"/>
      <c r="K80" s="20"/>
      <c r="L80" s="20"/>
      <c r="N80">
        <v>4</v>
      </c>
      <c r="O80">
        <v>2012</v>
      </c>
      <c r="P80" s="20">
        <v>0.49395315944528589</v>
      </c>
      <c r="Q80" s="20">
        <v>6.1499999999999902E-2</v>
      </c>
      <c r="R80" s="20">
        <f t="shared" si="139"/>
        <v>3.0378119305885035E-2</v>
      </c>
      <c r="T80">
        <v>2009</v>
      </c>
      <c r="U80">
        <v>8</v>
      </c>
      <c r="V80" s="3">
        <v>2009.58333333361</v>
      </c>
      <c r="W80" s="20">
        <f t="shared" si="180"/>
        <v>0.81115746253260124</v>
      </c>
      <c r="X80" s="20">
        <f t="shared" si="181"/>
        <v>6.1499999999999902E-2</v>
      </c>
      <c r="Y80" s="20">
        <f t="shared" si="182"/>
        <v>4.9886183945754899E-2</v>
      </c>
      <c r="Z80" s="20"/>
      <c r="AA80">
        <v>8</v>
      </c>
      <c r="AB80" s="3">
        <v>2009.58333333361</v>
      </c>
      <c r="AC80" s="20">
        <f t="shared" si="145"/>
        <v>0.81115746253260124</v>
      </c>
      <c r="AD80" s="20">
        <f t="shared" si="146"/>
        <v>6.1499999999999902E-2</v>
      </c>
      <c r="AE80" s="20">
        <f t="shared" si="147"/>
        <v>4.9886183945754899E-2</v>
      </c>
      <c r="AG80" s="3">
        <v>2009.58333333361</v>
      </c>
      <c r="AH80" s="3">
        <f t="shared" si="148"/>
        <v>0.44924317518710566</v>
      </c>
      <c r="AI80" s="3">
        <f t="shared" si="22"/>
        <v>-0.78876452892998072</v>
      </c>
      <c r="AJ80" s="3">
        <f t="shared" si="23"/>
        <v>-0.5820936125952646</v>
      </c>
      <c r="AK80" s="20"/>
      <c r="AL80" s="3">
        <v>2009.58333333361</v>
      </c>
      <c r="AM80" s="9">
        <f t="shared" ref="AM80" si="186">STANDARDIZE(AC80,AR$8,AS$8)</f>
        <v>-3.5477410368394774E-2</v>
      </c>
      <c r="AN80" s="9">
        <f t="shared" ref="AN80" si="187">STANDARDIZE(AD80,AT$8,AU$8)</f>
        <v>-0.65870957567408284</v>
      </c>
      <c r="AO80" s="9">
        <f t="shared" ref="AO80" si="188">STANDARDIZE(AE80,AV$8,AW$8)</f>
        <v>-0.49198711825243197</v>
      </c>
      <c r="AP80" s="20"/>
    </row>
    <row r="81" spans="1:42" x14ac:dyDescent="0.3">
      <c r="A81">
        <v>8</v>
      </c>
      <c r="B81">
        <v>2011</v>
      </c>
      <c r="C81">
        <v>0.56309637448955197</v>
      </c>
      <c r="D81">
        <v>6.1499999999999798E-2</v>
      </c>
      <c r="E81">
        <f t="shared" si="138"/>
        <v>3.463042703110733E-2</v>
      </c>
      <c r="G81">
        <v>2009</v>
      </c>
      <c r="H81">
        <v>7</v>
      </c>
      <c r="I81" s="3">
        <v>2009.5000000002799</v>
      </c>
      <c r="J81" s="20"/>
      <c r="K81" s="20"/>
      <c r="L81" s="20"/>
      <c r="N81">
        <v>4</v>
      </c>
      <c r="O81">
        <v>2012</v>
      </c>
      <c r="P81" s="20">
        <v>0.53125423594780885</v>
      </c>
      <c r="Q81" s="20">
        <v>6.1499999999999902E-2</v>
      </c>
      <c r="R81" s="20">
        <f t="shared" si="139"/>
        <v>3.2672135510790193E-2</v>
      </c>
      <c r="T81">
        <v>2009</v>
      </c>
      <c r="U81">
        <v>7</v>
      </c>
      <c r="V81" s="3">
        <v>2009.5000000002799</v>
      </c>
      <c r="W81" s="20">
        <f t="shared" si="180"/>
        <v>0.85507141670264686</v>
      </c>
      <c r="X81" s="20">
        <f t="shared" si="181"/>
        <v>6.1499999999999902E-2</v>
      </c>
      <c r="Y81" s="20">
        <f t="shared" si="182"/>
        <v>5.2586892127212695E-2</v>
      </c>
      <c r="Z81" s="20"/>
      <c r="AA81">
        <v>7</v>
      </c>
      <c r="AB81" s="3">
        <v>2009.5000000002799</v>
      </c>
      <c r="AC81" s="20">
        <f t="shared" si="145"/>
        <v>0.85507141670264686</v>
      </c>
      <c r="AD81" s="20">
        <f t="shared" si="146"/>
        <v>6.1499999999999902E-2</v>
      </c>
      <c r="AE81" s="20">
        <f t="shared" si="147"/>
        <v>5.2586892127212695E-2</v>
      </c>
      <c r="AG81" s="3">
        <v>2009.5000000002799</v>
      </c>
      <c r="AH81" s="3">
        <f t="shared" si="148"/>
        <v>0.70385962739564445</v>
      </c>
      <c r="AI81" s="3">
        <f t="shared" si="22"/>
        <v>-0.78876452892998072</v>
      </c>
      <c r="AJ81" s="3">
        <f t="shared" si="23"/>
        <v>-0.51993886889844809</v>
      </c>
      <c r="AK81" s="20"/>
      <c r="AL81" s="3">
        <v>2009.5000000002799</v>
      </c>
      <c r="AM81" s="9">
        <f t="shared" ref="AM81" si="189">STANDARDIZE(AC81,AR$9,AS$9)</f>
        <v>4.8627245932930746E-2</v>
      </c>
      <c r="AN81" s="9">
        <f t="shared" ref="AN81" si="190">STANDARDIZE(AD81,AT$9,AU$9)</f>
        <v>-2.313009814913013E-2</v>
      </c>
      <c r="AO81" s="9">
        <f t="shared" ref="AO81" si="191">STANDARDIZE(AE81,AV$9,AW$9)</f>
        <v>1.9479125725267027E-2</v>
      </c>
      <c r="AP81" s="20"/>
    </row>
    <row r="82" spans="1:42" x14ac:dyDescent="0.3">
      <c r="A82">
        <v>6</v>
      </c>
      <c r="B82">
        <v>2011</v>
      </c>
      <c r="C82">
        <v>0.56439942080003358</v>
      </c>
      <c r="D82">
        <v>6.1499999999999798E-2</v>
      </c>
      <c r="E82">
        <f t="shared" si="138"/>
        <v>3.4710564379201954E-2</v>
      </c>
      <c r="G82">
        <v>2009</v>
      </c>
      <c r="H82">
        <v>6</v>
      </c>
      <c r="I82" s="3">
        <v>2009.4166666669501</v>
      </c>
      <c r="J82" s="20">
        <f t="shared" si="179"/>
        <v>0.68505206126498663</v>
      </c>
      <c r="K82" s="20">
        <f t="shared" si="140"/>
        <v>0.1229999999999996</v>
      </c>
      <c r="L82" s="20">
        <f t="shared" si="141"/>
        <v>8.4261403535593082E-2</v>
      </c>
      <c r="N82">
        <v>3</v>
      </c>
      <c r="O82">
        <v>2012</v>
      </c>
      <c r="P82" s="20">
        <v>0.57137211862241821</v>
      </c>
      <c r="Q82" s="20">
        <v>6.1499999999999902E-2</v>
      </c>
      <c r="R82" s="20">
        <f t="shared" si="139"/>
        <v>3.5139385295278665E-2</v>
      </c>
      <c r="T82">
        <v>2009</v>
      </c>
      <c r="U82">
        <v>6</v>
      </c>
      <c r="V82" s="3">
        <v>2009.4166666669501</v>
      </c>
      <c r="W82" s="20">
        <f t="shared" si="180"/>
        <v>0.90136158630462915</v>
      </c>
      <c r="X82" s="20">
        <f t="shared" si="181"/>
        <v>6.1499999999999902E-2</v>
      </c>
      <c r="Y82" s="20">
        <f t="shared" si="182"/>
        <v>5.5433737557734605E-2</v>
      </c>
      <c r="Z82" s="20"/>
      <c r="AA82">
        <v>6</v>
      </c>
      <c r="AB82" s="3">
        <v>2009.4166666669501</v>
      </c>
      <c r="AC82" s="20">
        <f t="shared" si="145"/>
        <v>0.79320682378480789</v>
      </c>
      <c r="AD82" s="20">
        <f t="shared" si="146"/>
        <v>9.2249999999999749E-2</v>
      </c>
      <c r="AE82" s="20">
        <f t="shared" si="147"/>
        <v>6.9847570546663851E-2</v>
      </c>
      <c r="AG82" s="3">
        <v>2009.4166666669501</v>
      </c>
      <c r="AH82" s="3">
        <f t="shared" si="148"/>
        <v>0.34516400401654651</v>
      </c>
      <c r="AI82" s="3">
        <f t="shared" si="22"/>
        <v>-0.1883013680744752</v>
      </c>
      <c r="AJ82" s="3">
        <f t="shared" si="23"/>
        <v>-0.12269748955954442</v>
      </c>
      <c r="AK82" s="20"/>
      <c r="AL82" s="3">
        <v>2009.4166666669501</v>
      </c>
      <c r="AM82" s="9">
        <f t="shared" ref="AM82" si="192">STANDARDIZE(AC82,AR$10,AS$10)</f>
        <v>-0.25477271655951805</v>
      </c>
      <c r="AN82" s="9">
        <f t="shared" ref="AN82" si="193">STANDARDIZE(AD82,AT$10,AU$10)</f>
        <v>-1.691404405511389</v>
      </c>
      <c r="AO82" s="9">
        <f t="shared" ref="AO82" si="194">STANDARDIZE(AE82,AV$10,AW$10)</f>
        <v>-1.4662664234014027</v>
      </c>
      <c r="AP82" s="20"/>
    </row>
    <row r="83" spans="1:42" x14ac:dyDescent="0.3">
      <c r="A83">
        <v>6</v>
      </c>
      <c r="B83">
        <v>2011</v>
      </c>
      <c r="C83">
        <v>0.55751253855091798</v>
      </c>
      <c r="D83">
        <v>6.1499999999999798E-2</v>
      </c>
      <c r="E83">
        <f t="shared" si="138"/>
        <v>3.4287021120881341E-2</v>
      </c>
      <c r="G83">
        <v>2009</v>
      </c>
      <c r="H83">
        <v>5</v>
      </c>
      <c r="I83" s="3">
        <v>2009.33333333362</v>
      </c>
      <c r="J83" s="20">
        <f t="shared" si="179"/>
        <v>0.62044771470178062</v>
      </c>
      <c r="K83" s="20">
        <f t="shared" si="140"/>
        <v>0.1229999999999996</v>
      </c>
      <c r="L83" s="20">
        <f t="shared" si="141"/>
        <v>7.6315068908318767E-2</v>
      </c>
      <c r="N83">
        <v>3</v>
      </c>
      <c r="O83">
        <v>2012</v>
      </c>
      <c r="P83" s="20">
        <v>0.61469689567614072</v>
      </c>
      <c r="Q83" s="20">
        <v>6.1499999999999902E-2</v>
      </c>
      <c r="R83" s="20">
        <f t="shared" si="139"/>
        <v>3.7803859084082597E-2</v>
      </c>
      <c r="T83">
        <v>2009</v>
      </c>
      <c r="U83">
        <v>5</v>
      </c>
      <c r="V83" s="3">
        <v>2009.33333333362</v>
      </c>
      <c r="W83" s="20">
        <f t="shared" si="180"/>
        <v>0.83517450726816855</v>
      </c>
      <c r="X83" s="20">
        <f t="shared" si="181"/>
        <v>6.1499999999999902E-2</v>
      </c>
      <c r="Y83" s="20">
        <f t="shared" si="182"/>
        <v>5.1363232196992285E-2</v>
      </c>
      <c r="Z83" s="20"/>
      <c r="AA83">
        <v>5</v>
      </c>
      <c r="AB83" s="3">
        <v>2009.33333333362</v>
      </c>
      <c r="AC83" s="20">
        <f t="shared" si="145"/>
        <v>0.72781111098497453</v>
      </c>
      <c r="AD83" s="20">
        <f t="shared" si="146"/>
        <v>9.2249999999999749E-2</v>
      </c>
      <c r="AE83" s="20">
        <f t="shared" si="147"/>
        <v>6.383915055265553E-2</v>
      </c>
      <c r="AG83" s="3">
        <v>2009.33333333362</v>
      </c>
      <c r="AH83" s="3">
        <f t="shared" si="148"/>
        <v>-3.4005321484546332E-2</v>
      </c>
      <c r="AI83" s="3">
        <f t="shared" si="22"/>
        <v>-0.1883013680744752</v>
      </c>
      <c r="AJ83" s="3">
        <f t="shared" si="23"/>
        <v>-0.26097670362436487</v>
      </c>
      <c r="AK83" s="20"/>
      <c r="AL83" s="3">
        <v>2009.33333333362</v>
      </c>
      <c r="AM83" s="9">
        <f t="shared" ref="AM83" si="195">STANDARDIZE(AC83,AR$11,AS$11)</f>
        <v>-0.17980641766636263</v>
      </c>
      <c r="AN83" s="9">
        <f t="shared" ref="AN83" si="196">STANDARDIZE(AD83,AT$11,AU$11)</f>
        <v>-1.2318355951367148</v>
      </c>
      <c r="AO83" s="9">
        <f t="shared" ref="AO83" si="197">STANDARDIZE(AE83,AV$11,AW$11)</f>
        <v>-1.2174372218608422</v>
      </c>
      <c r="AP83" s="20"/>
    </row>
    <row r="84" spans="1:42" x14ac:dyDescent="0.3">
      <c r="A84">
        <v>6</v>
      </c>
      <c r="B84">
        <v>2011</v>
      </c>
      <c r="C84">
        <v>0.55070897509934702</v>
      </c>
      <c r="D84">
        <v>6.1499999999999798E-2</v>
      </c>
      <c r="E84">
        <f t="shared" si="138"/>
        <v>3.3868601968609732E-2</v>
      </c>
      <c r="G84">
        <v>2009</v>
      </c>
      <c r="H84">
        <v>4</v>
      </c>
      <c r="I84" s="3">
        <v>2009.2500000002899</v>
      </c>
      <c r="J84" s="20">
        <f t="shared" si="179"/>
        <v>0.56221160158440231</v>
      </c>
      <c r="K84" s="20">
        <f t="shared" si="140"/>
        <v>0.1229999999999996</v>
      </c>
      <c r="L84" s="20">
        <f t="shared" si="141"/>
        <v>6.9152026994881252E-2</v>
      </c>
      <c r="N84">
        <v>3</v>
      </c>
      <c r="O84">
        <v>2012</v>
      </c>
      <c r="P84" s="20">
        <v>0.61576302740970412</v>
      </c>
      <c r="Q84" s="20">
        <v>6.1499999999999902E-2</v>
      </c>
      <c r="R84" s="20">
        <f t="shared" si="139"/>
        <v>3.786942618569674E-2</v>
      </c>
      <c r="T84">
        <v>2009</v>
      </c>
      <c r="U84">
        <v>4</v>
      </c>
      <c r="V84" s="3">
        <v>2009.2500000002899</v>
      </c>
      <c r="W84" s="20">
        <f t="shared" si="180"/>
        <v>0.73368046038798773</v>
      </c>
      <c r="X84" s="20">
        <f t="shared" si="181"/>
        <v>6.1499999999999902E-2</v>
      </c>
      <c r="Y84" s="20">
        <f t="shared" si="182"/>
        <v>4.5121348313861172E-2</v>
      </c>
      <c r="Z84" s="20"/>
      <c r="AA84">
        <v>4</v>
      </c>
      <c r="AB84" s="3">
        <v>2009.2500000002899</v>
      </c>
      <c r="AC84" s="20">
        <f t="shared" si="145"/>
        <v>0.64794603098619508</v>
      </c>
      <c r="AD84" s="20">
        <f t="shared" si="146"/>
        <v>9.2249999999999749E-2</v>
      </c>
      <c r="AE84" s="20">
        <f t="shared" si="147"/>
        <v>5.7136687654371215E-2</v>
      </c>
      <c r="AG84" s="3">
        <v>2009.2500000002899</v>
      </c>
      <c r="AH84" s="3">
        <f t="shared" si="148"/>
        <v>-0.49706914046787865</v>
      </c>
      <c r="AI84" s="3">
        <f t="shared" ref="AI84:AI147" si="198">STANDARDIZE(AD84,AD$786,AD$787)</f>
        <v>-0.1883013680744752</v>
      </c>
      <c r="AJ84" s="3">
        <f t="shared" ref="AJ84:AJ147" si="199">STANDARDIZE(AE84,AE$786,AE$787)</f>
        <v>-0.41522878700029442</v>
      </c>
      <c r="AK84" s="20"/>
      <c r="AL84" s="3">
        <v>2009.2500000002899</v>
      </c>
      <c r="AM84" s="9">
        <f t="shared" ref="AM84" si="200">STANDARDIZE(AC84,AR$12,AS$12)</f>
        <v>-0.42081837984859616</v>
      </c>
      <c r="AN84" s="9">
        <f t="shared" ref="AN84" si="201">STANDARDIZE(AD84,AT$12,AU$12)</f>
        <v>-1.4277403812081235</v>
      </c>
      <c r="AO84" s="9">
        <f t="shared" ref="AO84" si="202">STANDARDIZE(AE84,AV$12,AW$12)</f>
        <v>-1.3598746928248986</v>
      </c>
      <c r="AP84" s="20"/>
    </row>
    <row r="85" spans="1:42" x14ac:dyDescent="0.3">
      <c r="A85">
        <v>6</v>
      </c>
      <c r="B85">
        <v>2011</v>
      </c>
      <c r="C85">
        <v>0.5440676489193228</v>
      </c>
      <c r="D85">
        <v>6.1499999999999798E-2</v>
      </c>
      <c r="E85">
        <f t="shared" si="138"/>
        <v>3.3460160408538241E-2</v>
      </c>
      <c r="G85">
        <v>2009</v>
      </c>
      <c r="H85">
        <v>3</v>
      </c>
      <c r="I85" s="3">
        <v>2009.1666666669601</v>
      </c>
      <c r="J85" s="20">
        <f t="shared" si="179"/>
        <v>0.52924048695233616</v>
      </c>
      <c r="K85" s="20">
        <f t="shared" si="140"/>
        <v>0.1229999999999996</v>
      </c>
      <c r="L85" s="20">
        <f t="shared" si="141"/>
        <v>6.5096579895137133E-2</v>
      </c>
      <c r="N85">
        <v>3</v>
      </c>
      <c r="O85">
        <v>2012</v>
      </c>
      <c r="P85" s="20">
        <v>0.60317447134397084</v>
      </c>
      <c r="Q85" s="20">
        <v>6.1499999999999902E-2</v>
      </c>
      <c r="R85" s="20">
        <f t="shared" si="139"/>
        <v>3.7095229987654146E-2</v>
      </c>
      <c r="T85">
        <v>2009</v>
      </c>
      <c r="U85">
        <v>3</v>
      </c>
      <c r="V85" s="3">
        <v>2009.1666666669601</v>
      </c>
      <c r="W85" s="20">
        <f t="shared" si="180"/>
        <v>0.64442741493975231</v>
      </c>
      <c r="X85" s="20">
        <f t="shared" si="181"/>
        <v>6.1499999999999902E-2</v>
      </c>
      <c r="Y85" s="20">
        <f t="shared" si="182"/>
        <v>3.9632286018794705E-2</v>
      </c>
      <c r="Z85" s="20"/>
      <c r="AA85">
        <v>3</v>
      </c>
      <c r="AB85" s="3">
        <v>2009.1666666669601</v>
      </c>
      <c r="AC85" s="20">
        <f t="shared" si="145"/>
        <v>0.58683395094604429</v>
      </c>
      <c r="AD85" s="20">
        <f t="shared" si="146"/>
        <v>9.2249999999999749E-2</v>
      </c>
      <c r="AE85" s="20">
        <f t="shared" si="147"/>
        <v>5.2364432956965919E-2</v>
      </c>
      <c r="AG85" s="3">
        <v>2009.1666666669601</v>
      </c>
      <c r="AH85" s="3">
        <f t="shared" si="148"/>
        <v>-0.85140163684601766</v>
      </c>
      <c r="AI85" s="3">
        <f t="shared" si="198"/>
        <v>-0.1883013680744752</v>
      </c>
      <c r="AJ85" s="3">
        <f t="shared" si="199"/>
        <v>-0.5250585974217391</v>
      </c>
      <c r="AK85" s="20"/>
      <c r="AL85" s="3">
        <v>2009.1666666669601</v>
      </c>
      <c r="AM85" s="9">
        <f t="shared" ref="AM85" si="203">STANDARDIZE(AC85,AR$13,AS$13)</f>
        <v>-0.54219105072974427</v>
      </c>
      <c r="AN85" s="9">
        <f t="shared" ref="AN85" si="204">STANDARDIZE(AD85,AT$13,AU$13)</f>
        <v>-1.1019061349826649</v>
      </c>
      <c r="AO85" s="9">
        <f t="shared" ref="AO85" si="205">STANDARDIZE(AE85,AV$13,AW$13)</f>
        <v>-1.1799057494940721</v>
      </c>
      <c r="AP85" s="20"/>
    </row>
    <row r="86" spans="1:42" x14ac:dyDescent="0.3">
      <c r="A86">
        <v>5</v>
      </c>
      <c r="B86">
        <v>2011</v>
      </c>
      <c r="C86">
        <v>0.5375839822029439</v>
      </c>
      <c r="D86">
        <v>6.1499999999999798E-2</v>
      </c>
      <c r="E86">
        <f t="shared" si="138"/>
        <v>3.3061414905480944E-2</v>
      </c>
      <c r="G86">
        <v>2009</v>
      </c>
      <c r="H86">
        <v>2</v>
      </c>
      <c r="I86" s="3">
        <v>2009.08333333363</v>
      </c>
      <c r="J86" s="20">
        <f t="shared" si="179"/>
        <v>0.50909615011283527</v>
      </c>
      <c r="K86" s="20">
        <f t="shared" si="140"/>
        <v>0.1229999999999996</v>
      </c>
      <c r="L86" s="20">
        <f t="shared" si="141"/>
        <v>6.2618826463878535E-2</v>
      </c>
      <c r="N86">
        <v>3</v>
      </c>
      <c r="O86">
        <v>2012</v>
      </c>
      <c r="P86" s="20">
        <v>0.59092930665097043</v>
      </c>
      <c r="Q86" s="20">
        <v>6.1499999999999902E-2</v>
      </c>
      <c r="R86" s="20">
        <f t="shared" si="139"/>
        <v>3.6342152359034624E-2</v>
      </c>
      <c r="T86">
        <v>2009</v>
      </c>
      <c r="U86">
        <v>2</v>
      </c>
      <c r="V86" s="3">
        <v>2009.08333333363</v>
      </c>
      <c r="W86" s="20">
        <f t="shared" si="180"/>
        <v>0.56709718337985038</v>
      </c>
      <c r="X86" s="20">
        <f t="shared" si="181"/>
        <v>0.1229999999999998</v>
      </c>
      <c r="Y86" s="20">
        <f t="shared" si="182"/>
        <v>6.9752953555721489E-2</v>
      </c>
      <c r="Z86" s="20"/>
      <c r="AA86">
        <v>2</v>
      </c>
      <c r="AB86" s="3">
        <v>2009.08333333363</v>
      </c>
      <c r="AC86" s="20">
        <f t="shared" si="145"/>
        <v>0.53809666674634282</v>
      </c>
      <c r="AD86" s="20">
        <f t="shared" si="146"/>
        <v>0.12299999999999969</v>
      </c>
      <c r="AE86" s="20">
        <f t="shared" si="147"/>
        <v>6.6185890009800019E-2</v>
      </c>
      <c r="AG86" s="3">
        <v>2009.08333333363</v>
      </c>
      <c r="AH86" s="3">
        <f t="shared" si="148"/>
        <v>-1.1339841240699042</v>
      </c>
      <c r="AI86" s="3">
        <f t="shared" si="198"/>
        <v>0.41216179278103221</v>
      </c>
      <c r="AJ86" s="3">
        <f t="shared" si="199"/>
        <v>-0.20696828076570242</v>
      </c>
      <c r="AK86" s="20"/>
      <c r="AL86" s="3">
        <v>2009.08333333363</v>
      </c>
      <c r="AM86" s="9">
        <f t="shared" ref="AM86" si="206">STANDARDIZE(AC86,AR$14,AS$14)</f>
        <v>-0.81202235267487233</v>
      </c>
      <c r="AN86" s="9">
        <f t="shared" ref="AN86" si="207">STANDARDIZE(AD86,AT$14,AU$14)</f>
        <v>1.9496224470835801</v>
      </c>
      <c r="AO86" s="9">
        <f t="shared" ref="AO86" si="208">STANDARDIZE(AE86,AV$14,AW$14)</f>
        <v>0.85567378044261511</v>
      </c>
      <c r="AP86" s="20"/>
    </row>
    <row r="87" spans="1:42" x14ac:dyDescent="0.3">
      <c r="A87">
        <v>5</v>
      </c>
      <c r="B87">
        <v>2011</v>
      </c>
      <c r="C87">
        <v>0.53102361542989807</v>
      </c>
      <c r="D87">
        <v>6.1499999999999798E-2</v>
      </c>
      <c r="E87">
        <f t="shared" si="138"/>
        <v>3.2657952348938625E-2</v>
      </c>
      <c r="G87">
        <v>2009</v>
      </c>
      <c r="H87">
        <v>1</v>
      </c>
      <c r="I87" s="3">
        <v>2009.0000000002999</v>
      </c>
      <c r="J87" s="20">
        <f t="shared" si="179"/>
        <v>0.52303097804565368</v>
      </c>
      <c r="K87" s="20">
        <f t="shared" si="140"/>
        <v>6.1499999999999798E-2</v>
      </c>
      <c r="L87" s="20">
        <f t="shared" si="141"/>
        <v>3.2166405149807599E-2</v>
      </c>
      <c r="N87">
        <v>2</v>
      </c>
      <c r="O87">
        <v>2012</v>
      </c>
      <c r="P87" s="20">
        <v>0.57868066316434141</v>
      </c>
      <c r="Q87" s="20">
        <v>6.1499999999999902E-2</v>
      </c>
      <c r="R87" s="20">
        <f t="shared" si="139"/>
        <v>3.5588860784606942E-2</v>
      </c>
      <c r="T87">
        <v>2009</v>
      </c>
      <c r="U87">
        <v>1</v>
      </c>
      <c r="V87" s="3">
        <v>2009.0000000002999</v>
      </c>
      <c r="W87" s="20">
        <f t="shared" si="180"/>
        <v>0.62334864798056455</v>
      </c>
      <c r="X87" s="20">
        <f t="shared" si="181"/>
        <v>0.1229999999999998</v>
      </c>
      <c r="Y87" s="20">
        <f t="shared" si="182"/>
        <v>7.6671883701609322E-2</v>
      </c>
      <c r="Z87" s="20"/>
      <c r="AA87">
        <v>1</v>
      </c>
      <c r="AB87" s="3">
        <v>2009.0000000002999</v>
      </c>
      <c r="AC87" s="20">
        <f t="shared" si="145"/>
        <v>0.57318981301310912</v>
      </c>
      <c r="AD87" s="20">
        <f t="shared" si="146"/>
        <v>9.2249999999999804E-2</v>
      </c>
      <c r="AE87" s="20">
        <f t="shared" si="147"/>
        <v>5.4419144425708457E-2</v>
      </c>
      <c r="AG87" s="3">
        <v>2009.0000000002999</v>
      </c>
      <c r="AH87" s="3">
        <f t="shared" si="148"/>
        <v>-0.93051138816733192</v>
      </c>
      <c r="AI87" s="3">
        <f t="shared" si="198"/>
        <v>-0.18830136807447412</v>
      </c>
      <c r="AJ87" s="3">
        <f t="shared" si="199"/>
        <v>-0.47777097649793165</v>
      </c>
      <c r="AK87" s="20"/>
      <c r="AL87" s="3">
        <v>2009.0000000002999</v>
      </c>
      <c r="AM87" s="9">
        <f t="shared" ref="AM87" si="209">STANDARDIZE(AC87,AR$15,AS$15)</f>
        <v>-0.37815066163711708</v>
      </c>
      <c r="AN87" s="9">
        <f t="shared" ref="AN87" si="210">STANDARDIZE(AD87,AT$15,AU$15)</f>
        <v>1.1022754559566796</v>
      </c>
      <c r="AO87" s="9">
        <f t="shared" ref="AO87" si="211">STANDARDIZE(AE87,AV$15,AW$15)</f>
        <v>0.64985877358651112</v>
      </c>
      <c r="AP87" s="20"/>
    </row>
    <row r="88" spans="1:42" x14ac:dyDescent="0.3">
      <c r="A88">
        <v>5</v>
      </c>
      <c r="B88">
        <v>2011</v>
      </c>
      <c r="C88">
        <v>0.52469539476136007</v>
      </c>
      <c r="D88">
        <v>6.1499999999999798E-2</v>
      </c>
      <c r="E88">
        <f t="shared" si="138"/>
        <v>3.2268766777823539E-2</v>
      </c>
      <c r="G88">
        <v>2008</v>
      </c>
      <c r="H88">
        <v>12</v>
      </c>
      <c r="I88" s="3">
        <v>2008.9166666669701</v>
      </c>
      <c r="J88" s="20">
        <f t="shared" si="179"/>
        <v>0.5417128942473679</v>
      </c>
      <c r="K88" s="20">
        <f t="shared" si="140"/>
        <v>0.1229999999999996</v>
      </c>
      <c r="L88" s="20">
        <f t="shared" si="141"/>
        <v>6.6630685992426039E-2</v>
      </c>
      <c r="N88">
        <v>1</v>
      </c>
      <c r="O88">
        <v>2012</v>
      </c>
      <c r="P88" s="20">
        <v>0.59771048250995962</v>
      </c>
      <c r="Q88" s="20">
        <v>6.1499999999999902E-2</v>
      </c>
      <c r="R88" s="20">
        <f t="shared" si="139"/>
        <v>3.6759194674362457E-2</v>
      </c>
      <c r="T88">
        <v>2008</v>
      </c>
      <c r="U88">
        <v>12</v>
      </c>
      <c r="V88" s="3">
        <v>2008.9166666669701</v>
      </c>
      <c r="W88" s="20">
        <f t="shared" si="142"/>
        <v>0.68315234933718605</v>
      </c>
      <c r="X88" s="20">
        <f t="shared" si="143"/>
        <v>6.1499999999999902E-2</v>
      </c>
      <c r="Y88" s="20">
        <f t="shared" si="144"/>
        <v>4.2013869484236875E-2</v>
      </c>
      <c r="Z88" s="20"/>
      <c r="AA88">
        <v>12</v>
      </c>
      <c r="AB88" s="3">
        <v>2008.9166666669701</v>
      </c>
      <c r="AC88" s="20">
        <f t="shared" si="145"/>
        <v>0.61243262179227698</v>
      </c>
      <c r="AD88" s="20">
        <f t="shared" si="146"/>
        <v>9.2249999999999749E-2</v>
      </c>
      <c r="AE88" s="20">
        <f t="shared" si="147"/>
        <v>5.4322277738331454E-2</v>
      </c>
      <c r="AG88" s="3">
        <v>2008.9166666669701</v>
      </c>
      <c r="AH88" s="3">
        <f t="shared" si="148"/>
        <v>-0.70297859284311981</v>
      </c>
      <c r="AI88" s="3">
        <f t="shared" si="198"/>
        <v>-0.1883013680744752</v>
      </c>
      <c r="AJ88" s="3">
        <f t="shared" si="199"/>
        <v>-0.48000028959736746</v>
      </c>
      <c r="AK88" s="20"/>
      <c r="AL88" s="3">
        <v>2008.9166666669701</v>
      </c>
      <c r="AM88" s="9">
        <f t="shared" ref="AM88" si="212">STANDARDIZE(AC88,AR$4,AS$4)</f>
        <v>-0.4381376667045232</v>
      </c>
      <c r="AN88" s="9">
        <f t="shared" ref="AN88" si="213">STANDARDIZE(AD88,AT$4,AU$4)</f>
        <v>0.68444756444045063</v>
      </c>
      <c r="AO88" s="9">
        <f t="shared" ref="AO88" si="214">STANDARDIZE(AE88,AV$4,AW$4)</f>
        <v>8.646072789755789E-2</v>
      </c>
      <c r="AP88" s="20"/>
    </row>
    <row r="89" spans="1:42" x14ac:dyDescent="0.3">
      <c r="A89">
        <v>5</v>
      </c>
      <c r="B89">
        <v>2011</v>
      </c>
      <c r="C89">
        <v>0.51836778177641096</v>
      </c>
      <c r="D89">
        <v>6.1499999999999798E-2</v>
      </c>
      <c r="E89">
        <f t="shared" si="138"/>
        <v>3.1879618579249168E-2</v>
      </c>
      <c r="G89">
        <v>2008</v>
      </c>
      <c r="H89">
        <v>11</v>
      </c>
      <c r="I89" s="3">
        <v>2008.83333333364</v>
      </c>
      <c r="J89" s="20">
        <f t="shared" si="179"/>
        <v>0.58270729522044762</v>
      </c>
      <c r="K89" s="20">
        <f t="shared" si="140"/>
        <v>6.1499999999999798E-2</v>
      </c>
      <c r="L89" s="20">
        <f t="shared" si="141"/>
        <v>3.5836498656057411E-2</v>
      </c>
      <c r="N89">
        <v>12</v>
      </c>
      <c r="O89">
        <v>2011</v>
      </c>
      <c r="P89" s="20">
        <v>0.62797885389254771</v>
      </c>
      <c r="Q89" s="20">
        <v>6.1499999999999902E-2</v>
      </c>
      <c r="R89" s="20">
        <f t="shared" si="139"/>
        <v>3.8620699514391621E-2</v>
      </c>
      <c r="T89">
        <v>2008</v>
      </c>
      <c r="U89">
        <v>11</v>
      </c>
      <c r="V89" s="3">
        <v>2008.83333333364</v>
      </c>
      <c r="W89" s="20">
        <f t="shared" si="142"/>
        <v>0.69851975168209324</v>
      </c>
      <c r="X89" s="20">
        <f t="shared" si="143"/>
        <v>0.1229999999999998</v>
      </c>
      <c r="Y89" s="20">
        <f t="shared" si="144"/>
        <v>8.591792945689733E-2</v>
      </c>
      <c r="Z89" s="20"/>
      <c r="AA89">
        <v>11</v>
      </c>
      <c r="AB89" s="3">
        <v>2008.83333333364</v>
      </c>
      <c r="AC89" s="20">
        <f t="shared" si="145"/>
        <v>0.64061352345127043</v>
      </c>
      <c r="AD89" s="20">
        <f t="shared" si="146"/>
        <v>9.2249999999999804E-2</v>
      </c>
      <c r="AE89" s="20">
        <f t="shared" si="147"/>
        <v>6.087721405647737E-2</v>
      </c>
      <c r="AG89" s="3">
        <v>2008.83333333364</v>
      </c>
      <c r="AH89" s="3">
        <f t="shared" si="148"/>
        <v>-0.53958357784023414</v>
      </c>
      <c r="AI89" s="3">
        <f t="shared" si="198"/>
        <v>-0.18830136807447412</v>
      </c>
      <c r="AJ89" s="3">
        <f t="shared" si="199"/>
        <v>-0.32914341820321535</v>
      </c>
      <c r="AK89" s="20"/>
      <c r="AL89" s="3">
        <v>2008.83333333364</v>
      </c>
      <c r="AM89" s="9">
        <f t="shared" ref="AM89" si="215">STANDARDIZE(AC89,AR$5,AS$5)</f>
        <v>-0.24084750481612863</v>
      </c>
      <c r="AN89" s="9">
        <f t="shared" ref="AN89" si="216">STANDARDIZE(AD89,AT$5,AU$5)</f>
        <v>1.0321667531313465</v>
      </c>
      <c r="AO89" s="9">
        <f t="shared" ref="AO89" si="217">STANDARDIZE(AE89,AV$5,AW$5)</f>
        <v>0.71790132760503877</v>
      </c>
      <c r="AP89" s="20"/>
    </row>
    <row r="90" spans="1:42" x14ac:dyDescent="0.3">
      <c r="A90">
        <v>4</v>
      </c>
      <c r="B90">
        <v>2011</v>
      </c>
      <c r="C90">
        <v>0.52773612406603831</v>
      </c>
      <c r="D90">
        <v>6.1499999999999798E-2</v>
      </c>
      <c r="E90">
        <f t="shared" si="138"/>
        <v>3.2455771630061248E-2</v>
      </c>
      <c r="G90">
        <v>2008</v>
      </c>
      <c r="H90">
        <v>10</v>
      </c>
      <c r="I90" s="3">
        <v>2008.7500000003099</v>
      </c>
      <c r="J90" s="20">
        <f t="shared" si="179"/>
        <v>0.6557654906207443</v>
      </c>
      <c r="K90" s="20">
        <f t="shared" si="140"/>
        <v>0.1229999999999996</v>
      </c>
      <c r="L90" s="20">
        <f t="shared" si="141"/>
        <v>8.0659155346351277E-2</v>
      </c>
      <c r="N90">
        <v>11</v>
      </c>
      <c r="O90">
        <v>2011</v>
      </c>
      <c r="P90" s="20">
        <v>0.65987524455755586</v>
      </c>
      <c r="Q90" s="20">
        <v>6.1499999999999902E-2</v>
      </c>
      <c r="R90" s="20">
        <f t="shared" si="139"/>
        <v>4.058232754028962E-2</v>
      </c>
      <c r="T90">
        <v>2008</v>
      </c>
      <c r="U90">
        <v>10</v>
      </c>
      <c r="V90" s="3">
        <v>2008.7500000003099</v>
      </c>
      <c r="W90" s="20">
        <f t="shared" si="142"/>
        <v>0.70251660964517393</v>
      </c>
      <c r="X90" s="20">
        <f t="shared" si="143"/>
        <v>0.1229999999999998</v>
      </c>
      <c r="Y90" s="20">
        <f t="shared" si="144"/>
        <v>8.6409542986356253E-2</v>
      </c>
      <c r="Z90" s="20"/>
      <c r="AA90">
        <v>10</v>
      </c>
      <c r="AB90" s="3">
        <v>2008.7500000003099</v>
      </c>
      <c r="AC90" s="20">
        <f t="shared" si="145"/>
        <v>0.67914105013295911</v>
      </c>
      <c r="AD90" s="20">
        <f t="shared" si="146"/>
        <v>0.12299999999999969</v>
      </c>
      <c r="AE90" s="20">
        <f t="shared" si="147"/>
        <v>8.3534349166353772E-2</v>
      </c>
      <c r="AG90" s="3">
        <v>2008.7500000003099</v>
      </c>
      <c r="AH90" s="3">
        <f t="shared" si="148"/>
        <v>-0.31619804261660889</v>
      </c>
      <c r="AI90" s="3">
        <f t="shared" si="198"/>
        <v>0.41216179278103221</v>
      </c>
      <c r="AJ90" s="3">
        <f t="shared" si="199"/>
        <v>0.1922933054410105</v>
      </c>
      <c r="AK90" s="20"/>
      <c r="AL90" s="3">
        <v>2008.7500000003099</v>
      </c>
      <c r="AM90" s="9">
        <f t="shared" ref="AM90" si="218">STANDARDIZE(AC90,AR$6,AS$6)</f>
        <v>-0.4633750516598642</v>
      </c>
      <c r="AN90" s="9">
        <f t="shared" ref="AN90" si="219">STANDARDIZE(AD90,AT$6,AU$6)</f>
        <v>2.4649305945655047</v>
      </c>
      <c r="AO90" s="9">
        <f t="shared" ref="AO90" si="220">STANDARDIZE(AE90,AV$6,AW$6)</f>
        <v>1.3689758416332301</v>
      </c>
      <c r="AP90" s="20"/>
    </row>
    <row r="91" spans="1:42" x14ac:dyDescent="0.3">
      <c r="A91">
        <v>4</v>
      </c>
      <c r="B91">
        <v>2011</v>
      </c>
      <c r="C91">
        <v>0.5424983227776069</v>
      </c>
      <c r="D91">
        <v>6.1499999999999798E-2</v>
      </c>
      <c r="E91">
        <f t="shared" si="138"/>
        <v>3.3363646850822715E-2</v>
      </c>
      <c r="G91">
        <v>2008</v>
      </c>
      <c r="H91">
        <v>9</v>
      </c>
      <c r="I91" s="3">
        <v>2008.6666666669801</v>
      </c>
      <c r="J91" s="20">
        <f t="shared" si="179"/>
        <v>0.73654740108401173</v>
      </c>
      <c r="K91" s="20">
        <f t="shared" si="140"/>
        <v>6.1499999999999798E-2</v>
      </c>
      <c r="L91" s="20">
        <f t="shared" si="141"/>
        <v>4.529766516666657E-2</v>
      </c>
      <c r="N91">
        <v>10</v>
      </c>
      <c r="O91">
        <v>2011</v>
      </c>
      <c r="P91" s="20">
        <v>0.69309161688955978</v>
      </c>
      <c r="Q91" s="20">
        <v>6.1499999999999902E-2</v>
      </c>
      <c r="R91" s="20">
        <f t="shared" si="139"/>
        <v>4.2625134438707857E-2</v>
      </c>
      <c r="T91">
        <v>2008</v>
      </c>
      <c r="U91">
        <v>9</v>
      </c>
      <c r="V91" s="3">
        <v>2008.6666666669801</v>
      </c>
      <c r="W91" s="20">
        <f t="shared" si="142"/>
        <v>0.7366536925427325</v>
      </c>
      <c r="X91" s="20">
        <f t="shared" si="143"/>
        <v>6.1499999999999902E-2</v>
      </c>
      <c r="Y91" s="20">
        <f t="shared" si="144"/>
        <v>4.5304202091377976E-2</v>
      </c>
      <c r="Z91" s="20"/>
      <c r="AA91">
        <v>9</v>
      </c>
      <c r="AB91" s="3">
        <v>2008.6666666669801</v>
      </c>
      <c r="AC91" s="20">
        <f t="shared" si="145"/>
        <v>0.73660054681337206</v>
      </c>
      <c r="AD91" s="20">
        <f t="shared" si="146"/>
        <v>6.1499999999999846E-2</v>
      </c>
      <c r="AE91" s="20">
        <f t="shared" si="147"/>
        <v>4.5300933629022273E-2</v>
      </c>
      <c r="AG91" s="3">
        <v>2008.6666666669801</v>
      </c>
      <c r="AH91" s="3">
        <f t="shared" si="148"/>
        <v>1.6956497140926664E-2</v>
      </c>
      <c r="AI91" s="3">
        <f t="shared" si="198"/>
        <v>-0.78876452892998183</v>
      </c>
      <c r="AJ91" s="3">
        <f t="shared" si="199"/>
        <v>-0.68761965949620274</v>
      </c>
      <c r="AK91" s="20"/>
      <c r="AL91" s="3">
        <v>2008.6666666669801</v>
      </c>
      <c r="AM91" s="9">
        <f t="shared" ref="AM91" si="221">STANDARDIZE(AC91,AR$7,AS$7)</f>
        <v>-0.13356210691762277</v>
      </c>
      <c r="AN91" s="9">
        <f t="shared" ref="AN91" si="222">STANDARDIZE(AD91,AT$7,AU$7)</f>
        <v>-0.32631334910519932</v>
      </c>
      <c r="AO91" s="9">
        <f t="shared" ref="AO91" si="223">STANDARDIZE(AE91,AV$7,AW$7)</f>
        <v>-0.38575652699361862</v>
      </c>
      <c r="AP91" s="20"/>
    </row>
    <row r="92" spans="1:42" x14ac:dyDescent="0.3">
      <c r="A92">
        <v>4</v>
      </c>
      <c r="B92">
        <v>2011</v>
      </c>
      <c r="C92">
        <v>0.55775393797599215</v>
      </c>
      <c r="D92">
        <v>6.1499999999999798E-2</v>
      </c>
      <c r="E92">
        <f t="shared" si="138"/>
        <v>3.4301867185523402E-2</v>
      </c>
      <c r="G92">
        <v>2008</v>
      </c>
      <c r="H92">
        <v>8</v>
      </c>
      <c r="I92" s="3">
        <v>2008.58333333365</v>
      </c>
      <c r="J92" s="20">
        <f t="shared" ref="J92:J98" si="224">AVERAGEIFS(C$4:C$1171,B$4:B$1171,G92,A$4:A$1171,H92)</f>
        <v>0.76044205661975939</v>
      </c>
      <c r="K92" s="20">
        <f t="shared" ref="K92:K98" si="225">SUMIFS(D$4:D$1171,B$4:B$1171,G92,A$4:A$1171,H92)</f>
        <v>0.1229999999999996</v>
      </c>
      <c r="L92" s="20">
        <f t="shared" ref="L92:L98" si="226">J92*K92</f>
        <v>9.3534372964230103E-2</v>
      </c>
      <c r="N92">
        <v>9</v>
      </c>
      <c r="O92">
        <v>2011</v>
      </c>
      <c r="P92" s="20">
        <v>0.71217088793292249</v>
      </c>
      <c r="Q92" s="20">
        <v>6.1499999999999902E-2</v>
      </c>
      <c r="R92" s="20">
        <f t="shared" si="139"/>
        <v>4.3798509607874667E-2</v>
      </c>
      <c r="T92">
        <v>2008</v>
      </c>
      <c r="U92">
        <v>8</v>
      </c>
      <c r="V92" s="3">
        <v>2008.58333333365</v>
      </c>
      <c r="W92" s="20">
        <f t="shared" si="142"/>
        <v>0.81294113529710255</v>
      </c>
      <c r="X92" s="20">
        <f t="shared" si="143"/>
        <v>0.1229999999999998</v>
      </c>
      <c r="Y92" s="20">
        <f t="shared" si="144"/>
        <v>9.9991759641543457E-2</v>
      </c>
      <c r="Z92" s="20"/>
      <c r="AA92">
        <v>8</v>
      </c>
      <c r="AB92" s="3">
        <v>2008.58333333365</v>
      </c>
      <c r="AC92" s="20">
        <f t="shared" si="145"/>
        <v>0.78669159595843097</v>
      </c>
      <c r="AD92" s="20">
        <f t="shared" si="146"/>
        <v>0.12299999999999969</v>
      </c>
      <c r="AE92" s="20">
        <f t="shared" si="147"/>
        <v>9.676306630288678E-2</v>
      </c>
      <c r="AG92" s="3">
        <v>2008.58333333365</v>
      </c>
      <c r="AH92" s="3">
        <f t="shared" si="148"/>
        <v>0.30738821666524502</v>
      </c>
      <c r="AI92" s="3">
        <f t="shared" si="198"/>
        <v>0.41216179278103221</v>
      </c>
      <c r="AJ92" s="3">
        <f t="shared" si="199"/>
        <v>0.49674216396783888</v>
      </c>
      <c r="AK92" s="20"/>
      <c r="AL92" s="3">
        <v>2008.58333333365</v>
      </c>
      <c r="AM92" s="9">
        <f t="shared" ref="AM92" si="227">STANDARDIZE(AC92,AR$8,AS$8)</f>
        <v>-0.17978487937156343</v>
      </c>
      <c r="AN92" s="9">
        <f t="shared" ref="AN92" si="228">STANDARDIZE(AD92,AT$8,AU$8)</f>
        <v>2.6348383026963482</v>
      </c>
      <c r="AO92" s="9">
        <f t="shared" ref="AO92" si="229">STANDARDIZE(AE92,AV$8,AW$8)</f>
        <v>1.5705342168874084</v>
      </c>
      <c r="AP92" s="20"/>
    </row>
    <row r="93" spans="1:42" x14ac:dyDescent="0.3">
      <c r="A93">
        <v>4</v>
      </c>
      <c r="B93">
        <v>2011</v>
      </c>
      <c r="C93">
        <v>0.57335581567411842</v>
      </c>
      <c r="D93">
        <v>6.1499999999999798E-2</v>
      </c>
      <c r="E93">
        <f t="shared" si="138"/>
        <v>3.5261382663958167E-2</v>
      </c>
      <c r="G93">
        <v>2008</v>
      </c>
      <c r="H93">
        <v>7</v>
      </c>
      <c r="I93" s="3">
        <v>2008.5000000003199</v>
      </c>
      <c r="J93" s="20">
        <f t="shared" si="224"/>
        <v>0.76727923297815792</v>
      </c>
      <c r="K93" s="20">
        <f t="shared" si="225"/>
        <v>6.1499999999999798E-2</v>
      </c>
      <c r="L93" s="20">
        <f t="shared" si="226"/>
        <v>4.7187672828156557E-2</v>
      </c>
      <c r="N93">
        <v>8</v>
      </c>
      <c r="O93">
        <v>2011</v>
      </c>
      <c r="P93" s="20">
        <v>0.72650894381152509</v>
      </c>
      <c r="Q93" s="20">
        <v>6.1499999999999902E-2</v>
      </c>
      <c r="R93" s="20">
        <f t="shared" si="139"/>
        <v>4.4680300044408719E-2</v>
      </c>
      <c r="T93">
        <v>2008</v>
      </c>
      <c r="U93">
        <v>7</v>
      </c>
      <c r="V93" s="3">
        <v>2008.5000000003199</v>
      </c>
      <c r="W93" s="20">
        <f t="shared" si="142"/>
        <v>0.89629857971727833</v>
      </c>
      <c r="X93" s="20">
        <f t="shared" si="143"/>
        <v>6.1499999999999902E-2</v>
      </c>
      <c r="Y93" s="20">
        <f t="shared" si="144"/>
        <v>5.5122362652612528E-2</v>
      </c>
      <c r="Z93" s="20"/>
      <c r="AA93">
        <v>7</v>
      </c>
      <c r="AB93" s="3">
        <v>2008.5000000003199</v>
      </c>
      <c r="AC93" s="20">
        <f t="shared" si="145"/>
        <v>0.83178890634771818</v>
      </c>
      <c r="AD93" s="20">
        <f t="shared" si="146"/>
        <v>6.1499999999999846E-2</v>
      </c>
      <c r="AE93" s="20">
        <f t="shared" si="147"/>
        <v>5.1155017740384542E-2</v>
      </c>
      <c r="AG93" s="3">
        <v>2008.5000000003199</v>
      </c>
      <c r="AH93" s="3">
        <f t="shared" si="148"/>
        <v>0.56886585839626425</v>
      </c>
      <c r="AI93" s="3">
        <f t="shared" si="198"/>
        <v>-0.78876452892998183</v>
      </c>
      <c r="AJ93" s="3">
        <f t="shared" si="199"/>
        <v>-0.55289236832884592</v>
      </c>
      <c r="AK93" s="20"/>
      <c r="AL93" s="3">
        <v>2008.5000000003199</v>
      </c>
      <c r="AM93" s="9">
        <f t="shared" ref="AM93" si="230">STANDARDIZE(AC93,AR$9,AS$9)</f>
        <v>-7.197389329953085E-3</v>
      </c>
      <c r="AN93" s="9">
        <f t="shared" ref="AN93" si="231">STANDARDIZE(AD93,AT$9,AU$9)</f>
        <v>-2.3130098149132094E-2</v>
      </c>
      <c r="AO93" s="9">
        <f t="shared" ref="AO93" si="232">STANDARDIZE(AE93,AV$9,AW$9)</f>
        <v>-3.4317950978545328E-2</v>
      </c>
      <c r="AP93" s="20"/>
    </row>
    <row r="94" spans="1:42" x14ac:dyDescent="0.3">
      <c r="A94">
        <v>3</v>
      </c>
      <c r="B94">
        <v>2011</v>
      </c>
      <c r="C94">
        <v>0.55214268144520051</v>
      </c>
      <c r="D94">
        <v>6.1499999999999798E-2</v>
      </c>
      <c r="E94">
        <f t="shared" si="138"/>
        <v>3.3956774908879717E-2</v>
      </c>
      <c r="G94">
        <v>2008</v>
      </c>
      <c r="H94">
        <v>6</v>
      </c>
      <c r="I94" s="3">
        <v>2008.4166666669901</v>
      </c>
      <c r="J94" s="20">
        <f t="shared" si="224"/>
        <v>0.7431933337360952</v>
      </c>
      <c r="K94" s="20">
        <f t="shared" si="225"/>
        <v>0.1229999999999996</v>
      </c>
      <c r="L94" s="20">
        <f t="shared" si="226"/>
        <v>9.1412780049539413E-2</v>
      </c>
      <c r="N94">
        <v>7</v>
      </c>
      <c r="O94">
        <v>2011</v>
      </c>
      <c r="P94" s="20">
        <v>0.74070800607432752</v>
      </c>
      <c r="Q94" s="20">
        <v>6.1499999999999902E-2</v>
      </c>
      <c r="R94" s="20">
        <f t="shared" si="139"/>
        <v>4.5553542373571072E-2</v>
      </c>
      <c r="T94">
        <v>2008</v>
      </c>
      <c r="U94">
        <v>6</v>
      </c>
      <c r="V94" s="3">
        <v>2008.4166666669901</v>
      </c>
      <c r="W94" s="20">
        <f t="shared" si="142"/>
        <v>0.87379502070218251</v>
      </c>
      <c r="X94" s="20">
        <f t="shared" si="143"/>
        <v>0.24599999999999961</v>
      </c>
      <c r="Y94" s="20">
        <f t="shared" si="144"/>
        <v>0.21495357509273655</v>
      </c>
      <c r="Z94" s="20"/>
      <c r="AA94">
        <v>6</v>
      </c>
      <c r="AB94" s="3">
        <v>2008.4166666669901</v>
      </c>
      <c r="AC94" s="20">
        <f t="shared" si="145"/>
        <v>0.80849417721913885</v>
      </c>
      <c r="AD94" s="20">
        <f t="shared" si="146"/>
        <v>0.18449999999999961</v>
      </c>
      <c r="AE94" s="20">
        <f t="shared" si="147"/>
        <v>0.15318317757113797</v>
      </c>
      <c r="AG94" s="3">
        <v>2008.4166666669901</v>
      </c>
      <c r="AH94" s="3">
        <f t="shared" si="148"/>
        <v>0.43380124401627407</v>
      </c>
      <c r="AI94" s="3">
        <f t="shared" si="198"/>
        <v>1.6130881144920477</v>
      </c>
      <c r="AJ94" s="3">
        <f t="shared" si="199"/>
        <v>1.7952080920160589</v>
      </c>
      <c r="AK94" s="20"/>
      <c r="AL94" s="3">
        <v>2008.4166666669901</v>
      </c>
      <c r="AM94" s="9">
        <f t="shared" ref="AM94" si="233">STANDARDIZE(AC94,AR$10,AS$10)</f>
        <v>-0.16829653624304991</v>
      </c>
      <c r="AN94" s="9">
        <f t="shared" ref="AN94" si="234">STANDARDIZE(AD94,AT$10,AU$10)</f>
        <v>0.30752807372934488</v>
      </c>
      <c r="AO94" s="9">
        <f t="shared" ref="AO94" si="235">STANDARDIZE(AE94,AV$10,AW$10)</f>
        <v>0.17782865767428427</v>
      </c>
      <c r="AP94" s="20"/>
    </row>
    <row r="95" spans="1:42" x14ac:dyDescent="0.3">
      <c r="A95">
        <v>3</v>
      </c>
      <c r="B95">
        <v>2011</v>
      </c>
      <c r="C95">
        <v>0.52009240294262948</v>
      </c>
      <c r="D95">
        <v>6.1499999999999798E-2</v>
      </c>
      <c r="E95">
        <f t="shared" si="138"/>
        <v>3.1985682780971608E-2</v>
      </c>
      <c r="G95">
        <v>2008</v>
      </c>
      <c r="H95">
        <v>5</v>
      </c>
      <c r="I95" s="3">
        <v>2008.33333333366</v>
      </c>
      <c r="J95" s="20">
        <f t="shared" si="224"/>
        <v>0.6360122942631049</v>
      </c>
      <c r="K95" s="20">
        <f t="shared" si="225"/>
        <v>6.1499999999999798E-2</v>
      </c>
      <c r="L95" s="20">
        <f t="shared" si="226"/>
        <v>3.9114756097180826E-2</v>
      </c>
      <c r="N95">
        <v>6</v>
      </c>
      <c r="O95">
        <v>2011</v>
      </c>
      <c r="P95" s="20">
        <v>0.75540255588307492</v>
      </c>
      <c r="Q95" s="20">
        <v>6.1499999999999902E-2</v>
      </c>
      <c r="R95" s="20">
        <f t="shared" si="139"/>
        <v>4.6457257186809035E-2</v>
      </c>
      <c r="T95">
        <v>2008</v>
      </c>
      <c r="U95">
        <v>5</v>
      </c>
      <c r="V95" s="3">
        <v>2008.33333333366</v>
      </c>
      <c r="W95" s="20">
        <f t="shared" si="142"/>
        <v>0.7320664955486309</v>
      </c>
      <c r="X95" s="20">
        <f t="shared" si="143"/>
        <v>0.24599999999999961</v>
      </c>
      <c r="Y95" s="20">
        <f t="shared" si="144"/>
        <v>0.18008835790496291</v>
      </c>
      <c r="Z95" s="20"/>
      <c r="AA95">
        <v>5</v>
      </c>
      <c r="AB95" s="3">
        <v>2008.33333333366</v>
      </c>
      <c r="AC95" s="20">
        <f t="shared" si="145"/>
        <v>0.68403939490586785</v>
      </c>
      <c r="AD95" s="20">
        <f t="shared" si="146"/>
        <v>0.15374999999999969</v>
      </c>
      <c r="AE95" s="20">
        <f t="shared" si="147"/>
        <v>0.10960155700107187</v>
      </c>
      <c r="AG95" s="3">
        <v>2008.33333333366</v>
      </c>
      <c r="AH95" s="3">
        <f t="shared" si="148"/>
        <v>-0.28779706640429148</v>
      </c>
      <c r="AI95" s="3">
        <f t="shared" si="198"/>
        <v>1.0126249536365408</v>
      </c>
      <c r="AJ95" s="3">
        <f t="shared" si="199"/>
        <v>0.79221025795825428</v>
      </c>
      <c r="AK95" s="20"/>
      <c r="AL95" s="3">
        <v>2008.33333333366</v>
      </c>
      <c r="AM95" s="9">
        <f t="shared" ref="AM95" si="236">STANDARDIZE(AC95,AR$11,AS$11)</f>
        <v>-0.46609662049025008</v>
      </c>
      <c r="AN95" s="9">
        <f t="shared" ref="AN95" si="237">STANDARDIZE(AD95,AT$11,AU$11)</f>
        <v>-1.8664175683888028E-2</v>
      </c>
      <c r="AO95" s="9">
        <f t="shared" ref="AO95" si="238">STANDARDIZE(AE95,AV$11,AW$11)</f>
        <v>-0.12928806245376961</v>
      </c>
      <c r="AP95" s="20"/>
    </row>
    <row r="96" spans="1:42" x14ac:dyDescent="0.3">
      <c r="A96">
        <v>3</v>
      </c>
      <c r="B96">
        <v>2011</v>
      </c>
      <c r="C96">
        <v>0.48997324802928133</v>
      </c>
      <c r="D96">
        <v>6.1499999999999798E-2</v>
      </c>
      <c r="E96">
        <f t="shared" si="138"/>
        <v>3.0133354753800703E-2</v>
      </c>
      <c r="G96">
        <v>2008</v>
      </c>
      <c r="H96">
        <v>4</v>
      </c>
      <c r="I96" s="3">
        <v>2008.2500000003299</v>
      </c>
      <c r="J96" s="20">
        <f t="shared" si="224"/>
        <v>0.56627792641631747</v>
      </c>
      <c r="K96" s="20">
        <f t="shared" si="225"/>
        <v>6.1499999999999798E-2</v>
      </c>
      <c r="L96" s="20">
        <f t="shared" si="226"/>
        <v>3.4826092474603408E-2</v>
      </c>
      <c r="N96">
        <v>5</v>
      </c>
      <c r="O96">
        <v>2011</v>
      </c>
      <c r="P96" s="20">
        <v>0.73410406298967401</v>
      </c>
      <c r="Q96" s="20">
        <v>6.1499999999999902E-2</v>
      </c>
      <c r="R96" s="20">
        <f t="shared" si="139"/>
        <v>4.5147399873864881E-2</v>
      </c>
      <c r="T96">
        <v>2008</v>
      </c>
      <c r="U96">
        <v>4</v>
      </c>
      <c r="V96" s="3">
        <v>2008.2500000003299</v>
      </c>
      <c r="W96" s="20">
        <f t="shared" si="142"/>
        <v>0.65492115873146228</v>
      </c>
      <c r="X96" s="20">
        <f t="shared" si="143"/>
        <v>0.24599999999999961</v>
      </c>
      <c r="Y96" s="20">
        <f t="shared" si="144"/>
        <v>0.16111060504793948</v>
      </c>
      <c r="Z96" s="20"/>
      <c r="AA96">
        <v>4</v>
      </c>
      <c r="AB96" s="3">
        <v>2008.2500000003299</v>
      </c>
      <c r="AC96" s="20">
        <f t="shared" si="145"/>
        <v>0.61059954257388993</v>
      </c>
      <c r="AD96" s="20">
        <f t="shared" si="146"/>
        <v>0.15374999999999969</v>
      </c>
      <c r="AE96" s="20">
        <f t="shared" si="147"/>
        <v>9.7968348761271445E-2</v>
      </c>
      <c r="AG96" s="3">
        <v>2008.2500000003299</v>
      </c>
      <c r="AH96" s="3">
        <f t="shared" si="148"/>
        <v>-0.71360692581891172</v>
      </c>
      <c r="AI96" s="3">
        <f t="shared" si="198"/>
        <v>1.0126249536365408</v>
      </c>
      <c r="AJ96" s="3">
        <f t="shared" si="199"/>
        <v>0.52448082258986384</v>
      </c>
      <c r="AK96" s="20"/>
      <c r="AL96" s="3">
        <v>2008.2500000003299</v>
      </c>
      <c r="AM96" s="9">
        <f t="shared" ref="AM96" si="239">STANDARDIZE(AC96,AR$12,AS$12)</f>
        <v>-0.68448828909192549</v>
      </c>
      <c r="AN96" s="9">
        <f t="shared" ref="AN96" si="240">STANDARDIZE(AD96,AT$12,AU$12)</f>
        <v>-6.2988546229767878E-2</v>
      </c>
      <c r="AO96" s="9">
        <f t="shared" ref="AO96" si="241">STANDARDIZE(AE96,AV$12,AW$12)</f>
        <v>-0.329963250394682</v>
      </c>
      <c r="AP96" s="20"/>
    </row>
    <row r="97" spans="1:42" x14ac:dyDescent="0.3">
      <c r="A97">
        <v>2</v>
      </c>
      <c r="B97">
        <v>2011</v>
      </c>
      <c r="C97">
        <v>0.46146513029098057</v>
      </c>
      <c r="D97">
        <v>6.1499999999999798E-2</v>
      </c>
      <c r="E97">
        <f t="shared" si="138"/>
        <v>2.8380105512895212E-2</v>
      </c>
      <c r="G97">
        <v>2008</v>
      </c>
      <c r="H97">
        <v>3</v>
      </c>
      <c r="I97" s="3">
        <v>2008.1666666670001</v>
      </c>
      <c r="J97" s="20">
        <f t="shared" si="224"/>
        <v>0.50418879629720459</v>
      </c>
      <c r="K97" s="20">
        <f t="shared" si="225"/>
        <v>6.1499999999999798E-2</v>
      </c>
      <c r="L97" s="20">
        <f t="shared" si="226"/>
        <v>3.1007610972277982E-2</v>
      </c>
      <c r="N97">
        <v>4</v>
      </c>
      <c r="O97">
        <v>2011</v>
      </c>
      <c r="P97" s="20">
        <v>0.70145082251435031</v>
      </c>
      <c r="Q97" s="20">
        <v>6.1499999999999902E-2</v>
      </c>
      <c r="R97" s="20">
        <f t="shared" si="139"/>
        <v>4.3139225584632478E-2</v>
      </c>
      <c r="T97">
        <v>2008</v>
      </c>
      <c r="U97">
        <v>3</v>
      </c>
      <c r="V97" s="3">
        <v>2008.1666666670001</v>
      </c>
      <c r="W97" s="20">
        <f t="shared" si="142"/>
        <v>0.64164215139720149</v>
      </c>
      <c r="X97" s="20">
        <f t="shared" si="143"/>
        <v>0.18449999999999972</v>
      </c>
      <c r="Y97" s="20">
        <f t="shared" si="144"/>
        <v>0.11838297693278349</v>
      </c>
      <c r="Z97" s="20"/>
      <c r="AA97">
        <v>3</v>
      </c>
      <c r="AB97" s="3">
        <v>2008.1666666670001</v>
      </c>
      <c r="AC97" s="20">
        <f t="shared" si="145"/>
        <v>0.57291547384720309</v>
      </c>
      <c r="AD97" s="20">
        <f t="shared" si="146"/>
        <v>0.12299999999999976</v>
      </c>
      <c r="AE97" s="20">
        <f t="shared" si="147"/>
        <v>7.4695293952530731E-2</v>
      </c>
      <c r="AG97" s="3">
        <v>2008.1666666670001</v>
      </c>
      <c r="AH97" s="3">
        <f t="shared" si="148"/>
        <v>-0.932102027553946</v>
      </c>
      <c r="AI97" s="3">
        <f t="shared" si="198"/>
        <v>0.4121617927810336</v>
      </c>
      <c r="AJ97" s="3">
        <f t="shared" si="199"/>
        <v>-1.1130824240645532E-2</v>
      </c>
      <c r="AK97" s="20"/>
      <c r="AL97" s="3">
        <v>2008.1666666670001</v>
      </c>
      <c r="AM97" s="9">
        <f t="shared" ref="AM97" si="242">STANDARDIZE(AC97,AR$13,AS$13)</f>
        <v>-0.63231124074487588</v>
      </c>
      <c r="AN97" s="9">
        <f t="shared" ref="AN97" si="243">STANDARDIZE(AD97,AT$13,AU$13)</f>
        <v>-0.46657286796563091</v>
      </c>
      <c r="AO97" s="9">
        <f t="shared" ref="AO97" si="244">STANDARDIZE(AE97,AV$13,AW$13)</f>
        <v>-0.60467870391478673</v>
      </c>
      <c r="AP97" s="20"/>
    </row>
    <row r="98" spans="1:42" x14ac:dyDescent="0.3">
      <c r="A98">
        <v>1</v>
      </c>
      <c r="B98">
        <v>2011</v>
      </c>
      <c r="C98">
        <v>0.49602647075356721</v>
      </c>
      <c r="D98">
        <v>6.1499999999999798E-2</v>
      </c>
      <c r="E98">
        <f t="shared" si="138"/>
        <v>3.0505627951344282E-2</v>
      </c>
      <c r="G98">
        <v>2008</v>
      </c>
      <c r="H98">
        <v>2</v>
      </c>
      <c r="I98" s="3">
        <v>2008.08333333367</v>
      </c>
      <c r="J98" s="20">
        <f t="shared" si="224"/>
        <v>0.48941057158135104</v>
      </c>
      <c r="K98" s="20">
        <f t="shared" si="225"/>
        <v>0.1229999999999996</v>
      </c>
      <c r="L98" s="20">
        <f t="shared" si="226"/>
        <v>6.0197500304505977E-2</v>
      </c>
      <c r="N98">
        <v>3</v>
      </c>
      <c r="O98">
        <v>2011</v>
      </c>
      <c r="P98" s="20">
        <v>0.67044434479821657</v>
      </c>
      <c r="Q98" s="20">
        <v>6.1499999999999902E-2</v>
      </c>
      <c r="R98" s="20">
        <f t="shared" si="139"/>
        <v>4.1232327205090256E-2</v>
      </c>
      <c r="T98">
        <v>2008</v>
      </c>
      <c r="U98">
        <v>2</v>
      </c>
      <c r="V98" s="3">
        <v>2008.08333333367</v>
      </c>
      <c r="W98" s="20">
        <f t="shared" si="142"/>
        <v>0.61995741720664188</v>
      </c>
      <c r="X98" s="20">
        <f t="shared" si="143"/>
        <v>6.1499999999999902E-2</v>
      </c>
      <c r="Y98" s="20">
        <f t="shared" si="144"/>
        <v>3.8127381158208414E-2</v>
      </c>
      <c r="Z98" s="20"/>
      <c r="AA98">
        <v>2</v>
      </c>
      <c r="AB98" s="3">
        <v>2008.08333333367</v>
      </c>
      <c r="AC98" s="20">
        <f t="shared" si="145"/>
        <v>0.55468399439399652</v>
      </c>
      <c r="AD98" s="20">
        <f t="shared" si="146"/>
        <v>9.2249999999999749E-2</v>
      </c>
      <c r="AE98" s="20">
        <f t="shared" si="147"/>
        <v>4.9162440731357199E-2</v>
      </c>
      <c r="AG98" s="3">
        <v>2008.08333333367</v>
      </c>
      <c r="AH98" s="3">
        <f t="shared" si="148"/>
        <v>-1.0378095345325531</v>
      </c>
      <c r="AI98" s="3">
        <f t="shared" si="198"/>
        <v>-0.1883013680744752</v>
      </c>
      <c r="AJ98" s="3">
        <f t="shared" si="199"/>
        <v>-0.59875001194342281</v>
      </c>
      <c r="AK98" s="20"/>
      <c r="AL98" s="3">
        <v>2008.08333333367</v>
      </c>
      <c r="AM98" s="9">
        <f t="shared" ref="AM98" si="245">STANDARDIZE(AC98,AR$14,AS$14)</f>
        <v>-0.67816500528166779</v>
      </c>
      <c r="AN98" s="9">
        <f t="shared" ref="AN98" si="246">STANDARDIZE(AD98,AT$14,AU$14)</f>
        <v>0.50956041230593607</v>
      </c>
      <c r="AO98" s="9">
        <f t="shared" ref="AO98" si="247">STANDARDIZE(AE98,AV$14,AW$14)</f>
        <v>-0.15784386327791292</v>
      </c>
      <c r="AP98" s="20"/>
    </row>
    <row r="99" spans="1:42" x14ac:dyDescent="0.3">
      <c r="A99">
        <v>11</v>
      </c>
      <c r="B99">
        <v>2010</v>
      </c>
      <c r="C99">
        <v>0.55807669197670484</v>
      </c>
      <c r="D99">
        <v>6.1499999999999798E-2</v>
      </c>
      <c r="E99">
        <f t="shared" si="138"/>
        <v>3.4321716556567232E-2</v>
      </c>
      <c r="G99">
        <v>2008</v>
      </c>
      <c r="H99">
        <v>1</v>
      </c>
      <c r="I99" s="3">
        <v>2008.0000000003399</v>
      </c>
      <c r="J99" s="20">
        <f t="shared" ref="J99:J115" si="248">AVERAGEIFS(C$4:C$1171,B$4:B$1171,G99,A$4:A$1171,H99)</f>
        <v>0.4943810092802004</v>
      </c>
      <c r="K99" s="20">
        <f t="shared" si="140"/>
        <v>6.1499999999999798E-2</v>
      </c>
      <c r="L99" s="20">
        <f t="shared" si="141"/>
        <v>3.0404432070732224E-2</v>
      </c>
      <c r="N99">
        <v>2</v>
      </c>
      <c r="O99">
        <v>2011</v>
      </c>
      <c r="P99" s="20">
        <v>0.64099258805407788</v>
      </c>
      <c r="Q99" s="20">
        <v>6.1499999999999902E-2</v>
      </c>
      <c r="R99" s="20">
        <f t="shared" si="139"/>
        <v>3.9421044165325728E-2</v>
      </c>
      <c r="T99">
        <v>2008</v>
      </c>
      <c r="U99">
        <v>1</v>
      </c>
      <c r="V99" s="3">
        <v>2008.0000000003399</v>
      </c>
      <c r="W99" s="20">
        <f t="shared" si="142"/>
        <v>0.62870502859321631</v>
      </c>
      <c r="X99" s="20">
        <f t="shared" si="143"/>
        <v>6.1499999999999902E-2</v>
      </c>
      <c r="Y99" s="20">
        <f t="shared" si="144"/>
        <v>3.8665359258482739E-2</v>
      </c>
      <c r="Z99" s="20"/>
      <c r="AA99">
        <v>1</v>
      </c>
      <c r="AB99" s="3">
        <v>2008.0000000003399</v>
      </c>
      <c r="AC99" s="20">
        <f t="shared" si="145"/>
        <v>0.56154301893670833</v>
      </c>
      <c r="AD99" s="20">
        <f t="shared" si="146"/>
        <v>6.1499999999999846E-2</v>
      </c>
      <c r="AE99" s="20">
        <f t="shared" si="147"/>
        <v>3.4534895664607483E-2</v>
      </c>
      <c r="AG99" s="3">
        <v>2008.0000000003399</v>
      </c>
      <c r="AH99" s="3">
        <f t="shared" si="148"/>
        <v>-0.99804038762508018</v>
      </c>
      <c r="AI99" s="3">
        <f t="shared" si="198"/>
        <v>-0.78876452892998183</v>
      </c>
      <c r="AJ99" s="3">
        <f t="shared" si="199"/>
        <v>-0.93539183084838318</v>
      </c>
      <c r="AK99" s="20"/>
      <c r="AL99" s="3">
        <v>2008.0000000003399</v>
      </c>
      <c r="AM99" s="9">
        <f t="shared" ref="AM99" si="249">STANDARDIZE(AC99,AR$15,AS$15)</f>
        <v>-0.42979537809130464</v>
      </c>
      <c r="AN99" s="9">
        <f t="shared" ref="AN99" si="250">STANDARDIZE(AD99,AT$15,AU$15)</f>
        <v>-0.29853293598826575</v>
      </c>
      <c r="AO99" s="9">
        <f t="shared" ref="AO99" si="251">STANDARDIZE(AE99,AV$15,AW$15)</f>
        <v>-0.61777738802600624</v>
      </c>
      <c r="AP99" s="20"/>
    </row>
    <row r="100" spans="1:42" x14ac:dyDescent="0.3">
      <c r="A100">
        <v>10</v>
      </c>
      <c r="B100">
        <v>2010</v>
      </c>
      <c r="C100">
        <v>0.62825158151579008</v>
      </c>
      <c r="D100">
        <v>6.1499999999999798E-2</v>
      </c>
      <c r="E100">
        <f t="shared" si="138"/>
        <v>3.8637472263220965E-2</v>
      </c>
      <c r="G100">
        <v>2007</v>
      </c>
      <c r="H100">
        <v>12</v>
      </c>
      <c r="I100" s="3">
        <v>2007.9166666670101</v>
      </c>
      <c r="J100" s="20">
        <f t="shared" si="248"/>
        <v>0.49886598842815866</v>
      </c>
      <c r="K100" s="20">
        <f t="shared" si="140"/>
        <v>0.1229999999999996</v>
      </c>
      <c r="L100" s="20">
        <f t="shared" si="141"/>
        <v>6.1360516576663311E-2</v>
      </c>
      <c r="N100">
        <v>1</v>
      </c>
      <c r="O100">
        <v>2011</v>
      </c>
      <c r="P100" s="20">
        <v>0.67306418310698757</v>
      </c>
      <c r="Q100" s="20">
        <v>6.1499999999999902E-2</v>
      </c>
      <c r="R100" s="20">
        <f t="shared" si="139"/>
        <v>4.1393447261079672E-2</v>
      </c>
      <c r="T100">
        <v>2007</v>
      </c>
      <c r="U100">
        <v>12</v>
      </c>
      <c r="V100" s="3">
        <v>2007.9166666670101</v>
      </c>
      <c r="W100" s="20">
        <f t="shared" si="142"/>
        <v>0.64741337041346103</v>
      </c>
      <c r="X100" s="20">
        <f t="shared" si="143"/>
        <v>6.1499999999999902E-2</v>
      </c>
      <c r="Y100" s="20">
        <f t="shared" si="144"/>
        <v>3.9815922280427789E-2</v>
      </c>
      <c r="Z100" s="20"/>
      <c r="AA100">
        <v>12</v>
      </c>
      <c r="AB100" s="3">
        <v>2007.9166666670101</v>
      </c>
      <c r="AC100" s="20">
        <f t="shared" si="145"/>
        <v>0.5731396794208099</v>
      </c>
      <c r="AD100" s="20">
        <f t="shared" si="146"/>
        <v>9.2249999999999749E-2</v>
      </c>
      <c r="AE100" s="20">
        <f t="shared" si="147"/>
        <v>5.058821942854555E-2</v>
      </c>
      <c r="AG100" s="3">
        <v>2007.9166666670101</v>
      </c>
      <c r="AH100" s="3">
        <f t="shared" si="148"/>
        <v>-0.93080206655530551</v>
      </c>
      <c r="AI100" s="3">
        <f t="shared" si="198"/>
        <v>-0.1883013680744752</v>
      </c>
      <c r="AJ100" s="3">
        <f t="shared" si="199"/>
        <v>-0.5659368001715801</v>
      </c>
      <c r="AK100" s="20"/>
      <c r="AL100" s="3">
        <v>2007.9166666670101</v>
      </c>
      <c r="AM100" s="9">
        <f t="shared" ref="AM100" si="252">STANDARDIZE(AC100,AR$4,AS$4)</f>
        <v>-0.68288148041434338</v>
      </c>
      <c r="AN100" s="9">
        <f t="shared" ref="AN100" si="253">STANDARDIZE(AD100,AT$4,AU$4)</f>
        <v>0.68444756444045063</v>
      </c>
      <c r="AO100" s="9">
        <f t="shared" ref="AO100" si="254">STANDARDIZE(AE100,AV$4,AW$4)</f>
        <v>-0.10458576673531417</v>
      </c>
      <c r="AP100" s="20"/>
    </row>
    <row r="101" spans="1:42" x14ac:dyDescent="0.3">
      <c r="A101">
        <v>8</v>
      </c>
      <c r="B101">
        <v>2010</v>
      </c>
      <c r="C101">
        <v>0.70673953818577895</v>
      </c>
      <c r="D101">
        <v>6.1499999999999798E-2</v>
      </c>
      <c r="E101">
        <f t="shared" si="138"/>
        <v>4.346448159842526E-2</v>
      </c>
      <c r="G101">
        <v>2007</v>
      </c>
      <c r="H101">
        <v>11</v>
      </c>
      <c r="I101" s="3">
        <v>2007.83333333368</v>
      </c>
      <c r="J101" s="20">
        <f t="shared" si="248"/>
        <v>0.50164685385371588</v>
      </c>
      <c r="K101" s="20">
        <f t="shared" si="140"/>
        <v>6.1499999999999798E-2</v>
      </c>
      <c r="L101" s="20">
        <f t="shared" si="141"/>
        <v>3.0851281512003424E-2</v>
      </c>
      <c r="N101">
        <v>11</v>
      </c>
      <c r="O101">
        <v>2010</v>
      </c>
      <c r="P101" s="20">
        <v>0.7312466327547642</v>
      </c>
      <c r="Q101" s="20">
        <v>6.1499999999999902E-2</v>
      </c>
      <c r="R101" s="20">
        <f t="shared" si="139"/>
        <v>4.497166791441793E-2</v>
      </c>
      <c r="T101">
        <v>2007</v>
      </c>
      <c r="U101">
        <v>11</v>
      </c>
      <c r="V101" s="3">
        <v>2007.83333333368</v>
      </c>
      <c r="W101" s="20">
        <f t="shared" si="142"/>
        <v>0.66667754867660067</v>
      </c>
      <c r="X101" s="20">
        <f t="shared" si="143"/>
        <v>6.1499999999999902E-2</v>
      </c>
      <c r="Y101" s="20">
        <f t="shared" si="144"/>
        <v>4.1000669243610878E-2</v>
      </c>
      <c r="Z101" s="20"/>
      <c r="AA101">
        <v>11</v>
      </c>
      <c r="AB101" s="3">
        <v>2007.83333333368</v>
      </c>
      <c r="AC101" s="20">
        <f t="shared" si="145"/>
        <v>0.58416220126515828</v>
      </c>
      <c r="AD101" s="20">
        <f t="shared" si="146"/>
        <v>6.1499999999999846E-2</v>
      </c>
      <c r="AE101" s="20">
        <f t="shared" si="147"/>
        <v>3.5925975377807152E-2</v>
      </c>
      <c r="AG101" s="3">
        <v>2007.83333333368</v>
      </c>
      <c r="AH101" s="3">
        <f t="shared" si="148"/>
        <v>-0.86689264506409602</v>
      </c>
      <c r="AI101" s="3">
        <f t="shared" si="198"/>
        <v>-0.78876452892998183</v>
      </c>
      <c r="AJ101" s="3">
        <f t="shared" si="199"/>
        <v>-0.90337718978890535</v>
      </c>
      <c r="AK101" s="20"/>
      <c r="AL101" s="3">
        <v>2007.83333333368</v>
      </c>
      <c r="AM101" s="9">
        <f t="shared" ref="AM101" si="255">STANDARDIZE(AC101,AR$5,AS$5)</f>
        <v>-0.46470005055440888</v>
      </c>
      <c r="AN101" s="9">
        <f t="shared" ref="AN101" si="256">STANDARDIZE(AD101,AT$5,AU$5)</f>
        <v>-0.28549293171718004</v>
      </c>
      <c r="AO101" s="9">
        <f t="shared" ref="AO101" si="257">STANDARDIZE(AE101,AV$5,AW$5)</f>
        <v>-0.62740844298489806</v>
      </c>
      <c r="AP101" s="20"/>
    </row>
    <row r="102" spans="1:42" x14ac:dyDescent="0.3">
      <c r="A102">
        <v>6</v>
      </c>
      <c r="B102">
        <v>2010</v>
      </c>
      <c r="C102">
        <v>0.72755994462105611</v>
      </c>
      <c r="D102">
        <v>6.1499999999999798E-2</v>
      </c>
      <c r="E102">
        <f t="shared" si="138"/>
        <v>4.4744936594194804E-2</v>
      </c>
      <c r="G102">
        <v>2007</v>
      </c>
      <c r="H102">
        <v>10</v>
      </c>
      <c r="I102" s="3">
        <v>2007.7500000003499</v>
      </c>
      <c r="J102" s="20">
        <f t="shared" si="248"/>
        <v>0.50302541404092516</v>
      </c>
      <c r="K102" s="20">
        <f t="shared" si="140"/>
        <v>6.1499999999999798E-2</v>
      </c>
      <c r="L102" s="20">
        <f t="shared" si="141"/>
        <v>3.0936062963516794E-2</v>
      </c>
      <c r="N102">
        <v>10</v>
      </c>
      <c r="O102">
        <v>2010</v>
      </c>
      <c r="P102" s="20">
        <v>0.79434501434906235</v>
      </c>
      <c r="Q102" s="20">
        <v>6.1499999999999902E-2</v>
      </c>
      <c r="R102" s="20">
        <f t="shared" si="139"/>
        <v>4.8852218382467255E-2</v>
      </c>
      <c r="T102">
        <v>2007</v>
      </c>
      <c r="U102">
        <v>10</v>
      </c>
      <c r="V102" s="3">
        <v>2007.7500000003499</v>
      </c>
      <c r="W102" s="20">
        <f t="shared" si="142"/>
        <v>0.68661490812368187</v>
      </c>
      <c r="X102" s="20">
        <f t="shared" si="143"/>
        <v>6.1499999999999902E-2</v>
      </c>
      <c r="Y102" s="20">
        <f t="shared" si="144"/>
        <v>4.2226816849606365E-2</v>
      </c>
      <c r="Z102" s="20"/>
      <c r="AA102">
        <v>10</v>
      </c>
      <c r="AB102" s="3">
        <v>2007.7500000003499</v>
      </c>
      <c r="AC102" s="20">
        <f t="shared" si="145"/>
        <v>0.59482016108230351</v>
      </c>
      <c r="AD102" s="20">
        <f t="shared" si="146"/>
        <v>6.1499999999999846E-2</v>
      </c>
      <c r="AE102" s="20">
        <f t="shared" si="147"/>
        <v>3.6581439906561583E-2</v>
      </c>
      <c r="AG102" s="3">
        <v>2007.7500000003499</v>
      </c>
      <c r="AH102" s="3">
        <f t="shared" si="148"/>
        <v>-0.80509698198364088</v>
      </c>
      <c r="AI102" s="3">
        <f t="shared" si="198"/>
        <v>-0.78876452892998183</v>
      </c>
      <c r="AJ102" s="3">
        <f t="shared" si="199"/>
        <v>-0.88829217243427383</v>
      </c>
      <c r="AK102" s="20"/>
      <c r="AL102" s="3">
        <v>2007.7500000003499</v>
      </c>
      <c r="AM102" s="9">
        <f t="shared" ref="AM102" si="258">STANDARDIZE(AC102,AR$6,AS$6)</f>
        <v>-1.0567621654341235</v>
      </c>
      <c r="AN102" s="9">
        <f t="shared" ref="AN102" si="259">STANDARDIZE(AD102,AT$6,AU$6)</f>
        <v>-0.6766476141944503</v>
      </c>
      <c r="AO102" s="9">
        <f t="shared" ref="AO102" si="260">STANDARDIZE(AE102,AV$6,AW$6)</f>
        <v>-0.98584963960689953</v>
      </c>
      <c r="AP102" s="20"/>
    </row>
    <row r="103" spans="1:42" x14ac:dyDescent="0.3">
      <c r="A103">
        <v>6</v>
      </c>
      <c r="B103">
        <v>2010</v>
      </c>
      <c r="C103">
        <v>0.72567074578777324</v>
      </c>
      <c r="D103">
        <v>6.1499999999999798E-2</v>
      </c>
      <c r="E103">
        <f t="shared" si="138"/>
        <v>4.4628750865947905E-2</v>
      </c>
      <c r="G103">
        <v>2007</v>
      </c>
      <c r="H103">
        <v>9</v>
      </c>
      <c r="I103" s="3">
        <v>2007.6666666670201</v>
      </c>
      <c r="J103" s="20">
        <f t="shared" si="248"/>
        <v>0.51767168251874862</v>
      </c>
      <c r="K103" s="20">
        <f t="shared" si="140"/>
        <v>0.1229999999999996</v>
      </c>
      <c r="L103" s="20">
        <f t="shared" si="141"/>
        <v>6.3673616949805875E-2</v>
      </c>
      <c r="N103">
        <v>8</v>
      </c>
      <c r="O103">
        <v>2010</v>
      </c>
      <c r="P103" s="20">
        <v>0.86301260219814435</v>
      </c>
      <c r="Q103" s="20">
        <v>6.1499999999999902E-2</v>
      </c>
      <c r="R103" s="20">
        <f t="shared" si="139"/>
        <v>5.307527503518579E-2</v>
      </c>
      <c r="T103">
        <v>2007</v>
      </c>
      <c r="U103">
        <v>9</v>
      </c>
      <c r="V103" s="3">
        <v>2007.6666666670201</v>
      </c>
      <c r="W103" s="20">
        <f t="shared" si="142"/>
        <v>0.72766493909623409</v>
      </c>
      <c r="X103" s="20">
        <f t="shared" si="143"/>
        <v>6.1499999999999902E-2</v>
      </c>
      <c r="Y103" s="20">
        <f t="shared" si="144"/>
        <v>4.4751393754418327E-2</v>
      </c>
      <c r="Z103" s="20"/>
      <c r="AA103">
        <v>9</v>
      </c>
      <c r="AB103" s="3">
        <v>2007.6666666670201</v>
      </c>
      <c r="AC103" s="20">
        <f t="shared" si="145"/>
        <v>0.6226683108074913</v>
      </c>
      <c r="AD103" s="20">
        <f t="shared" si="146"/>
        <v>9.2249999999999749E-2</v>
      </c>
      <c r="AE103" s="20">
        <f t="shared" si="147"/>
        <v>5.4212505352112098E-2</v>
      </c>
      <c r="AG103" s="3">
        <v>2007.6666666670201</v>
      </c>
      <c r="AH103" s="3">
        <f t="shared" si="148"/>
        <v>-0.64363128804628844</v>
      </c>
      <c r="AI103" s="3">
        <f t="shared" si="198"/>
        <v>-0.1883013680744752</v>
      </c>
      <c r="AJ103" s="3">
        <f t="shared" si="199"/>
        <v>-0.48252661753508974</v>
      </c>
      <c r="AK103" s="20"/>
      <c r="AL103" s="3">
        <v>2007.6666666670201</v>
      </c>
      <c r="AM103" s="9">
        <f t="shared" ref="AM103" si="261">STANDARDIZE(AC103,AR$7,AS$7)</f>
        <v>-0.49355550786887953</v>
      </c>
      <c r="AN103" s="9">
        <f t="shared" ref="AN103" si="262">STANDARDIZE(AD103,AT$7,AU$7)</f>
        <v>0.70701225639459664</v>
      </c>
      <c r="AO103" s="9">
        <f t="shared" ref="AO103" si="263">STANDARDIZE(AE103,AV$7,AW$7)</f>
        <v>-3.9670529416653007E-2</v>
      </c>
      <c r="AP103" s="20"/>
    </row>
    <row r="104" spans="1:42" x14ac:dyDescent="0.3">
      <c r="A104">
        <v>6</v>
      </c>
      <c r="B104">
        <v>2010</v>
      </c>
      <c r="C104">
        <v>0.72368107685554484</v>
      </c>
      <c r="D104">
        <v>6.1499999999999798E-2</v>
      </c>
      <c r="E104">
        <f t="shared" si="138"/>
        <v>4.450638622661586E-2</v>
      </c>
      <c r="G104">
        <v>2007</v>
      </c>
      <c r="H104">
        <v>8</v>
      </c>
      <c r="I104" s="3">
        <v>2007.58333333369</v>
      </c>
      <c r="J104" s="20">
        <f t="shared" si="248"/>
        <v>0.57161951915855225</v>
      </c>
      <c r="K104" s="20">
        <f t="shared" si="140"/>
        <v>6.1499999999999798E-2</v>
      </c>
      <c r="L104" s="20">
        <f t="shared" si="141"/>
        <v>3.5154600428250846E-2</v>
      </c>
      <c r="N104">
        <v>6</v>
      </c>
      <c r="O104">
        <v>2010</v>
      </c>
      <c r="P104" s="20">
        <v>0.87480980214783721</v>
      </c>
      <c r="Q104" s="20">
        <v>6.1499999999999902E-2</v>
      </c>
      <c r="R104" s="20">
        <f t="shared" si="139"/>
        <v>5.3800802832091904E-2</v>
      </c>
      <c r="T104">
        <v>2007</v>
      </c>
      <c r="U104">
        <v>8</v>
      </c>
      <c r="V104" s="3">
        <v>2007.58333333369</v>
      </c>
      <c r="W104" s="20">
        <f t="shared" si="142"/>
        <v>0.78284075224610239</v>
      </c>
      <c r="X104" s="20">
        <f t="shared" si="143"/>
        <v>6.1499999999999902E-2</v>
      </c>
      <c r="Y104" s="20">
        <f t="shared" si="144"/>
        <v>4.8144706263135217E-2</v>
      </c>
      <c r="Z104" s="20"/>
      <c r="AA104">
        <v>8</v>
      </c>
      <c r="AB104" s="3">
        <v>2007.58333333369</v>
      </c>
      <c r="AC104" s="20">
        <f t="shared" si="145"/>
        <v>0.67723013570232737</v>
      </c>
      <c r="AD104" s="20">
        <f t="shared" si="146"/>
        <v>6.1499999999999846E-2</v>
      </c>
      <c r="AE104" s="20">
        <f t="shared" si="147"/>
        <v>4.1649653345693032E-2</v>
      </c>
      <c r="AG104" s="3">
        <v>2007.58333333369</v>
      </c>
      <c r="AH104" s="3">
        <f t="shared" si="148"/>
        <v>-0.32727767008348446</v>
      </c>
      <c r="AI104" s="3">
        <f t="shared" si="198"/>
        <v>-0.78876452892998183</v>
      </c>
      <c r="AJ104" s="3">
        <f t="shared" si="199"/>
        <v>-0.77165109678131794</v>
      </c>
      <c r="AK104" s="20"/>
      <c r="AL104" s="3">
        <v>2007.58333333369</v>
      </c>
      <c r="AM104" s="9">
        <f t="shared" ref="AM104" si="264">STANDARDIZE(AC104,AR$8,AS$8)</f>
        <v>-0.82542341561805455</v>
      </c>
      <c r="AN104" s="9">
        <f t="shared" ref="AN104" si="265">STANDARDIZE(AD104,AT$8,AU$8)</f>
        <v>-0.65870957567408583</v>
      </c>
      <c r="AO104" s="9">
        <f t="shared" ref="AO104" si="266">STANDARDIZE(AE104,AV$8,AW$8)</f>
        <v>-0.85438366076855732</v>
      </c>
      <c r="AP104" s="20"/>
    </row>
    <row r="105" spans="1:42" x14ac:dyDescent="0.3">
      <c r="A105">
        <v>5</v>
      </c>
      <c r="B105">
        <v>2010</v>
      </c>
      <c r="C105">
        <v>0.72180194997923441</v>
      </c>
      <c r="D105">
        <v>6.1499999999999798E-2</v>
      </c>
      <c r="E105">
        <f t="shared" si="138"/>
        <v>4.439081992372277E-2</v>
      </c>
      <c r="G105">
        <v>2007</v>
      </c>
      <c r="H105">
        <v>7</v>
      </c>
      <c r="I105" s="3">
        <v>2007.5000000003599</v>
      </c>
      <c r="J105" s="20">
        <f t="shared" si="248"/>
        <v>0.61558534384096586</v>
      </c>
      <c r="K105" s="20">
        <f t="shared" si="140"/>
        <v>6.1499999999999798E-2</v>
      </c>
      <c r="L105" s="20">
        <f t="shared" si="141"/>
        <v>3.7858498646219277E-2</v>
      </c>
      <c r="N105">
        <v>6</v>
      </c>
      <c r="O105">
        <v>2010</v>
      </c>
      <c r="P105" s="20">
        <v>0.8640105624227441</v>
      </c>
      <c r="Q105" s="20">
        <v>6.1499999999999902E-2</v>
      </c>
      <c r="R105" s="20">
        <f t="shared" si="139"/>
        <v>5.3136649588998677E-2</v>
      </c>
      <c r="T105">
        <v>2007</v>
      </c>
      <c r="U105">
        <v>7</v>
      </c>
      <c r="V105" s="3">
        <v>2007.5000000003599</v>
      </c>
      <c r="W105" s="20">
        <f t="shared" si="142"/>
        <v>0.84232185664981341</v>
      </c>
      <c r="X105" s="20">
        <f t="shared" si="143"/>
        <v>6.1499999999999902E-2</v>
      </c>
      <c r="Y105" s="20">
        <f t="shared" si="144"/>
        <v>5.1802794183963441E-2</v>
      </c>
      <c r="Z105" s="20"/>
      <c r="AA105">
        <v>7</v>
      </c>
      <c r="AB105" s="3">
        <v>2007.5000000003599</v>
      </c>
      <c r="AC105" s="20">
        <f t="shared" si="145"/>
        <v>0.72895360024538958</v>
      </c>
      <c r="AD105" s="20">
        <f t="shared" si="146"/>
        <v>6.1499999999999846E-2</v>
      </c>
      <c r="AE105" s="20">
        <f t="shared" si="147"/>
        <v>4.4830646415091359E-2</v>
      </c>
      <c r="AG105" s="3">
        <v>2007.5000000003599</v>
      </c>
      <c r="AH105" s="3">
        <f t="shared" si="148"/>
        <v>-2.7381081703113444E-2</v>
      </c>
      <c r="AI105" s="3">
        <f t="shared" si="198"/>
        <v>-0.78876452892998183</v>
      </c>
      <c r="AJ105" s="3">
        <f t="shared" si="199"/>
        <v>-0.69844296186054322</v>
      </c>
      <c r="AK105" s="20"/>
      <c r="AL105" s="3">
        <v>2007.5000000003599</v>
      </c>
      <c r="AM105" s="9">
        <f t="shared" ref="AM105" si="267">STANDARDIZE(AC105,AR$9,AS$9)</f>
        <v>-0.25376631028371305</v>
      </c>
      <c r="AN105" s="9">
        <f t="shared" ref="AN105" si="268">STANDARDIZE(AD105,AT$9,AU$9)</f>
        <v>-2.3130098149132094E-2</v>
      </c>
      <c r="AO105" s="9">
        <f t="shared" ref="AO105" si="269">STANDARDIZE(AE105,AV$9,AW$9)</f>
        <v>-0.27193145424391385</v>
      </c>
      <c r="AP105" s="20"/>
    </row>
    <row r="106" spans="1:42" x14ac:dyDescent="0.3">
      <c r="A106">
        <v>5</v>
      </c>
      <c r="B106">
        <v>2010</v>
      </c>
      <c r="C106">
        <v>0.72745401960464762</v>
      </c>
      <c r="D106">
        <v>6.1499999999999798E-2</v>
      </c>
      <c r="E106">
        <f t="shared" si="138"/>
        <v>4.4738422205685684E-2</v>
      </c>
      <c r="G106">
        <v>2007</v>
      </c>
      <c r="H106">
        <v>6</v>
      </c>
      <c r="I106" s="3">
        <v>2007.4166666670301</v>
      </c>
      <c r="J106" s="20">
        <f t="shared" si="248"/>
        <v>0.66192885816400238</v>
      </c>
      <c r="K106" s="20">
        <f t="shared" si="140"/>
        <v>0.1229999999999996</v>
      </c>
      <c r="L106" s="20">
        <f t="shared" si="141"/>
        <v>8.1417249554172025E-2</v>
      </c>
      <c r="N106">
        <v>5</v>
      </c>
      <c r="O106">
        <v>2010</v>
      </c>
      <c r="P106" s="20">
        <v>0.85334352641834443</v>
      </c>
      <c r="Q106" s="20">
        <v>6.1499999999999902E-2</v>
      </c>
      <c r="R106" s="20">
        <f t="shared" si="139"/>
        <v>5.2480626874728098E-2</v>
      </c>
      <c r="T106">
        <v>2007</v>
      </c>
      <c r="U106">
        <v>6</v>
      </c>
      <c r="V106" s="3">
        <v>2007.4166666670301</v>
      </c>
      <c r="W106" s="20">
        <f t="shared" si="142"/>
        <v>0.90092129865448467</v>
      </c>
      <c r="X106" s="20">
        <f t="shared" si="143"/>
        <v>0.1229999999999998</v>
      </c>
      <c r="Y106" s="20">
        <f t="shared" si="144"/>
        <v>0.11081331973450144</v>
      </c>
      <c r="Z106" s="20"/>
      <c r="AA106">
        <v>6</v>
      </c>
      <c r="AB106" s="3">
        <v>2007.4166666670301</v>
      </c>
      <c r="AC106" s="20">
        <f t="shared" si="145"/>
        <v>0.78142507840924358</v>
      </c>
      <c r="AD106" s="20">
        <f t="shared" si="146"/>
        <v>0.12299999999999969</v>
      </c>
      <c r="AE106" s="20">
        <f t="shared" si="147"/>
        <v>9.6115284644336732E-2</v>
      </c>
      <c r="AG106" s="3">
        <v>2007.4166666670301</v>
      </c>
      <c r="AH106" s="3">
        <f t="shared" si="148"/>
        <v>0.27685254664392001</v>
      </c>
      <c r="AI106" s="3">
        <f t="shared" si="198"/>
        <v>0.41216179278103221</v>
      </c>
      <c r="AJ106" s="3">
        <f t="shared" si="199"/>
        <v>0.48183396202469381</v>
      </c>
      <c r="AK106" s="20"/>
      <c r="AL106" s="3">
        <v>2007.4166666670301</v>
      </c>
      <c r="AM106" s="9">
        <f t="shared" ref="AM106" si="270">STANDARDIZE(AC106,AR$10,AS$10)</f>
        <v>-0.32141867603946273</v>
      </c>
      <c r="AN106" s="9">
        <f t="shared" ref="AN106" si="271">STANDARDIZE(AD106,AT$10,AU$10)</f>
        <v>-1.0250935790978113</v>
      </c>
      <c r="AO106" s="9">
        <f t="shared" ref="AO106" si="272">STANDARDIZE(AE106,AV$10,AW$10)</f>
        <v>-0.94804112834351284</v>
      </c>
      <c r="AP106" s="20"/>
    </row>
    <row r="107" spans="1:42" x14ac:dyDescent="0.3">
      <c r="A107">
        <v>5</v>
      </c>
      <c r="B107">
        <v>2010</v>
      </c>
      <c r="C107">
        <v>0.73601521697701389</v>
      </c>
      <c r="D107">
        <v>6.1499999999999798E-2</v>
      </c>
      <c r="E107">
        <f t="shared" si="138"/>
        <v>4.5264935844086203E-2</v>
      </c>
      <c r="G107">
        <v>2007</v>
      </c>
      <c r="H107">
        <v>5</v>
      </c>
      <c r="I107" s="3">
        <v>2007.3333333337</v>
      </c>
      <c r="J107" s="20">
        <f t="shared" si="248"/>
        <v>0.61983110682846099</v>
      </c>
      <c r="K107" s="20">
        <f t="shared" si="140"/>
        <v>0.1229999999999996</v>
      </c>
      <c r="L107" s="20">
        <f t="shared" si="141"/>
        <v>7.6239226139900446E-2</v>
      </c>
      <c r="N107">
        <v>5</v>
      </c>
      <c r="O107">
        <v>2010</v>
      </c>
      <c r="P107" s="20">
        <v>0.84305255067832863</v>
      </c>
      <c r="Q107" s="20">
        <v>6.1499999999999902E-2</v>
      </c>
      <c r="R107" s="20">
        <f t="shared" si="139"/>
        <v>5.184773186671713E-2</v>
      </c>
      <c r="T107">
        <v>2007</v>
      </c>
      <c r="U107">
        <v>5</v>
      </c>
      <c r="V107" s="3">
        <v>2007.3333333337</v>
      </c>
      <c r="W107" s="20">
        <f t="shared" si="142"/>
        <v>0.82175846307391343</v>
      </c>
      <c r="X107" s="20">
        <f t="shared" si="143"/>
        <v>0.1229999999999998</v>
      </c>
      <c r="Y107" s="20">
        <f t="shared" si="144"/>
        <v>0.10107629095809119</v>
      </c>
      <c r="Z107" s="20"/>
      <c r="AA107">
        <v>5</v>
      </c>
      <c r="AB107" s="3">
        <v>2007.3333333337</v>
      </c>
      <c r="AC107" s="20">
        <f t="shared" si="145"/>
        <v>0.72079478495118721</v>
      </c>
      <c r="AD107" s="20">
        <f t="shared" si="146"/>
        <v>0.12299999999999969</v>
      </c>
      <c r="AE107" s="20">
        <f t="shared" si="147"/>
        <v>8.8657758548995824E-2</v>
      </c>
      <c r="AG107" s="3">
        <v>2007.3333333337</v>
      </c>
      <c r="AH107" s="3">
        <f t="shared" si="148"/>
        <v>-7.4686514422528591E-2</v>
      </c>
      <c r="AI107" s="3">
        <f t="shared" si="198"/>
        <v>0.41216179278103221</v>
      </c>
      <c r="AJ107" s="3">
        <f t="shared" si="199"/>
        <v>0.3102046737326008</v>
      </c>
      <c r="AK107" s="20"/>
      <c r="AL107" s="3">
        <v>2007.3333333337</v>
      </c>
      <c r="AM107" s="9">
        <f t="shared" ref="AM107" si="273">STANDARDIZE(AC107,AR$11,AS$11)</f>
        <v>-0.22569690547957175</v>
      </c>
      <c r="AN107" s="9">
        <f t="shared" ref="AN107" si="274">STANDARDIZE(AD107,AT$11,AU$11)</f>
        <v>-0.62524988541030202</v>
      </c>
      <c r="AO107" s="9">
        <f t="shared" ref="AO107" si="275">STANDARDIZE(AE107,AV$11,AW$11)</f>
        <v>-0.62729458022959272</v>
      </c>
      <c r="AP107" s="20"/>
    </row>
    <row r="108" spans="1:42" x14ac:dyDescent="0.3">
      <c r="A108">
        <v>4</v>
      </c>
      <c r="B108">
        <v>2010</v>
      </c>
      <c r="C108">
        <v>0.74467716862177913</v>
      </c>
      <c r="D108">
        <v>6.1499999999999798E-2</v>
      </c>
      <c r="E108">
        <f t="shared" si="138"/>
        <v>4.5797645870239267E-2</v>
      </c>
      <c r="G108">
        <v>2007</v>
      </c>
      <c r="H108">
        <v>4</v>
      </c>
      <c r="I108" s="3">
        <v>2007.2500000003699</v>
      </c>
      <c r="J108" s="20">
        <f t="shared" si="248"/>
        <v>0.57043957432727077</v>
      </c>
      <c r="K108" s="20">
        <f t="shared" si="140"/>
        <v>0.1229999999999996</v>
      </c>
      <c r="L108" s="20">
        <f t="shared" si="141"/>
        <v>7.016406764225408E-2</v>
      </c>
      <c r="N108">
        <v>4</v>
      </c>
      <c r="O108">
        <v>2010</v>
      </c>
      <c r="P108" s="20">
        <v>0.80566948789091275</v>
      </c>
      <c r="Q108" s="20">
        <v>6.1499999999999902E-2</v>
      </c>
      <c r="R108" s="20">
        <f t="shared" si="139"/>
        <v>4.9548673505291053E-2</v>
      </c>
      <c r="T108">
        <v>2007</v>
      </c>
      <c r="U108">
        <v>4</v>
      </c>
      <c r="V108" s="3">
        <v>2007.2500000003699</v>
      </c>
      <c r="W108" s="20">
        <f t="shared" si="142"/>
        <v>0.74192036001878137</v>
      </c>
      <c r="X108" s="20">
        <f t="shared" si="143"/>
        <v>0.1229999999999998</v>
      </c>
      <c r="Y108" s="20">
        <f t="shared" si="144"/>
        <v>9.1256204282309961E-2</v>
      </c>
      <c r="Z108" s="20"/>
      <c r="AA108">
        <v>4</v>
      </c>
      <c r="AB108" s="3">
        <v>2007.2500000003699</v>
      </c>
      <c r="AC108" s="20">
        <f t="shared" si="145"/>
        <v>0.65617996717302607</v>
      </c>
      <c r="AD108" s="20">
        <f t="shared" si="146"/>
        <v>0.12299999999999969</v>
      </c>
      <c r="AE108" s="20">
        <f t="shared" si="147"/>
        <v>8.071013596228202E-2</v>
      </c>
      <c r="AG108" s="3">
        <v>2007.2500000003699</v>
      </c>
      <c r="AH108" s="3">
        <f t="shared" si="148"/>
        <v>-0.44932815108932567</v>
      </c>
      <c r="AI108" s="3">
        <f t="shared" si="198"/>
        <v>0.41216179278103221</v>
      </c>
      <c r="AJ108" s="3">
        <f t="shared" si="199"/>
        <v>0.12729618762967707</v>
      </c>
      <c r="AK108" s="20"/>
      <c r="AL108" s="3">
        <v>2007.2500000003699</v>
      </c>
      <c r="AM108" s="9">
        <f t="shared" ref="AM108" si="276">STANDARDIZE(AC108,AR$12,AS$12)</f>
        <v>-0.36268597438308614</v>
      </c>
      <c r="AN108" s="9">
        <f t="shared" ref="AN108" si="277">STANDARDIZE(AD108,AT$12,AU$12)</f>
        <v>-0.74536446371894627</v>
      </c>
      <c r="AO108" s="9">
        <f t="shared" ref="AO108" si="278">STANDARDIZE(AE108,AV$12,AW$12)</f>
        <v>-0.76527326119831018</v>
      </c>
      <c r="AP108" s="20"/>
    </row>
    <row r="109" spans="1:42" x14ac:dyDescent="0.3">
      <c r="A109">
        <v>4</v>
      </c>
      <c r="B109">
        <v>2010</v>
      </c>
      <c r="C109">
        <v>0.75355076929202913</v>
      </c>
      <c r="D109">
        <v>6.1499999999999798E-2</v>
      </c>
      <c r="E109">
        <f t="shared" si="138"/>
        <v>4.6343372311459637E-2</v>
      </c>
      <c r="G109">
        <v>2007</v>
      </c>
      <c r="H109">
        <v>3</v>
      </c>
      <c r="I109" s="3">
        <v>2007.1666666670401</v>
      </c>
      <c r="J109" s="20">
        <f t="shared" si="248"/>
        <v>0.53232975673482452</v>
      </c>
      <c r="K109" s="20">
        <f t="shared" si="140"/>
        <v>0.1229999999999996</v>
      </c>
      <c r="L109" s="20">
        <f t="shared" si="141"/>
        <v>6.5476560078383206E-2</v>
      </c>
      <c r="N109">
        <v>4</v>
      </c>
      <c r="O109">
        <v>2010</v>
      </c>
      <c r="P109" s="20">
        <v>0.76043937692022723</v>
      </c>
      <c r="Q109" s="20">
        <v>6.1499999999999902E-2</v>
      </c>
      <c r="R109" s="20">
        <f t="shared" si="139"/>
        <v>4.67670216805939E-2</v>
      </c>
      <c r="T109">
        <v>2007</v>
      </c>
      <c r="U109">
        <v>3</v>
      </c>
      <c r="V109" s="3">
        <v>2007.1666666670401</v>
      </c>
      <c r="W109" s="20">
        <f t="shared" si="142"/>
        <v>0.71368572422595467</v>
      </c>
      <c r="X109" s="20">
        <f t="shared" si="143"/>
        <v>0.1229999999999998</v>
      </c>
      <c r="Y109" s="20">
        <f t="shared" si="144"/>
        <v>8.7783344079792283E-2</v>
      </c>
      <c r="Z109" s="20"/>
      <c r="AA109">
        <v>3</v>
      </c>
      <c r="AB109" s="3">
        <v>2007.1666666670401</v>
      </c>
      <c r="AC109" s="20">
        <f t="shared" si="145"/>
        <v>0.62300774048038954</v>
      </c>
      <c r="AD109" s="20">
        <f t="shared" si="146"/>
        <v>0.12299999999999969</v>
      </c>
      <c r="AE109" s="20">
        <f t="shared" si="147"/>
        <v>7.6629952079087738E-2</v>
      </c>
      <c r="AG109" s="3">
        <v>2007.1666666670401</v>
      </c>
      <c r="AH109" s="3">
        <f t="shared" si="148"/>
        <v>-0.64166324894070026</v>
      </c>
      <c r="AI109" s="3">
        <f t="shared" si="198"/>
        <v>0.41216179278103221</v>
      </c>
      <c r="AJ109" s="3">
        <f t="shared" si="199"/>
        <v>3.3393860367154596E-2</v>
      </c>
      <c r="AK109" s="20"/>
      <c r="AL109" s="3">
        <v>2007.1666666670401</v>
      </c>
      <c r="AM109" s="9">
        <f t="shared" ref="AM109" si="279">STANDARDIZE(AC109,AR$13,AS$13)</f>
        <v>-0.30797082941875148</v>
      </c>
      <c r="AN109" s="9">
        <f t="shared" ref="AN109" si="280">STANDARDIZE(AD109,AT$13,AU$13)</f>
        <v>-0.46657286796563235</v>
      </c>
      <c r="AO109" s="9">
        <f t="shared" ref="AO109" si="281">STANDARDIZE(AE109,AV$13,AW$13)</f>
        <v>-0.55484329100498575</v>
      </c>
      <c r="AP109" s="20"/>
    </row>
    <row r="110" spans="1:42" x14ac:dyDescent="0.3">
      <c r="A110">
        <v>4</v>
      </c>
      <c r="B110">
        <v>2010</v>
      </c>
      <c r="C110">
        <v>0.74381800930049491</v>
      </c>
      <c r="D110">
        <v>6.1499999999999798E-2</v>
      </c>
      <c r="E110">
        <f t="shared" si="138"/>
        <v>4.5744807571980288E-2</v>
      </c>
      <c r="G110">
        <v>2007</v>
      </c>
      <c r="H110">
        <v>2</v>
      </c>
      <c r="I110" s="3">
        <v>2007.08333333371</v>
      </c>
      <c r="J110" s="20">
        <f t="shared" si="248"/>
        <v>0.5120790527849608</v>
      </c>
      <c r="K110" s="20">
        <f t="shared" si="140"/>
        <v>0.1229999999999996</v>
      </c>
      <c r="L110" s="20">
        <f t="shared" si="141"/>
        <v>6.2985723492549966E-2</v>
      </c>
      <c r="N110">
        <v>3</v>
      </c>
      <c r="O110">
        <v>2010</v>
      </c>
      <c r="P110" s="20">
        <v>0.7176439780362821</v>
      </c>
      <c r="Q110" s="20">
        <v>6.1499999999999902E-2</v>
      </c>
      <c r="R110" s="20">
        <f t="shared" si="139"/>
        <v>4.4135104649231281E-2</v>
      </c>
      <c r="T110">
        <v>2007</v>
      </c>
      <c r="U110">
        <v>2</v>
      </c>
      <c r="V110" s="3">
        <v>2007.08333333371</v>
      </c>
      <c r="W110" s="20">
        <f t="shared" si="142"/>
        <v>0.69841912992736965</v>
      </c>
      <c r="X110" s="20">
        <f t="shared" si="143"/>
        <v>0.1229999999999998</v>
      </c>
      <c r="Y110" s="20">
        <f t="shared" si="144"/>
        <v>8.5905552981066335E-2</v>
      </c>
      <c r="Z110" s="20"/>
      <c r="AA110">
        <v>2</v>
      </c>
      <c r="AB110" s="3">
        <v>2007.08333333371</v>
      </c>
      <c r="AC110" s="20">
        <f t="shared" si="145"/>
        <v>0.60524909135616523</v>
      </c>
      <c r="AD110" s="20">
        <f t="shared" si="146"/>
        <v>0.12299999999999969</v>
      </c>
      <c r="AE110" s="20">
        <f t="shared" si="147"/>
        <v>7.4445638236808151E-2</v>
      </c>
      <c r="AG110" s="3">
        <v>2007.08333333371</v>
      </c>
      <c r="AH110" s="3">
        <f t="shared" si="148"/>
        <v>-0.74462924964556398</v>
      </c>
      <c r="AI110" s="3">
        <f t="shared" si="198"/>
        <v>0.41216179278103221</v>
      </c>
      <c r="AJ110" s="3">
        <f t="shared" si="199"/>
        <v>-1.687646056289574E-2</v>
      </c>
      <c r="AK110" s="20"/>
      <c r="AL110" s="3">
        <v>2007.08333333371</v>
      </c>
      <c r="AM110" s="9">
        <f t="shared" ref="AM110" si="282">STANDARDIZE(AC110,AR$14,AS$14)</f>
        <v>-0.27011194852580694</v>
      </c>
      <c r="AN110" s="9">
        <f t="shared" ref="AN110" si="283">STANDARDIZE(AD110,AT$14,AU$14)</f>
        <v>1.9496224470835801</v>
      </c>
      <c r="AO110" s="9">
        <f t="shared" ref="AO110" si="284">STANDARDIZE(AE110,AV$14,AW$14)</f>
        <v>1.3474307930101552</v>
      </c>
      <c r="AP110" s="20"/>
    </row>
    <row r="111" spans="1:42" x14ac:dyDescent="0.3">
      <c r="A111">
        <v>3</v>
      </c>
      <c r="B111">
        <v>2010</v>
      </c>
      <c r="C111">
        <v>0.72734905556295637</v>
      </c>
      <c r="D111">
        <v>6.1499999999999798E-2</v>
      </c>
      <c r="E111">
        <f t="shared" si="138"/>
        <v>4.4731966917121668E-2</v>
      </c>
      <c r="G111">
        <v>2007</v>
      </c>
      <c r="H111">
        <v>1</v>
      </c>
      <c r="I111" s="3">
        <v>2007.0000000003799</v>
      </c>
      <c r="J111" s="20">
        <f t="shared" si="248"/>
        <v>0.5482488522166119</v>
      </c>
      <c r="K111" s="20">
        <f t="shared" si="140"/>
        <v>6.1499999999999798E-2</v>
      </c>
      <c r="L111" s="20">
        <f t="shared" si="141"/>
        <v>3.3717304411321522E-2</v>
      </c>
      <c r="N111">
        <v>2</v>
      </c>
      <c r="O111">
        <v>2010</v>
      </c>
      <c r="P111" s="20">
        <v>0.67715926324125064</v>
      </c>
      <c r="Q111" s="20">
        <v>6.1499999999999902E-2</v>
      </c>
      <c r="R111" s="20">
        <f t="shared" si="139"/>
        <v>4.1645294689336851E-2</v>
      </c>
      <c r="T111">
        <v>2007</v>
      </c>
      <c r="U111">
        <v>1</v>
      </c>
      <c r="V111" s="3">
        <v>2007.0000000003799</v>
      </c>
      <c r="W111" s="20">
        <f t="shared" si="142"/>
        <v>0.70950120413288975</v>
      </c>
      <c r="X111" s="20">
        <f t="shared" si="143"/>
        <v>6.1499999999999902E-2</v>
      </c>
      <c r="Y111" s="20">
        <f t="shared" si="144"/>
        <v>4.3634324054172648E-2</v>
      </c>
      <c r="Z111" s="20"/>
      <c r="AA111">
        <v>1</v>
      </c>
      <c r="AB111" s="3">
        <v>2007.0000000003799</v>
      </c>
      <c r="AC111" s="20">
        <f t="shared" si="145"/>
        <v>0.62887502817475083</v>
      </c>
      <c r="AD111" s="20">
        <f t="shared" si="146"/>
        <v>6.1499999999999846E-2</v>
      </c>
      <c r="AE111" s="20">
        <f t="shared" si="147"/>
        <v>3.8675814232747088E-2</v>
      </c>
      <c r="AG111" s="3">
        <v>2007.0000000003799</v>
      </c>
      <c r="AH111" s="3">
        <f t="shared" si="148"/>
        <v>-0.60764426784324976</v>
      </c>
      <c r="AI111" s="3">
        <f t="shared" si="198"/>
        <v>-0.78876452892998183</v>
      </c>
      <c r="AJ111" s="3">
        <f t="shared" si="199"/>
        <v>-0.84009174102780237</v>
      </c>
      <c r="AK111" s="20"/>
      <c r="AL111" s="3">
        <v>2007.0000000003799</v>
      </c>
      <c r="AM111" s="9">
        <f t="shared" ref="AM111" si="285">STANDARDIZE(AC111,AR$15,AS$15)</f>
        <v>-0.13122887965587898</v>
      </c>
      <c r="AN111" s="9">
        <f t="shared" ref="AN111" si="286">STANDARDIZE(AD111,AT$15,AU$15)</f>
        <v>-0.29853293598826575</v>
      </c>
      <c r="AO111" s="9">
        <f t="shared" ref="AO111" si="287">STANDARDIZE(AE111,AV$15,AW$15)</f>
        <v>-0.35379064241983993</v>
      </c>
      <c r="AP111" s="20"/>
    </row>
    <row r="112" spans="1:42" x14ac:dyDescent="0.3">
      <c r="A112">
        <v>3</v>
      </c>
      <c r="B112">
        <v>2010</v>
      </c>
      <c r="C112">
        <v>0.71124566730232153</v>
      </c>
      <c r="D112">
        <v>6.1499999999999798E-2</v>
      </c>
      <c r="E112">
        <f t="shared" si="138"/>
        <v>4.3741608539092633E-2</v>
      </c>
      <c r="G112">
        <v>2006</v>
      </c>
      <c r="H112">
        <v>12</v>
      </c>
      <c r="I112" s="3">
        <v>2006.9166666670501</v>
      </c>
      <c r="J112" s="20">
        <f t="shared" si="248"/>
        <v>0.59647898644471542</v>
      </c>
      <c r="K112" s="20">
        <f t="shared" si="140"/>
        <v>0.1229999999999996</v>
      </c>
      <c r="L112" s="20">
        <f t="shared" si="141"/>
        <v>7.3366915332699761E-2</v>
      </c>
      <c r="N112">
        <v>1</v>
      </c>
      <c r="O112">
        <v>2010</v>
      </c>
      <c r="P112" s="20">
        <v>0.67921702012203544</v>
      </c>
      <c r="Q112" s="20">
        <v>6.1499999999999902E-2</v>
      </c>
      <c r="R112" s="20">
        <f t="shared" si="139"/>
        <v>4.1771846737505114E-2</v>
      </c>
      <c r="T112">
        <v>2006</v>
      </c>
      <c r="U112">
        <v>12</v>
      </c>
      <c r="V112" s="3">
        <v>2006.9166666670501</v>
      </c>
      <c r="W112" s="20">
        <f t="shared" si="142"/>
        <v>0.71982382441436876</v>
      </c>
      <c r="X112" s="20">
        <f t="shared" si="143"/>
        <v>6.1499999999999902E-2</v>
      </c>
      <c r="Y112" s="20">
        <f t="shared" si="144"/>
        <v>4.4269165201483607E-2</v>
      </c>
      <c r="Z112" s="20"/>
      <c r="AA112">
        <v>12</v>
      </c>
      <c r="AB112" s="3">
        <v>2006.9166666670501</v>
      </c>
      <c r="AC112" s="20">
        <f t="shared" si="145"/>
        <v>0.65815140542954209</v>
      </c>
      <c r="AD112" s="20">
        <f t="shared" si="146"/>
        <v>9.2249999999999749E-2</v>
      </c>
      <c r="AE112" s="20">
        <f t="shared" si="147"/>
        <v>5.8818040267091684E-2</v>
      </c>
      <c r="AG112" s="3">
        <v>2006.9166666670501</v>
      </c>
      <c r="AH112" s="3">
        <f t="shared" si="148"/>
        <v>-0.43789760186848842</v>
      </c>
      <c r="AI112" s="3">
        <f t="shared" si="198"/>
        <v>-0.1883013680744752</v>
      </c>
      <c r="AJ112" s="3">
        <f t="shared" si="199"/>
        <v>-0.37653373604102935</v>
      </c>
      <c r="AK112" s="20"/>
      <c r="AL112" s="3">
        <v>2006.9166666670501</v>
      </c>
      <c r="AM112" s="9">
        <f t="shared" ref="AM112" si="288">STANDARDIZE(AC112,AR$4,AS$4)</f>
        <v>-0.15336923781527662</v>
      </c>
      <c r="AN112" s="9">
        <f t="shared" ref="AN112" si="289">STANDARDIZE(AD112,AT$4,AU$4)</f>
        <v>0.68444756444045063</v>
      </c>
      <c r="AO112" s="9">
        <f t="shared" ref="AO112" si="290">STANDARDIZE(AE112,AV$4,AW$4)</f>
        <v>0.31647847281882152</v>
      </c>
      <c r="AP112" s="20"/>
    </row>
    <row r="113" spans="1:42" x14ac:dyDescent="0.3">
      <c r="A113">
        <v>3</v>
      </c>
      <c r="B113">
        <v>2010</v>
      </c>
      <c r="C113">
        <v>0.69549880540477127</v>
      </c>
      <c r="D113">
        <v>6.1499999999999798E-2</v>
      </c>
      <c r="E113">
        <f t="shared" si="138"/>
        <v>4.2773176532393292E-2</v>
      </c>
      <c r="G113">
        <v>2006</v>
      </c>
      <c r="H113">
        <v>11</v>
      </c>
      <c r="I113" s="3">
        <v>2006.83333333372</v>
      </c>
      <c r="J113" s="20">
        <f t="shared" si="248"/>
        <v>0.62400026544106213</v>
      </c>
      <c r="K113" s="20">
        <f t="shared" si="140"/>
        <v>6.1499999999999798E-2</v>
      </c>
      <c r="L113" s="20">
        <f t="shared" si="141"/>
        <v>3.8376016324625194E-2</v>
      </c>
      <c r="N113">
        <v>12</v>
      </c>
      <c r="O113">
        <v>2009</v>
      </c>
      <c r="P113" s="20">
        <v>0.69751072767443933</v>
      </c>
      <c r="Q113" s="20">
        <v>6.1499999999999902E-2</v>
      </c>
      <c r="R113" s="20">
        <f t="shared" si="139"/>
        <v>4.2896909751977949E-2</v>
      </c>
      <c r="T113">
        <v>2006</v>
      </c>
      <c r="U113">
        <v>11</v>
      </c>
      <c r="V113" s="3">
        <v>2006.83333333372</v>
      </c>
      <c r="W113" s="20">
        <f t="shared" si="142"/>
        <v>0.72987522418256612</v>
      </c>
      <c r="X113" s="20">
        <f t="shared" si="143"/>
        <v>6.1499999999999902E-2</v>
      </c>
      <c r="Y113" s="20">
        <f t="shared" si="144"/>
        <v>4.4887326287227747E-2</v>
      </c>
      <c r="Z113" s="20"/>
      <c r="AA113">
        <v>11</v>
      </c>
      <c r="AB113" s="3">
        <v>2006.83333333372</v>
      </c>
      <c r="AC113" s="20">
        <f t="shared" si="145"/>
        <v>0.67693774481181412</v>
      </c>
      <c r="AD113" s="20">
        <f t="shared" si="146"/>
        <v>6.1499999999999846E-2</v>
      </c>
      <c r="AE113" s="20">
        <f t="shared" si="147"/>
        <v>4.1631671305926474E-2</v>
      </c>
      <c r="AG113" s="3">
        <v>2006.83333333372</v>
      </c>
      <c r="AH113" s="3">
        <f t="shared" si="148"/>
        <v>-0.32897297474478415</v>
      </c>
      <c r="AI113" s="3">
        <f t="shared" si="198"/>
        <v>-0.78876452892998183</v>
      </c>
      <c r="AJ113" s="3">
        <f t="shared" si="199"/>
        <v>-0.77206493974314172</v>
      </c>
      <c r="AK113" s="20"/>
      <c r="AL113" s="3">
        <v>2006.83333333372</v>
      </c>
      <c r="AM113" s="9">
        <f t="shared" ref="AM113" si="291">STANDARDIZE(AC113,AR$5,AS$5)</f>
        <v>-9.6807133242352919E-2</v>
      </c>
      <c r="AN113" s="9">
        <f t="shared" ref="AN113" si="292">STANDARDIZE(AD113,AT$5,AU$5)</f>
        <v>-0.28549293171718004</v>
      </c>
      <c r="AO113" s="9">
        <f t="shared" ref="AO113" si="293">STANDARDIZE(AE113,AV$5,AW$5)</f>
        <v>-0.3197712719824029</v>
      </c>
      <c r="AP113" s="20"/>
    </row>
    <row r="114" spans="1:42" x14ac:dyDescent="0.3">
      <c r="A114">
        <v>2</v>
      </c>
      <c r="B114">
        <v>2010</v>
      </c>
      <c r="C114">
        <v>0.69229107359096886</v>
      </c>
      <c r="D114">
        <v>6.1499999999999798E-2</v>
      </c>
      <c r="E114">
        <f t="shared" si="138"/>
        <v>4.2575901025844444E-2</v>
      </c>
      <c r="G114">
        <v>2006</v>
      </c>
      <c r="H114">
        <v>10</v>
      </c>
      <c r="I114" s="3">
        <v>2006.7500000003899</v>
      </c>
      <c r="J114" s="20">
        <f t="shared" si="248"/>
        <v>0.62031703138941507</v>
      </c>
      <c r="K114" s="20">
        <f t="shared" si="140"/>
        <v>0.1229999999999996</v>
      </c>
      <c r="L114" s="20">
        <f t="shared" si="141"/>
        <v>7.6298994860897806E-2</v>
      </c>
      <c r="N114">
        <v>11</v>
      </c>
      <c r="O114">
        <v>2009</v>
      </c>
      <c r="P114" s="20">
        <v>0.71619379500710445</v>
      </c>
      <c r="Q114" s="20">
        <v>6.1499999999999902E-2</v>
      </c>
      <c r="R114" s="20">
        <f t="shared" si="139"/>
        <v>4.4045918392936853E-2</v>
      </c>
      <c r="T114">
        <v>2006</v>
      </c>
      <c r="U114">
        <v>10</v>
      </c>
      <c r="V114" s="3">
        <v>2006.7500000003899</v>
      </c>
      <c r="W114" s="20">
        <f t="shared" si="142"/>
        <v>0.74845156605423446</v>
      </c>
      <c r="X114" s="20">
        <f t="shared" si="143"/>
        <v>6.1499999999999902E-2</v>
      </c>
      <c r="Y114" s="20">
        <f t="shared" si="144"/>
        <v>4.6029771312335349E-2</v>
      </c>
      <c r="Z114" s="20"/>
      <c r="AA114">
        <v>10</v>
      </c>
      <c r="AB114" s="3">
        <v>2006.7500000003899</v>
      </c>
      <c r="AC114" s="20">
        <f t="shared" si="145"/>
        <v>0.68438429872182471</v>
      </c>
      <c r="AD114" s="20">
        <f t="shared" si="146"/>
        <v>9.2249999999999749E-2</v>
      </c>
      <c r="AE114" s="20">
        <f t="shared" si="147"/>
        <v>6.1164383086616578E-2</v>
      </c>
      <c r="AG114" s="3">
        <v>2006.7500000003899</v>
      </c>
      <c r="AH114" s="3">
        <f t="shared" si="148"/>
        <v>-0.28579728780015867</v>
      </c>
      <c r="AI114" s="3">
        <f t="shared" si="198"/>
        <v>-0.1883013680744752</v>
      </c>
      <c r="AJ114" s="3">
        <f t="shared" si="199"/>
        <v>-0.3225344414953612</v>
      </c>
      <c r="AK114" s="20"/>
      <c r="AL114" s="3">
        <v>2006.7500000003899</v>
      </c>
      <c r="AM114" s="9">
        <f t="shared" ref="AM114" si="294">STANDARDIZE(AC114,AR$6,AS$6)</f>
        <v>-0.42647700442652892</v>
      </c>
      <c r="AN114" s="9">
        <f t="shared" ref="AN114" si="295">STANDARDIZE(AD114,AT$6,AU$6)</f>
        <v>0.89414149018552613</v>
      </c>
      <c r="AO114" s="9">
        <f t="shared" ref="AO114" si="296">STANDARDIZE(AE114,AV$6,AW$6)</f>
        <v>0.24705673226395344</v>
      </c>
      <c r="AP114" s="20"/>
    </row>
    <row r="115" spans="1:42" x14ac:dyDescent="0.3">
      <c r="A115">
        <v>12</v>
      </c>
      <c r="B115">
        <v>2009</v>
      </c>
      <c r="C115">
        <v>0.69419353725575894</v>
      </c>
      <c r="D115">
        <v>6.1499999999999798E-2</v>
      </c>
      <c r="E115">
        <f t="shared" si="138"/>
        <v>4.2692902541229032E-2</v>
      </c>
      <c r="G115">
        <v>2006</v>
      </c>
      <c r="H115">
        <v>9</v>
      </c>
      <c r="I115" s="3">
        <v>2006.6666666670601</v>
      </c>
      <c r="J115" s="20">
        <f t="shared" si="248"/>
        <v>0.61656403989064013</v>
      </c>
      <c r="K115" s="20">
        <f t="shared" si="140"/>
        <v>6.1499999999999798E-2</v>
      </c>
      <c r="L115" s="20">
        <f t="shared" si="141"/>
        <v>3.7918688453274244E-2</v>
      </c>
      <c r="N115">
        <v>10</v>
      </c>
      <c r="O115">
        <v>2009</v>
      </c>
      <c r="P115" s="20">
        <v>0.735590511575545</v>
      </c>
      <c r="Q115" s="20">
        <v>6.1499999999999902E-2</v>
      </c>
      <c r="R115" s="20">
        <f t="shared" si="139"/>
        <v>4.5238816461895946E-2</v>
      </c>
      <c r="T115">
        <v>2006</v>
      </c>
      <c r="U115">
        <v>9</v>
      </c>
      <c r="V115" s="3">
        <v>2006.6666666670601</v>
      </c>
      <c r="W115" s="20">
        <f t="shared" si="142"/>
        <v>0.77239524450331987</v>
      </c>
      <c r="X115" s="20">
        <f t="shared" si="143"/>
        <v>6.1499999999999902E-2</v>
      </c>
      <c r="Y115" s="20">
        <f t="shared" si="144"/>
        <v>4.7502307536954093E-2</v>
      </c>
      <c r="Z115" s="20"/>
      <c r="AA115">
        <v>9</v>
      </c>
      <c r="AB115" s="3">
        <v>2006.6666666670601</v>
      </c>
      <c r="AC115" s="20">
        <f t="shared" si="145"/>
        <v>0.69447964219698</v>
      </c>
      <c r="AD115" s="20">
        <f t="shared" si="146"/>
        <v>6.1499999999999846E-2</v>
      </c>
      <c r="AE115" s="20">
        <f t="shared" si="147"/>
        <v>4.2710497995114172E-2</v>
      </c>
      <c r="AG115" s="3">
        <v>2006.6666666670601</v>
      </c>
      <c r="AH115" s="3">
        <f t="shared" si="148"/>
        <v>-0.2272637171379204</v>
      </c>
      <c r="AI115" s="3">
        <f t="shared" si="198"/>
        <v>-0.78876452892998183</v>
      </c>
      <c r="AJ115" s="3">
        <f t="shared" si="199"/>
        <v>-0.747236564422876</v>
      </c>
      <c r="AK115" s="20"/>
      <c r="AL115" s="3">
        <v>2006.6666666670601</v>
      </c>
      <c r="AM115" s="9">
        <f t="shared" ref="AM115" si="297">STANDARDIZE(AC115,AR$7,AS$7)</f>
        <v>-0.26665216321403218</v>
      </c>
      <c r="AN115" s="9">
        <f t="shared" ref="AN115" si="298">STANDARDIZE(AD115,AT$7,AU$7)</f>
        <v>-0.32631334910519932</v>
      </c>
      <c r="AO115" s="9">
        <f t="shared" ref="AO115" si="299">STANDARDIZE(AE115,AV$7,AW$7)</f>
        <v>-0.4863575801386148</v>
      </c>
      <c r="AP115" s="20"/>
    </row>
    <row r="116" spans="1:42" x14ac:dyDescent="0.3">
      <c r="A116">
        <v>9</v>
      </c>
      <c r="B116">
        <v>2009</v>
      </c>
      <c r="C116">
        <v>0.69610213395422849</v>
      </c>
      <c r="D116">
        <v>6.1499999999999798E-2</v>
      </c>
      <c r="E116">
        <f t="shared" si="138"/>
        <v>4.2810281238184908E-2</v>
      </c>
      <c r="G116">
        <v>2006</v>
      </c>
      <c r="H116">
        <v>8</v>
      </c>
      <c r="I116" s="3">
        <v>2006.58333333373</v>
      </c>
      <c r="J116" s="20">
        <f t="shared" ref="J116:J122" si="300">AVERAGEIFS(C$4:C$1171,B$4:B$1171,G116,A$4:A$1171,H116)</f>
        <v>0.65815147587834111</v>
      </c>
      <c r="K116" s="20">
        <f t="shared" ref="K116:K122" si="301">SUMIFS(D$4:D$1171,B$4:B$1171,G116,A$4:A$1171,H116)</f>
        <v>0.1229999999999996</v>
      </c>
      <c r="L116" s="20">
        <f t="shared" ref="L116:L122" si="302">J116*K116</f>
        <v>8.0952631533035696E-2</v>
      </c>
      <c r="N116">
        <v>9</v>
      </c>
      <c r="O116">
        <v>2009</v>
      </c>
      <c r="P116" s="20">
        <v>0.7696108471298817</v>
      </c>
      <c r="Q116" s="20">
        <v>6.1499999999999902E-2</v>
      </c>
      <c r="R116" s="20">
        <f t="shared" si="139"/>
        <v>4.7331067098487646E-2</v>
      </c>
      <c r="T116">
        <v>2006</v>
      </c>
      <c r="U116">
        <v>8</v>
      </c>
      <c r="V116" s="3">
        <v>2006.58333333373</v>
      </c>
      <c r="W116" s="20">
        <f t="shared" si="142"/>
        <v>0.79687385681100831</v>
      </c>
      <c r="X116" s="20">
        <f t="shared" si="143"/>
        <v>6.1499999999999902E-2</v>
      </c>
      <c r="Y116" s="20">
        <f t="shared" si="144"/>
        <v>4.9007742193876935E-2</v>
      </c>
      <c r="Z116" s="20"/>
      <c r="AA116">
        <v>8</v>
      </c>
      <c r="AB116" s="3">
        <v>2006.58333333373</v>
      </c>
      <c r="AC116" s="20">
        <f t="shared" si="145"/>
        <v>0.72751266634467471</v>
      </c>
      <c r="AD116" s="20">
        <f t="shared" si="146"/>
        <v>9.2249999999999749E-2</v>
      </c>
      <c r="AE116" s="20">
        <f t="shared" si="147"/>
        <v>6.4980186863456316E-2</v>
      </c>
      <c r="AG116" s="3">
        <v>2006.58333333373</v>
      </c>
      <c r="AH116" s="3">
        <f t="shared" si="148"/>
        <v>-3.5735726248361181E-2</v>
      </c>
      <c r="AI116" s="3">
        <f t="shared" si="198"/>
        <v>-0.1883013680744752</v>
      </c>
      <c r="AJ116" s="3">
        <f t="shared" si="199"/>
        <v>-0.23471662120098286</v>
      </c>
      <c r="AK116" s="20"/>
      <c r="AL116" s="3">
        <v>2006.58333333373</v>
      </c>
      <c r="AM116" s="9">
        <f t="shared" ref="AM116" si="303">STANDARDIZE(AC116,AR$8,AS$8)</f>
        <v>-0.52884104400763876</v>
      </c>
      <c r="AN116" s="9">
        <f t="shared" ref="AN116" si="304">STANDARDIZE(AD116,AT$8,AU$8)</f>
        <v>0.98806436351113014</v>
      </c>
      <c r="AO116" s="9">
        <f t="shared" ref="AO116" si="305">STANDARDIZE(AE116,AV$8,AW$8)</f>
        <v>0.17212921126890987</v>
      </c>
      <c r="AP116" s="20"/>
    </row>
    <row r="117" spans="1:42" x14ac:dyDescent="0.3">
      <c r="A117">
        <v>6</v>
      </c>
      <c r="B117">
        <v>2009</v>
      </c>
      <c r="C117">
        <v>0.69791435436816363</v>
      </c>
      <c r="D117">
        <v>6.1499999999999798E-2</v>
      </c>
      <c r="E117">
        <f t="shared" si="138"/>
        <v>4.292173279364192E-2</v>
      </c>
      <c r="G117">
        <v>2006</v>
      </c>
      <c r="H117">
        <v>7</v>
      </c>
      <c r="I117" s="3">
        <v>2006.5000000004</v>
      </c>
      <c r="J117" s="20">
        <f t="shared" si="300"/>
        <v>0.71743689586761517</v>
      </c>
      <c r="K117" s="20">
        <f t="shared" si="301"/>
        <v>6.1499999999999798E-2</v>
      </c>
      <c r="L117" s="20">
        <f t="shared" si="302"/>
        <v>4.4122369095858191E-2</v>
      </c>
      <c r="N117">
        <v>8</v>
      </c>
      <c r="O117">
        <v>2009</v>
      </c>
      <c r="P117" s="20">
        <v>0.81115746253260124</v>
      </c>
      <c r="Q117" s="20">
        <v>6.1499999999999902E-2</v>
      </c>
      <c r="R117" s="20">
        <f t="shared" si="139"/>
        <v>4.9886183945754899E-2</v>
      </c>
      <c r="T117">
        <v>2006</v>
      </c>
      <c r="U117">
        <v>7</v>
      </c>
      <c r="V117" s="3">
        <v>2006.5000000004</v>
      </c>
      <c r="W117" s="20">
        <f t="shared" si="142"/>
        <v>0.82188994049968778</v>
      </c>
      <c r="X117" s="20">
        <f t="shared" si="143"/>
        <v>6.1499999999999902E-2</v>
      </c>
      <c r="Y117" s="20">
        <f t="shared" si="144"/>
        <v>5.0546231340730718E-2</v>
      </c>
      <c r="Z117" s="20"/>
      <c r="AA117">
        <v>7</v>
      </c>
      <c r="AB117" s="3">
        <v>2006.5000000004</v>
      </c>
      <c r="AC117" s="20">
        <f t="shared" si="145"/>
        <v>0.76966341818365147</v>
      </c>
      <c r="AD117" s="20">
        <f t="shared" si="146"/>
        <v>6.1499999999999846E-2</v>
      </c>
      <c r="AE117" s="20">
        <f t="shared" si="147"/>
        <v>4.7334300218294455E-2</v>
      </c>
      <c r="AG117" s="3">
        <v>2006.5000000004</v>
      </c>
      <c r="AH117" s="3">
        <f t="shared" si="148"/>
        <v>0.20865754450117782</v>
      </c>
      <c r="AI117" s="3">
        <f t="shared" si="198"/>
        <v>-0.78876452892998183</v>
      </c>
      <c r="AJ117" s="3">
        <f t="shared" si="199"/>
        <v>-0.64082327473105472</v>
      </c>
      <c r="AK117" s="20"/>
      <c r="AL117" s="3">
        <v>2006.5000000004</v>
      </c>
      <c r="AM117" s="9">
        <f t="shared" ref="AM117" si="306">STANDARDIZE(AC117,AR$9,AS$9)</f>
        <v>-0.15615609972749667</v>
      </c>
      <c r="AN117" s="9">
        <f t="shared" ref="AN117" si="307">STANDARDIZE(AD117,AT$9,AU$9)</f>
        <v>-2.3130098149132094E-2</v>
      </c>
      <c r="AO117" s="9">
        <f t="shared" ref="AO117" si="308">STANDARDIZE(AE117,AV$9,AW$9)</f>
        <v>-0.17786646018457583</v>
      </c>
      <c r="AP117" s="20"/>
    </row>
    <row r="118" spans="1:42" x14ac:dyDescent="0.3">
      <c r="A118">
        <v>6</v>
      </c>
      <c r="B118">
        <v>2009</v>
      </c>
      <c r="C118">
        <v>0.67218976816180953</v>
      </c>
      <c r="D118">
        <v>6.1499999999999798E-2</v>
      </c>
      <c r="E118">
        <f t="shared" si="138"/>
        <v>4.1339670741951148E-2</v>
      </c>
      <c r="G118">
        <v>2006</v>
      </c>
      <c r="H118">
        <v>6</v>
      </c>
      <c r="I118" s="3">
        <v>2006.4166666670701</v>
      </c>
      <c r="J118" s="20">
        <f t="shared" si="300"/>
        <v>0.75677565204105479</v>
      </c>
      <c r="K118" s="20">
        <f t="shared" si="301"/>
        <v>0.1229999999999996</v>
      </c>
      <c r="L118" s="20">
        <f t="shared" si="302"/>
        <v>9.3083405201049435E-2</v>
      </c>
      <c r="N118">
        <v>7</v>
      </c>
      <c r="O118">
        <v>2009</v>
      </c>
      <c r="P118" s="20">
        <v>0.85507141670264686</v>
      </c>
      <c r="Q118" s="20">
        <v>6.1499999999999902E-2</v>
      </c>
      <c r="R118" s="20">
        <f t="shared" si="139"/>
        <v>5.2586892127212695E-2</v>
      </c>
      <c r="T118">
        <v>2006</v>
      </c>
      <c r="U118">
        <v>6</v>
      </c>
      <c r="V118" s="3">
        <v>2006.4166666670701</v>
      </c>
      <c r="W118" s="20">
        <f t="shared" si="142"/>
        <v>0.81516906453249682</v>
      </c>
      <c r="X118" s="20">
        <f t="shared" si="143"/>
        <v>0.24599999999999961</v>
      </c>
      <c r="Y118" s="20">
        <f t="shared" si="144"/>
        <v>0.20053158987499389</v>
      </c>
      <c r="Z118" s="20"/>
      <c r="AA118">
        <v>6</v>
      </c>
      <c r="AB118" s="3">
        <v>2006.4166666670701</v>
      </c>
      <c r="AC118" s="20">
        <f t="shared" si="145"/>
        <v>0.78597235828677581</v>
      </c>
      <c r="AD118" s="20">
        <f t="shared" si="146"/>
        <v>0.18449999999999961</v>
      </c>
      <c r="AE118" s="20">
        <f t="shared" si="147"/>
        <v>0.14680749753802166</v>
      </c>
      <c r="AG118" s="3">
        <v>2006.4166666670701</v>
      </c>
      <c r="AH118" s="3">
        <f t="shared" si="148"/>
        <v>0.30321802184419921</v>
      </c>
      <c r="AI118" s="3">
        <f t="shared" si="198"/>
        <v>1.6130881144920477</v>
      </c>
      <c r="AJ118" s="3">
        <f t="shared" si="199"/>
        <v>1.648476667617089</v>
      </c>
      <c r="AK118" s="20"/>
      <c r="AL118" s="3">
        <v>2006.4166666670701</v>
      </c>
      <c r="AM118" s="9">
        <f t="shared" ref="AM118" si="309">STANDARDIZE(AC118,AR$10,AS$10)</f>
        <v>-0.29569601604287754</v>
      </c>
      <c r="AN118" s="9">
        <f t="shared" ref="AN118" si="310">STANDARDIZE(AD118,AT$10,AU$10)</f>
        <v>0.30752807372934488</v>
      </c>
      <c r="AO118" s="9">
        <f t="shared" ref="AO118" si="311">STANDARDIZE(AE118,AV$10,AW$10)</f>
        <v>5.2045399410135987E-2</v>
      </c>
      <c r="AP118" s="20"/>
    </row>
    <row r="119" spans="1:42" x14ac:dyDescent="0.3">
      <c r="A119">
        <v>5</v>
      </c>
      <c r="B119">
        <v>2009</v>
      </c>
      <c r="C119">
        <v>0.6370234663551102</v>
      </c>
      <c r="D119">
        <v>6.1499999999999798E-2</v>
      </c>
      <c r="E119">
        <f t="shared" si="138"/>
        <v>3.9176943180839148E-2</v>
      </c>
      <c r="G119">
        <v>2006</v>
      </c>
      <c r="H119">
        <v>5</v>
      </c>
      <c r="I119" s="3">
        <v>2006.33333333374</v>
      </c>
      <c r="J119" s="20">
        <f t="shared" si="300"/>
        <v>0.71743689586761517</v>
      </c>
      <c r="K119" s="20">
        <f t="shared" si="301"/>
        <v>6.1499999999999798E-2</v>
      </c>
      <c r="L119" s="20">
        <f t="shared" si="302"/>
        <v>4.4122369095858191E-2</v>
      </c>
      <c r="N119">
        <v>6</v>
      </c>
      <c r="O119">
        <v>2009</v>
      </c>
      <c r="P119" s="20">
        <v>0.90136158630462915</v>
      </c>
      <c r="Q119" s="20">
        <v>6.1499999999999902E-2</v>
      </c>
      <c r="R119" s="20">
        <f t="shared" si="139"/>
        <v>5.5433737557734605E-2</v>
      </c>
      <c r="T119">
        <v>2006</v>
      </c>
      <c r="U119">
        <v>5</v>
      </c>
      <c r="V119" s="3">
        <v>2006.33333333374</v>
      </c>
      <c r="W119" s="20">
        <f t="shared" si="142"/>
        <v>0.68145139786738373</v>
      </c>
      <c r="X119" s="20">
        <f t="shared" si="143"/>
        <v>0.24599999999999961</v>
      </c>
      <c r="Y119" s="20">
        <f t="shared" si="144"/>
        <v>0.16763704387537612</v>
      </c>
      <c r="Z119" s="20"/>
      <c r="AA119">
        <v>5</v>
      </c>
      <c r="AB119" s="3">
        <v>2006.33333333374</v>
      </c>
      <c r="AC119" s="20">
        <f t="shared" si="145"/>
        <v>0.69944414686749945</v>
      </c>
      <c r="AD119" s="20">
        <f t="shared" si="146"/>
        <v>0.15374999999999969</v>
      </c>
      <c r="AE119" s="20">
        <f t="shared" si="147"/>
        <v>0.10587970648561715</v>
      </c>
      <c r="AG119" s="3">
        <v>2006.33333333374</v>
      </c>
      <c r="AH119" s="3">
        <f t="shared" si="148"/>
        <v>-0.19847914079834295</v>
      </c>
      <c r="AI119" s="3">
        <f t="shared" si="198"/>
        <v>1.0126249536365408</v>
      </c>
      <c r="AJ119" s="3">
        <f t="shared" si="199"/>
        <v>0.70655470048107294</v>
      </c>
      <c r="AK119" s="20"/>
      <c r="AL119" s="3">
        <v>2006.33333333374</v>
      </c>
      <c r="AM119" s="9">
        <f t="shared" ref="AM119" si="312">STANDARDIZE(AC119,AR$11,AS$11)</f>
        <v>-0.36534138495009494</v>
      </c>
      <c r="AN119" s="9">
        <f t="shared" ref="AN119" si="313">STANDARDIZE(AD119,AT$11,AU$11)</f>
        <v>-1.8664175683888028E-2</v>
      </c>
      <c r="AO119" s="9">
        <f t="shared" ref="AO119" si="314">STANDARDIZE(AE119,AV$11,AW$11)</f>
        <v>-0.21778709089529041</v>
      </c>
      <c r="AP119" s="20"/>
    </row>
    <row r="120" spans="1:42" x14ac:dyDescent="0.3">
      <c r="A120">
        <v>5</v>
      </c>
      <c r="B120">
        <v>2009</v>
      </c>
      <c r="C120">
        <v>0.60387196304845114</v>
      </c>
      <c r="D120">
        <v>6.1499999999999798E-2</v>
      </c>
      <c r="E120">
        <f t="shared" si="138"/>
        <v>3.7138125727479626E-2</v>
      </c>
      <c r="G120">
        <v>2006</v>
      </c>
      <c r="H120">
        <v>4</v>
      </c>
      <c r="I120" s="3">
        <v>2006.25000000041</v>
      </c>
      <c r="J120" s="20">
        <f t="shared" si="300"/>
        <v>0.68305377756530106</v>
      </c>
      <c r="K120" s="20">
        <f t="shared" si="301"/>
        <v>6.1499999999999798E-2</v>
      </c>
      <c r="L120" s="20">
        <f t="shared" si="302"/>
        <v>4.2007807320265877E-2</v>
      </c>
      <c r="N120">
        <v>5</v>
      </c>
      <c r="O120">
        <v>2009</v>
      </c>
      <c r="P120" s="20">
        <v>0.83517450726816855</v>
      </c>
      <c r="Q120" s="20">
        <v>6.1499999999999902E-2</v>
      </c>
      <c r="R120" s="20">
        <f t="shared" si="139"/>
        <v>5.1363232196992285E-2</v>
      </c>
      <c r="T120">
        <v>2006</v>
      </c>
      <c r="U120">
        <v>4</v>
      </c>
      <c r="V120" s="3">
        <v>2006.25000000041</v>
      </c>
      <c r="W120" s="20">
        <f t="shared" si="142"/>
        <v>0.64109666623685446</v>
      </c>
      <c r="X120" s="20">
        <f t="shared" si="143"/>
        <v>0.24599999999999961</v>
      </c>
      <c r="Y120" s="20">
        <f t="shared" si="144"/>
        <v>0.15770977989426593</v>
      </c>
      <c r="Z120" s="20"/>
      <c r="AA120">
        <v>4</v>
      </c>
      <c r="AB120" s="3">
        <v>2006.25000000041</v>
      </c>
      <c r="AC120" s="20">
        <f t="shared" si="145"/>
        <v>0.6620752219010777</v>
      </c>
      <c r="AD120" s="20">
        <f t="shared" si="146"/>
        <v>0.15374999999999969</v>
      </c>
      <c r="AE120" s="20">
        <f t="shared" si="147"/>
        <v>9.9858793607265905E-2</v>
      </c>
      <c r="AG120" s="3">
        <v>2006.25000000041</v>
      </c>
      <c r="AH120" s="3">
        <f t="shared" si="148"/>
        <v>-0.41514701499964973</v>
      </c>
      <c r="AI120" s="3">
        <f t="shared" si="198"/>
        <v>1.0126249536365408</v>
      </c>
      <c r="AJ120" s="3">
        <f t="shared" si="199"/>
        <v>0.56798797218953989</v>
      </c>
      <c r="AK120" s="20"/>
      <c r="AL120" s="3">
        <v>2006.25000000041</v>
      </c>
      <c r="AM120" s="9">
        <f t="shared" ref="AM120" si="315">STANDARDIZE(AC120,AR$12,AS$12)</f>
        <v>-0.32106489178085867</v>
      </c>
      <c r="AN120" s="9">
        <f t="shared" ref="AN120" si="316">STANDARDIZE(AD120,AT$12,AU$12)</f>
        <v>-6.2988546229767878E-2</v>
      </c>
      <c r="AO120" s="9">
        <f t="shared" ref="AO120" si="317">STANDARDIZE(AE120,AV$12,AW$12)</f>
        <v>-0.28227989083026062</v>
      </c>
      <c r="AP120" s="20"/>
    </row>
    <row r="121" spans="1:42" x14ac:dyDescent="0.3">
      <c r="A121">
        <v>4</v>
      </c>
      <c r="B121">
        <v>2009</v>
      </c>
      <c r="C121">
        <v>0.57228052172360411</v>
      </c>
      <c r="D121">
        <v>6.1499999999999798E-2</v>
      </c>
      <c r="E121">
        <f t="shared" si="138"/>
        <v>3.5195252086001536E-2</v>
      </c>
      <c r="G121">
        <v>2006</v>
      </c>
      <c r="H121">
        <v>3</v>
      </c>
      <c r="I121" s="3">
        <v>2006.1666666670801</v>
      </c>
      <c r="J121" s="20">
        <f t="shared" si="300"/>
        <v>0.65088260374358742</v>
      </c>
      <c r="K121" s="20">
        <f t="shared" si="301"/>
        <v>6.1499999999999798E-2</v>
      </c>
      <c r="L121" s="20">
        <f t="shared" si="302"/>
        <v>4.0029280130230493E-2</v>
      </c>
      <c r="N121">
        <v>4</v>
      </c>
      <c r="O121">
        <v>2009</v>
      </c>
      <c r="P121" s="20">
        <v>0.73368046038798773</v>
      </c>
      <c r="Q121" s="20">
        <v>6.1499999999999902E-2</v>
      </c>
      <c r="R121" s="20">
        <f t="shared" si="139"/>
        <v>4.5121348313861172E-2</v>
      </c>
      <c r="T121">
        <v>2006</v>
      </c>
      <c r="U121">
        <v>3</v>
      </c>
      <c r="V121" s="3">
        <v>2006.1666666670801</v>
      </c>
      <c r="W121" s="20">
        <f t="shared" si="142"/>
        <v>0.6481782673926233</v>
      </c>
      <c r="X121" s="20">
        <f t="shared" si="143"/>
        <v>0.18449999999999972</v>
      </c>
      <c r="Y121" s="20">
        <f t="shared" si="144"/>
        <v>0.11958889033393881</v>
      </c>
      <c r="Z121" s="20"/>
      <c r="AA121">
        <v>3</v>
      </c>
      <c r="AB121" s="3">
        <v>2006.1666666670801</v>
      </c>
      <c r="AC121" s="20">
        <f t="shared" si="145"/>
        <v>0.6495304355681053</v>
      </c>
      <c r="AD121" s="20">
        <f t="shared" si="146"/>
        <v>0.12299999999999976</v>
      </c>
      <c r="AE121" s="20">
        <f t="shared" si="147"/>
        <v>7.9809085232084659E-2</v>
      </c>
      <c r="AG121" s="3">
        <v>2006.1666666670801</v>
      </c>
      <c r="AH121" s="3">
        <f t="shared" si="148"/>
        <v>-0.48788264198161591</v>
      </c>
      <c r="AI121" s="3">
        <f t="shared" si="198"/>
        <v>0.4121617927810336</v>
      </c>
      <c r="AJ121" s="3">
        <f t="shared" si="199"/>
        <v>0.10655919072725127</v>
      </c>
      <c r="AK121" s="20"/>
      <c r="AL121" s="3">
        <v>2006.1666666670801</v>
      </c>
      <c r="AM121" s="9">
        <f t="shared" ref="AM121" si="318">STANDARDIZE(AC121,AR$13,AS$13)</f>
        <v>-0.13624009307135737</v>
      </c>
      <c r="AN121" s="9">
        <f t="shared" ref="AN121" si="319">STANDARDIZE(AD121,AT$13,AU$13)</f>
        <v>-0.46657286796563091</v>
      </c>
      <c r="AO121" s="9">
        <f t="shared" ref="AO121" si="320">STANDARDIZE(AE121,AV$13,AW$13)</f>
        <v>-0.47295108938030206</v>
      </c>
      <c r="AP121" s="20"/>
    </row>
    <row r="122" spans="1:42" x14ac:dyDescent="0.3">
      <c r="A122">
        <v>4</v>
      </c>
      <c r="B122">
        <v>2009</v>
      </c>
      <c r="C122">
        <v>0.55214268144520051</v>
      </c>
      <c r="D122">
        <v>6.1499999999999798E-2</v>
      </c>
      <c r="E122">
        <f t="shared" si="138"/>
        <v>3.3956774908879717E-2</v>
      </c>
      <c r="G122">
        <v>2006</v>
      </c>
      <c r="H122">
        <v>2</v>
      </c>
      <c r="I122" s="3">
        <v>2006.08333333375</v>
      </c>
      <c r="J122" s="20">
        <f t="shared" si="300"/>
        <v>0.65033752564630976</v>
      </c>
      <c r="K122" s="20">
        <f t="shared" si="301"/>
        <v>0.1229999999999996</v>
      </c>
      <c r="L122" s="20">
        <f t="shared" si="302"/>
        <v>7.9991515654495832E-2</v>
      </c>
      <c r="N122">
        <v>3</v>
      </c>
      <c r="O122">
        <v>2009</v>
      </c>
      <c r="P122" s="20">
        <v>0.64442741493975231</v>
      </c>
      <c r="Q122" s="20">
        <v>6.1499999999999902E-2</v>
      </c>
      <c r="R122" s="20">
        <f t="shared" si="139"/>
        <v>3.9632286018794705E-2</v>
      </c>
      <c r="T122">
        <v>2006</v>
      </c>
      <c r="U122">
        <v>2</v>
      </c>
      <c r="V122" s="3">
        <v>2006.08333333375</v>
      </c>
      <c r="W122" s="20">
        <f t="shared" si="142"/>
        <v>0.59478285761714056</v>
      </c>
      <c r="X122" s="20">
        <f t="shared" si="143"/>
        <v>6.1499999999999902E-2</v>
      </c>
      <c r="Y122" s="20">
        <f t="shared" si="144"/>
        <v>3.6579145743454083E-2</v>
      </c>
      <c r="Z122" s="20"/>
      <c r="AA122">
        <v>2</v>
      </c>
      <c r="AB122" s="3">
        <v>2006.08333333375</v>
      </c>
      <c r="AC122" s="20">
        <f t="shared" si="145"/>
        <v>0.62256019163172516</v>
      </c>
      <c r="AD122" s="20">
        <f t="shared" si="146"/>
        <v>9.2249999999999749E-2</v>
      </c>
      <c r="AE122" s="20">
        <f t="shared" si="147"/>
        <v>5.8285330698974958E-2</v>
      </c>
      <c r="AG122" s="3">
        <v>2006.08333333375</v>
      </c>
      <c r="AH122" s="3">
        <f t="shared" si="148"/>
        <v>-0.64425817126529183</v>
      </c>
      <c r="AI122" s="3">
        <f t="shared" si="198"/>
        <v>-0.1883013680744752</v>
      </c>
      <c r="AJ122" s="3">
        <f t="shared" si="199"/>
        <v>-0.38879364138676892</v>
      </c>
      <c r="AK122" s="20"/>
      <c r="AL122" s="3">
        <v>2006.08333333375</v>
      </c>
      <c r="AM122" s="9">
        <f t="shared" ref="AM122" si="321">STANDARDIZE(AC122,AR$14,AS$14)</f>
        <v>-0.13041386016785497</v>
      </c>
      <c r="AN122" s="9">
        <f t="shared" ref="AN122" si="322">STANDARDIZE(AD122,AT$14,AU$14)</f>
        <v>0.50956041230593607</v>
      </c>
      <c r="AO122" s="9">
        <f t="shared" ref="AO122" si="323">STANDARDIZE(AE122,AV$14,AW$14)</f>
        <v>0.38530164105946479</v>
      </c>
      <c r="AP122" s="20"/>
    </row>
    <row r="123" spans="1:42" x14ac:dyDescent="0.3">
      <c r="A123">
        <v>3</v>
      </c>
      <c r="B123">
        <v>2009</v>
      </c>
      <c r="C123">
        <v>0.53680811008836826</v>
      </c>
      <c r="D123">
        <v>6.1499999999999798E-2</v>
      </c>
      <c r="E123">
        <f t="shared" si="138"/>
        <v>3.3013698770434537E-2</v>
      </c>
      <c r="G123">
        <v>2006</v>
      </c>
      <c r="H123">
        <v>1</v>
      </c>
      <c r="I123" s="3">
        <v>2006.00000000042</v>
      </c>
      <c r="J123" s="20">
        <f t="shared" ref="J123:J153" si="324">AVERAGEIFS(C$4:C$1171,B$4:B$1171,G123,A$4:A$1171,H123)</f>
        <v>0.66561930550787485</v>
      </c>
      <c r="K123" s="20">
        <f t="shared" si="140"/>
        <v>6.1499999999999798E-2</v>
      </c>
      <c r="L123" s="20">
        <f t="shared" si="141"/>
        <v>4.0935587288734171E-2</v>
      </c>
      <c r="N123">
        <v>2</v>
      </c>
      <c r="O123">
        <v>2009</v>
      </c>
      <c r="P123" s="20">
        <v>0.56595042937353868</v>
      </c>
      <c r="Q123" s="20">
        <v>6.1499999999999902E-2</v>
      </c>
      <c r="R123" s="20">
        <f t="shared" si="139"/>
        <v>3.4805951406472573E-2</v>
      </c>
      <c r="T123">
        <v>2006</v>
      </c>
      <c r="U123">
        <v>1</v>
      </c>
      <c r="V123" s="3">
        <v>2006.00000000042</v>
      </c>
      <c r="W123" s="20">
        <f t="shared" si="142"/>
        <v>0.60343642656579133</v>
      </c>
      <c r="X123" s="20">
        <f t="shared" si="143"/>
        <v>6.1499999999999902E-2</v>
      </c>
      <c r="Y123" s="20">
        <f t="shared" si="144"/>
        <v>3.7111340233796107E-2</v>
      </c>
      <c r="Z123" s="20"/>
      <c r="AA123">
        <v>1</v>
      </c>
      <c r="AB123" s="3">
        <v>2006.00000000042</v>
      </c>
      <c r="AC123" s="20">
        <f t="shared" si="145"/>
        <v>0.63452786603683309</v>
      </c>
      <c r="AD123" s="20">
        <f t="shared" si="146"/>
        <v>6.1499999999999846E-2</v>
      </c>
      <c r="AE123" s="20">
        <f t="shared" si="147"/>
        <v>3.9023463761265142E-2</v>
      </c>
      <c r="AG123" s="3">
        <v>2006.00000000042</v>
      </c>
      <c r="AH123" s="3">
        <f t="shared" si="148"/>
        <v>-0.5748686832129033</v>
      </c>
      <c r="AI123" s="3">
        <f t="shared" si="198"/>
        <v>-0.78876452892998183</v>
      </c>
      <c r="AJ123" s="3">
        <f t="shared" si="199"/>
        <v>-0.83209085167229446</v>
      </c>
      <c r="AK123" s="20"/>
      <c r="AL123" s="3">
        <v>2006.00000000042</v>
      </c>
      <c r="AM123" s="9">
        <f t="shared" ref="AM123" si="325">STANDARDIZE(AC123,AR$15,AS$15)</f>
        <v>-0.10616282228132014</v>
      </c>
      <c r="AN123" s="9">
        <f t="shared" ref="AN123" si="326">STANDARDIZE(AD123,AT$15,AU$15)</f>
        <v>-0.29853293598826575</v>
      </c>
      <c r="AO123" s="9">
        <f t="shared" ref="AO123" si="327">STANDARDIZE(AE123,AV$15,AW$15)</f>
        <v>-0.33162771742268621</v>
      </c>
      <c r="AP123" s="20"/>
    </row>
    <row r="124" spans="1:42" x14ac:dyDescent="0.3">
      <c r="A124">
        <v>3</v>
      </c>
      <c r="B124">
        <v>2009</v>
      </c>
      <c r="C124">
        <v>0.52167286381630407</v>
      </c>
      <c r="D124">
        <v>6.1499999999999798E-2</v>
      </c>
      <c r="E124">
        <f t="shared" si="138"/>
        <v>3.2082881124702596E-2</v>
      </c>
      <c r="G124">
        <v>2005</v>
      </c>
      <c r="H124">
        <v>12</v>
      </c>
      <c r="I124" s="3">
        <v>2005.9166666670901</v>
      </c>
      <c r="J124" s="20">
        <f t="shared" si="324"/>
        <v>0.67833824629753303</v>
      </c>
      <c r="K124" s="20">
        <f t="shared" si="140"/>
        <v>0.1229999999999996</v>
      </c>
      <c r="L124" s="20">
        <f t="shared" si="141"/>
        <v>8.3435604294596288E-2</v>
      </c>
      <c r="N124">
        <v>2</v>
      </c>
      <c r="O124">
        <v>2009</v>
      </c>
      <c r="P124" s="20">
        <v>0.56824393738616197</v>
      </c>
      <c r="Q124" s="20">
        <v>6.1499999999999902E-2</v>
      </c>
      <c r="R124" s="20">
        <f t="shared" si="139"/>
        <v>3.4947002149248903E-2</v>
      </c>
      <c r="T124">
        <v>2005</v>
      </c>
      <c r="U124">
        <v>12</v>
      </c>
      <c r="V124" s="3">
        <v>2005.9166666670901</v>
      </c>
      <c r="W124" s="20">
        <f t="shared" si="142"/>
        <v>0.63564529389335211</v>
      </c>
      <c r="X124" s="20">
        <f t="shared" si="143"/>
        <v>6.1499999999999902E-2</v>
      </c>
      <c r="Y124" s="20">
        <f t="shared" si="144"/>
        <v>3.9092185574441093E-2</v>
      </c>
      <c r="Z124" s="20"/>
      <c r="AA124">
        <v>12</v>
      </c>
      <c r="AB124" s="3">
        <v>2005.9166666670901</v>
      </c>
      <c r="AC124" s="20">
        <f t="shared" si="145"/>
        <v>0.65699177009544263</v>
      </c>
      <c r="AD124" s="20">
        <f t="shared" si="146"/>
        <v>9.2249999999999749E-2</v>
      </c>
      <c r="AE124" s="20">
        <f t="shared" si="147"/>
        <v>6.1263894934518691E-2</v>
      </c>
      <c r="AG124" s="3">
        <v>2005.9166666670901</v>
      </c>
      <c r="AH124" s="3">
        <f t="shared" si="148"/>
        <v>-0.44462125589155227</v>
      </c>
      <c r="AI124" s="3">
        <f t="shared" si="198"/>
        <v>-0.1883013680744752</v>
      </c>
      <c r="AJ124" s="3">
        <f t="shared" si="199"/>
        <v>-0.32024425203927054</v>
      </c>
      <c r="AK124" s="20"/>
      <c r="AL124" s="3">
        <v>2005.9166666670901</v>
      </c>
      <c r="AM124" s="9">
        <f t="shared" ref="AM124" si="328">STANDARDIZE(AC124,AR$4,AS$4)</f>
        <v>-0.16059225439410776</v>
      </c>
      <c r="AN124" s="9">
        <f t="shared" ref="AN124" si="329">STANDARDIZE(AD124,AT$4,AU$4)</f>
        <v>0.68444756444045063</v>
      </c>
      <c r="AO124" s="9">
        <f t="shared" ref="AO124" si="330">STANDARDIZE(AE124,AV$4,AW$4)</f>
        <v>0.44161630458989803</v>
      </c>
      <c r="AP124" s="20"/>
    </row>
    <row r="125" spans="1:42" x14ac:dyDescent="0.3">
      <c r="A125">
        <v>2</v>
      </c>
      <c r="B125">
        <v>2009</v>
      </c>
      <c r="C125">
        <v>0.50711068519369207</v>
      </c>
      <c r="D125">
        <v>6.1499999999999798E-2</v>
      </c>
      <c r="E125">
        <f t="shared" si="138"/>
        <v>3.1187307139411959E-2</v>
      </c>
      <c r="G125">
        <v>2005</v>
      </c>
      <c r="H125">
        <v>11</v>
      </c>
      <c r="I125" s="3">
        <v>2005.83333333376</v>
      </c>
      <c r="J125" s="20">
        <f t="shared" si="324"/>
        <v>0.68256024467914878</v>
      </c>
      <c r="K125" s="20">
        <f t="shared" si="140"/>
        <v>6.1499999999999798E-2</v>
      </c>
      <c r="L125" s="20">
        <f t="shared" si="141"/>
        <v>4.1977455047767509E-2</v>
      </c>
      <c r="N125">
        <v>1</v>
      </c>
      <c r="O125">
        <v>2009</v>
      </c>
      <c r="P125" s="20">
        <v>0.60422140404513758</v>
      </c>
      <c r="Q125" s="20">
        <v>6.1499999999999902E-2</v>
      </c>
      <c r="R125" s="20">
        <f t="shared" si="139"/>
        <v>3.7159616348775903E-2</v>
      </c>
      <c r="T125">
        <v>2005</v>
      </c>
      <c r="U125">
        <v>11</v>
      </c>
      <c r="V125" s="3">
        <v>2005.83333333376</v>
      </c>
      <c r="W125" s="20">
        <f t="shared" si="142"/>
        <v>0.66976660018111445</v>
      </c>
      <c r="X125" s="20">
        <f t="shared" si="143"/>
        <v>6.1499999999999902E-2</v>
      </c>
      <c r="Y125" s="20">
        <f t="shared" si="144"/>
        <v>4.1190645911138475E-2</v>
      </c>
      <c r="Z125" s="20"/>
      <c r="AA125">
        <v>11</v>
      </c>
      <c r="AB125" s="3">
        <v>2005.83333333376</v>
      </c>
      <c r="AC125" s="20">
        <f t="shared" si="145"/>
        <v>0.67616342243013161</v>
      </c>
      <c r="AD125" s="20">
        <f t="shared" si="146"/>
        <v>6.1499999999999846E-2</v>
      </c>
      <c r="AE125" s="20">
        <f t="shared" si="147"/>
        <v>4.1584050479452989E-2</v>
      </c>
      <c r="AG125" s="3">
        <v>2005.83333333376</v>
      </c>
      <c r="AH125" s="3">
        <f t="shared" si="148"/>
        <v>-0.33346255491163118</v>
      </c>
      <c r="AI125" s="3">
        <f t="shared" si="198"/>
        <v>-0.78876452892998183</v>
      </c>
      <c r="AJ125" s="3">
        <f t="shared" si="199"/>
        <v>-0.77316089682743971</v>
      </c>
      <c r="AK125" s="20"/>
      <c r="AL125" s="3">
        <v>2005.83333333376</v>
      </c>
      <c r="AM125" s="9">
        <f t="shared" ref="AM125" si="331">STANDARDIZE(AC125,AR$5,AS$5)</f>
        <v>-9.9877637699100644E-2</v>
      </c>
      <c r="AN125" s="9">
        <f t="shared" ref="AN125" si="332">STANDARDIZE(AD125,AT$5,AU$5)</f>
        <v>-0.28549293171718004</v>
      </c>
      <c r="AO125" s="9">
        <f t="shared" ref="AO125" si="333">STANDARDIZE(AE125,AV$5,AW$5)</f>
        <v>-0.32233887048776744</v>
      </c>
      <c r="AP125" s="20"/>
    </row>
    <row r="126" spans="1:42" x14ac:dyDescent="0.3">
      <c r="A126">
        <v>2</v>
      </c>
      <c r="B126">
        <v>2009</v>
      </c>
      <c r="C126">
        <v>0.51108161503197835</v>
      </c>
      <c r="D126">
        <v>6.1499999999999798E-2</v>
      </c>
      <c r="E126">
        <f t="shared" si="138"/>
        <v>3.1431519324466563E-2</v>
      </c>
      <c r="G126">
        <v>2005</v>
      </c>
      <c r="H126">
        <v>10</v>
      </c>
      <c r="I126" s="3">
        <v>2005.75000000043</v>
      </c>
      <c r="J126" s="20">
        <f t="shared" si="324"/>
        <v>0.68404102490528862</v>
      </c>
      <c r="K126" s="20">
        <f t="shared" si="140"/>
        <v>6.1499999999999798E-2</v>
      </c>
      <c r="L126" s="20">
        <f t="shared" si="141"/>
        <v>4.206852303167511E-2</v>
      </c>
      <c r="N126">
        <v>1</v>
      </c>
      <c r="O126">
        <v>2009</v>
      </c>
      <c r="P126" s="20">
        <v>0.64247589191599153</v>
      </c>
      <c r="Q126" s="20">
        <v>6.1499999999999902E-2</v>
      </c>
      <c r="R126" s="20">
        <f t="shared" si="139"/>
        <v>3.9512267352833419E-2</v>
      </c>
      <c r="T126">
        <v>2005</v>
      </c>
      <c r="U126">
        <v>10</v>
      </c>
      <c r="V126" s="3">
        <v>2005.75000000043</v>
      </c>
      <c r="W126" s="20">
        <f t="shared" si="142"/>
        <v>0.70531230726901262</v>
      </c>
      <c r="X126" s="20">
        <f t="shared" si="143"/>
        <v>6.1499999999999902E-2</v>
      </c>
      <c r="Y126" s="20">
        <f t="shared" si="144"/>
        <v>4.3376706897044204E-2</v>
      </c>
      <c r="Z126" s="20"/>
      <c r="AA126">
        <v>10</v>
      </c>
      <c r="AB126" s="3">
        <v>2005.75000000043</v>
      </c>
      <c r="AC126" s="20">
        <f t="shared" si="145"/>
        <v>0.69467666608715062</v>
      </c>
      <c r="AD126" s="20">
        <f t="shared" si="146"/>
        <v>6.1499999999999846E-2</v>
      </c>
      <c r="AE126" s="20">
        <f t="shared" si="147"/>
        <v>4.2722614964359654E-2</v>
      </c>
      <c r="AG126" s="3">
        <v>2005.75000000043</v>
      </c>
      <c r="AH126" s="3">
        <f t="shared" si="148"/>
        <v>-0.22612135761089364</v>
      </c>
      <c r="AI126" s="3">
        <f t="shared" si="198"/>
        <v>-0.78876452892998183</v>
      </c>
      <c r="AJ126" s="3">
        <f t="shared" si="199"/>
        <v>-0.74695770159607899</v>
      </c>
      <c r="AK126" s="20"/>
      <c r="AL126" s="3">
        <v>2005.75000000043</v>
      </c>
      <c r="AM126" s="9">
        <f t="shared" ref="AM126" si="334">STANDARDIZE(AC126,AR$6,AS$6)</f>
        <v>-0.35404704983786073</v>
      </c>
      <c r="AN126" s="9">
        <f t="shared" ref="AN126" si="335">STANDARDIZE(AD126,AT$6,AU$6)</f>
        <v>-0.6766476141944503</v>
      </c>
      <c r="AO126" s="9">
        <f t="shared" ref="AO126" si="336">STANDARDIZE(AE126,AV$6,AW$6)</f>
        <v>-0.67785178092590104</v>
      </c>
      <c r="AP126" s="20"/>
    </row>
    <row r="127" spans="1:42" x14ac:dyDescent="0.3">
      <c r="A127">
        <v>1</v>
      </c>
      <c r="B127">
        <v>2009</v>
      </c>
      <c r="C127">
        <v>0.52303097804565368</v>
      </c>
      <c r="D127">
        <v>6.1499999999999798E-2</v>
      </c>
      <c r="E127">
        <f t="shared" si="138"/>
        <v>3.2166405149807599E-2</v>
      </c>
      <c r="G127">
        <v>2005</v>
      </c>
      <c r="H127">
        <v>9</v>
      </c>
      <c r="I127" s="3">
        <v>2005.6666666670999</v>
      </c>
      <c r="J127" s="20">
        <f t="shared" si="324"/>
        <v>0.69720229795507849</v>
      </c>
      <c r="K127" s="20">
        <f t="shared" si="140"/>
        <v>0.1229999999999996</v>
      </c>
      <c r="L127" s="20">
        <f t="shared" si="141"/>
        <v>8.5755882648474377E-2</v>
      </c>
      <c r="N127">
        <v>12</v>
      </c>
      <c r="O127">
        <v>2008</v>
      </c>
      <c r="P127" s="20">
        <v>0.68315234933718605</v>
      </c>
      <c r="Q127" s="20">
        <v>6.1499999999999902E-2</v>
      </c>
      <c r="R127" s="20">
        <f t="shared" si="139"/>
        <v>4.2013869484236875E-2</v>
      </c>
      <c r="T127">
        <v>2005</v>
      </c>
      <c r="U127">
        <v>9</v>
      </c>
      <c r="V127" s="3">
        <v>2005.6666666670999</v>
      </c>
      <c r="W127" s="20">
        <f t="shared" si="142"/>
        <v>0.734528865052263</v>
      </c>
      <c r="X127" s="20">
        <f t="shared" si="143"/>
        <v>6.1499999999999902E-2</v>
      </c>
      <c r="Y127" s="20">
        <f t="shared" si="144"/>
        <v>4.5173525200714104E-2</v>
      </c>
      <c r="Z127" s="20"/>
      <c r="AA127">
        <v>9</v>
      </c>
      <c r="AB127" s="3">
        <v>2005.6666666670999</v>
      </c>
      <c r="AC127" s="20">
        <f t="shared" si="145"/>
        <v>0.71586558150367074</v>
      </c>
      <c r="AD127" s="20">
        <f t="shared" si="146"/>
        <v>9.2249999999999749E-2</v>
      </c>
      <c r="AE127" s="20">
        <f t="shared" si="147"/>
        <v>6.5464703924594247E-2</v>
      </c>
      <c r="AG127" s="3">
        <v>2005.6666666670999</v>
      </c>
      <c r="AH127" s="3">
        <f t="shared" si="148"/>
        <v>-0.10326641158143288</v>
      </c>
      <c r="AI127" s="3">
        <f t="shared" si="198"/>
        <v>-0.1883013680744752</v>
      </c>
      <c r="AJ127" s="3">
        <f t="shared" si="199"/>
        <v>-0.22356582973135164</v>
      </c>
      <c r="AK127" s="20"/>
      <c r="AL127" s="3">
        <v>2005.6666666670999</v>
      </c>
      <c r="AM127" s="9">
        <f t="shared" ref="AM127" si="337">STANDARDIZE(AC127,AR$7,AS$7)</f>
        <v>-0.1990786888976378</v>
      </c>
      <c r="AN127" s="9">
        <f t="shared" ref="AN127" si="338">STANDARDIZE(AD127,AT$7,AU$7)</f>
        <v>0.70701225639459664</v>
      </c>
      <c r="AO127" s="9">
        <f t="shared" ref="AO127" si="339">STANDARDIZE(AE127,AV$7,AW$7)</f>
        <v>0.39731505392345218</v>
      </c>
      <c r="AP127" s="20"/>
    </row>
    <row r="128" spans="1:42" x14ac:dyDescent="0.3">
      <c r="A128">
        <v>12</v>
      </c>
      <c r="B128">
        <v>2008</v>
      </c>
      <c r="C128">
        <v>0.53541422184208232</v>
      </c>
      <c r="D128">
        <v>6.1499999999999798E-2</v>
      </c>
      <c r="E128">
        <f t="shared" si="138"/>
        <v>3.2927974643287956E-2</v>
      </c>
      <c r="G128">
        <v>2005</v>
      </c>
      <c r="H128">
        <v>8</v>
      </c>
      <c r="I128" s="3">
        <v>2005.58333333377</v>
      </c>
      <c r="J128" s="20">
        <f t="shared" si="324"/>
        <v>0.74694009944304574</v>
      </c>
      <c r="K128" s="20">
        <f t="shared" si="140"/>
        <v>6.1499999999999798E-2</v>
      </c>
      <c r="L128" s="20">
        <f t="shared" si="141"/>
        <v>4.593681611574716E-2</v>
      </c>
      <c r="N128">
        <v>11</v>
      </c>
      <c r="O128">
        <v>2008</v>
      </c>
      <c r="P128" s="20">
        <v>0.69741008413804173</v>
      </c>
      <c r="Q128" s="20">
        <v>6.1499999999999902E-2</v>
      </c>
      <c r="R128" s="20">
        <f t="shared" si="139"/>
        <v>4.2890720174489499E-2</v>
      </c>
      <c r="T128">
        <v>2005</v>
      </c>
      <c r="U128">
        <v>8</v>
      </c>
      <c r="V128" s="3">
        <v>2005.58333333377</v>
      </c>
      <c r="W128" s="20">
        <f t="shared" si="142"/>
        <v>0.75912176578360946</v>
      </c>
      <c r="X128" s="20">
        <f t="shared" si="143"/>
        <v>6.1499999999999902E-2</v>
      </c>
      <c r="Y128" s="20">
        <f t="shared" si="144"/>
        <v>4.668598859569191E-2</v>
      </c>
      <c r="Z128" s="20"/>
      <c r="AA128">
        <v>8</v>
      </c>
      <c r="AB128" s="3">
        <v>2005.58333333377</v>
      </c>
      <c r="AC128" s="20">
        <f t="shared" si="145"/>
        <v>0.75303093261332754</v>
      </c>
      <c r="AD128" s="20">
        <f t="shared" si="146"/>
        <v>6.1499999999999846E-2</v>
      </c>
      <c r="AE128" s="20">
        <f t="shared" si="147"/>
        <v>4.6311402355719539E-2</v>
      </c>
      <c r="AG128" s="3">
        <v>2005.58333333377</v>
      </c>
      <c r="AH128" s="3">
        <f t="shared" si="148"/>
        <v>0.11222112588747239</v>
      </c>
      <c r="AI128" s="3">
        <f t="shared" si="198"/>
        <v>-0.78876452892998183</v>
      </c>
      <c r="AJ128" s="3">
        <f t="shared" si="199"/>
        <v>-0.66436449066577552</v>
      </c>
      <c r="AK128" s="20"/>
      <c r="AL128" s="3">
        <v>2005.58333333377</v>
      </c>
      <c r="AM128" s="9">
        <f t="shared" ref="AM128" si="340">STANDARDIZE(AC128,AR$8,AS$8)</f>
        <v>-0.37832618660765682</v>
      </c>
      <c r="AN128" s="9">
        <f t="shared" ref="AN128" si="341">STANDARDIZE(AD128,AT$8,AU$8)</f>
        <v>-0.65870957567408583</v>
      </c>
      <c r="AO128" s="9">
        <f t="shared" ref="AO128" si="342">STANDARDIZE(AE128,AV$8,AW$8)</f>
        <v>-0.64927281916021229</v>
      </c>
      <c r="AP128" s="20"/>
    </row>
    <row r="129" spans="1:42" x14ac:dyDescent="0.3">
      <c r="A129">
        <v>12</v>
      </c>
      <c r="B129">
        <v>2008</v>
      </c>
      <c r="C129">
        <v>0.54801156665265338</v>
      </c>
      <c r="D129">
        <v>6.1499999999999798E-2</v>
      </c>
      <c r="E129">
        <f t="shared" si="138"/>
        <v>3.3702711349138069E-2</v>
      </c>
      <c r="G129">
        <v>2005</v>
      </c>
      <c r="H129">
        <v>7</v>
      </c>
      <c r="I129" s="3">
        <v>2005.50000000044</v>
      </c>
      <c r="J129" s="20">
        <f t="shared" si="324"/>
        <v>0.78714926503446547</v>
      </c>
      <c r="K129" s="20">
        <f t="shared" si="140"/>
        <v>6.1499999999999798E-2</v>
      </c>
      <c r="L129" s="20">
        <f t="shared" si="141"/>
        <v>4.8409679799619465E-2</v>
      </c>
      <c r="N129">
        <v>11</v>
      </c>
      <c r="O129">
        <v>2008</v>
      </c>
      <c r="P129" s="20">
        <v>0.69962941922614474</v>
      </c>
      <c r="Q129" s="20">
        <v>6.1499999999999902E-2</v>
      </c>
      <c r="R129" s="20">
        <f t="shared" si="139"/>
        <v>4.302720928240783E-2</v>
      </c>
      <c r="T129">
        <v>2005</v>
      </c>
      <c r="U129">
        <v>7</v>
      </c>
      <c r="V129" s="3">
        <v>2005.50000000044</v>
      </c>
      <c r="W129" s="20">
        <f t="shared" si="142"/>
        <v>0.7843116810880818</v>
      </c>
      <c r="X129" s="20">
        <f t="shared" si="143"/>
        <v>6.1499999999999902E-2</v>
      </c>
      <c r="Y129" s="20">
        <f t="shared" si="144"/>
        <v>4.8235168386916952E-2</v>
      </c>
      <c r="Z129" s="20"/>
      <c r="AA129">
        <v>7</v>
      </c>
      <c r="AB129" s="3">
        <v>2005.50000000044</v>
      </c>
      <c r="AC129" s="20">
        <f t="shared" si="145"/>
        <v>0.78573047306127364</v>
      </c>
      <c r="AD129" s="20">
        <f t="shared" si="146"/>
        <v>6.1499999999999846E-2</v>
      </c>
      <c r="AE129" s="20">
        <f t="shared" si="147"/>
        <v>4.8322424093268208E-2</v>
      </c>
      <c r="AG129" s="3">
        <v>2005.50000000044</v>
      </c>
      <c r="AH129" s="3">
        <f t="shared" si="148"/>
        <v>0.30181555287680584</v>
      </c>
      <c r="AI129" s="3">
        <f t="shared" si="198"/>
        <v>-0.78876452892998183</v>
      </c>
      <c r="AJ129" s="3">
        <f t="shared" si="199"/>
        <v>-0.6180823556597661</v>
      </c>
      <c r="AK129" s="20"/>
      <c r="AL129" s="3">
        <v>2005.50000000044</v>
      </c>
      <c r="AM129" s="9">
        <f t="shared" ref="AM129" si="343">STANDARDIZE(AC129,AR$9,AS$9)</f>
        <v>-0.11763201170525628</v>
      </c>
      <c r="AN129" s="9">
        <f t="shared" ref="AN129" si="344">STANDARDIZE(AD129,AT$9,AU$9)</f>
        <v>-2.3130098149132094E-2</v>
      </c>
      <c r="AO129" s="9">
        <f t="shared" ref="AO129" si="345">STANDARDIZE(AE129,AV$9,AW$9)</f>
        <v>-0.14074157242637952</v>
      </c>
      <c r="AP129" s="20"/>
    </row>
    <row r="130" spans="1:42" x14ac:dyDescent="0.3">
      <c r="A130">
        <v>11</v>
      </c>
      <c r="B130">
        <v>2008</v>
      </c>
      <c r="C130">
        <v>0.58270729522044762</v>
      </c>
      <c r="D130">
        <v>6.1499999999999798E-2</v>
      </c>
      <c r="E130">
        <f t="shared" si="138"/>
        <v>3.5836498656057411E-2</v>
      </c>
      <c r="G130">
        <v>2005</v>
      </c>
      <c r="H130">
        <v>6</v>
      </c>
      <c r="I130" s="3">
        <v>2005.4166666671099</v>
      </c>
      <c r="J130" s="20">
        <f t="shared" si="324"/>
        <v>0.78093456242305082</v>
      </c>
      <c r="K130" s="20">
        <f t="shared" si="140"/>
        <v>0.307499999999999</v>
      </c>
      <c r="L130" s="20">
        <f t="shared" si="141"/>
        <v>0.24013737794508735</v>
      </c>
      <c r="N130">
        <v>10</v>
      </c>
      <c r="O130">
        <v>2008</v>
      </c>
      <c r="P130" s="20">
        <v>0.70145082251435031</v>
      </c>
      <c r="Q130" s="20">
        <v>6.1499999999999902E-2</v>
      </c>
      <c r="R130" s="20">
        <f t="shared" si="139"/>
        <v>4.3139225584632478E-2</v>
      </c>
      <c r="T130">
        <v>2005</v>
      </c>
      <c r="U130">
        <v>6</v>
      </c>
      <c r="V130" s="3">
        <v>2005.4166666671099</v>
      </c>
      <c r="W130" s="20">
        <f t="shared" si="142"/>
        <v>0.81033747261379685</v>
      </c>
      <c r="X130" s="20">
        <f t="shared" si="143"/>
        <v>6.1499999999999902E-2</v>
      </c>
      <c r="Y130" s="20">
        <f t="shared" si="144"/>
        <v>4.983575456574843E-2</v>
      </c>
      <c r="Z130" s="20"/>
      <c r="AA130">
        <v>6</v>
      </c>
      <c r="AB130" s="3">
        <v>2005.4166666671099</v>
      </c>
      <c r="AC130" s="20">
        <f t="shared" si="145"/>
        <v>0.79563601751842383</v>
      </c>
      <c r="AD130" s="20">
        <f t="shared" si="146"/>
        <v>0.18449999999999944</v>
      </c>
      <c r="AE130" s="20">
        <f t="shared" si="147"/>
        <v>0.14498656625541789</v>
      </c>
      <c r="AG130" s="3">
        <v>2005.4166666671099</v>
      </c>
      <c r="AH130" s="3">
        <f t="shared" si="148"/>
        <v>0.35924865437131692</v>
      </c>
      <c r="AI130" s="3">
        <f t="shared" si="198"/>
        <v>1.6130881144920444</v>
      </c>
      <c r="AJ130" s="3">
        <f t="shared" si="199"/>
        <v>1.6065693197826183</v>
      </c>
      <c r="AK130" s="20"/>
      <c r="AL130" s="3">
        <v>2005.4166666671099</v>
      </c>
      <c r="AM130" s="9">
        <f t="shared" ref="AM130" si="346">STANDARDIZE(AC130,AR$10,AS$10)</f>
        <v>-0.24103146329196057</v>
      </c>
      <c r="AN130" s="9">
        <f t="shared" ref="AN130" si="347">STANDARDIZE(AD130,AT$10,AU$10)</f>
        <v>0.30752807372934127</v>
      </c>
      <c r="AO130" s="9">
        <f t="shared" ref="AO130" si="348">STANDARDIZE(AE130,AV$10,AW$10)</f>
        <v>1.612096960636095E-2</v>
      </c>
      <c r="AP130" s="20"/>
    </row>
    <row r="131" spans="1:42" x14ac:dyDescent="0.3">
      <c r="A131">
        <v>10</v>
      </c>
      <c r="B131">
        <v>2008</v>
      </c>
      <c r="C131">
        <v>0.63025083677568139</v>
      </c>
      <c r="D131">
        <v>6.1499999999999798E-2</v>
      </c>
      <c r="E131">
        <f t="shared" si="138"/>
        <v>3.876042646170428E-2</v>
      </c>
      <c r="G131">
        <v>2005</v>
      </c>
      <c r="H131">
        <v>5</v>
      </c>
      <c r="I131" s="3">
        <v>2005.33333333378</v>
      </c>
      <c r="J131" s="20">
        <f t="shared" si="324"/>
        <v>0.68859344628244679</v>
      </c>
      <c r="K131" s="20">
        <f t="shared" si="140"/>
        <v>0.24599999999999919</v>
      </c>
      <c r="L131" s="20">
        <f t="shared" si="141"/>
        <v>0.16939398778548134</v>
      </c>
      <c r="N131">
        <v>10</v>
      </c>
      <c r="O131">
        <v>2008</v>
      </c>
      <c r="P131" s="20">
        <v>0.70358239677599754</v>
      </c>
      <c r="Q131" s="20">
        <v>6.1499999999999902E-2</v>
      </c>
      <c r="R131" s="20">
        <f t="shared" si="139"/>
        <v>4.3270317401723782E-2</v>
      </c>
      <c r="T131">
        <v>2005</v>
      </c>
      <c r="U131">
        <v>5</v>
      </c>
      <c r="V131" s="3">
        <v>2005.33333333378</v>
      </c>
      <c r="W131" s="20">
        <f t="shared" si="142"/>
        <v>0.80010317952336862</v>
      </c>
      <c r="X131" s="20">
        <f t="shared" si="143"/>
        <v>6.1499999999999902E-2</v>
      </c>
      <c r="Y131" s="20">
        <f t="shared" si="144"/>
        <v>4.9206345540687091E-2</v>
      </c>
      <c r="Z131" s="20"/>
      <c r="AA131">
        <v>5</v>
      </c>
      <c r="AB131" s="3">
        <v>2005.33333333378</v>
      </c>
      <c r="AC131" s="20">
        <f t="shared" si="145"/>
        <v>0.74434831290290771</v>
      </c>
      <c r="AD131" s="20">
        <f t="shared" si="146"/>
        <v>0.15374999999999955</v>
      </c>
      <c r="AE131" s="20">
        <f t="shared" si="147"/>
        <v>0.10930016666308422</v>
      </c>
      <c r="AG131" s="3">
        <v>2005.33333333378</v>
      </c>
      <c r="AH131" s="3">
        <f t="shared" si="148"/>
        <v>6.1878635252661664E-2</v>
      </c>
      <c r="AI131" s="3">
        <f t="shared" si="198"/>
        <v>1.0126249536365379</v>
      </c>
      <c r="AJ131" s="3">
        <f t="shared" si="199"/>
        <v>0.78527398867194897</v>
      </c>
      <c r="AK131" s="20"/>
      <c r="AL131" s="3">
        <v>2005.33333333378</v>
      </c>
      <c r="AM131" s="9">
        <f t="shared" ref="AM131" si="349">STANDARDIZE(AC131,AR$11,AS$11)</f>
        <v>-7.1644359713954983E-2</v>
      </c>
      <c r="AN131" s="9">
        <f t="shared" ref="AN131" si="350">STANDARDIZE(AD131,AT$11,AU$11)</f>
        <v>-1.8664175683890765E-2</v>
      </c>
      <c r="AO131" s="9">
        <f t="shared" ref="AO131" si="351">STANDARDIZE(AE131,AV$11,AW$11)</f>
        <v>-0.13645459210959859</v>
      </c>
      <c r="AP131" s="20"/>
    </row>
    <row r="132" spans="1:42" x14ac:dyDescent="0.3">
      <c r="A132">
        <v>10</v>
      </c>
      <c r="B132">
        <v>2008</v>
      </c>
      <c r="C132">
        <v>0.6812801444658072</v>
      </c>
      <c r="D132">
        <v>6.1499999999999798E-2</v>
      </c>
      <c r="E132">
        <f t="shared" si="138"/>
        <v>4.1898728884647005E-2</v>
      </c>
      <c r="G132">
        <v>2005</v>
      </c>
      <c r="H132">
        <v>4</v>
      </c>
      <c r="I132" s="3">
        <v>2005.25000000045</v>
      </c>
      <c r="J132" s="20">
        <f t="shared" si="324"/>
        <v>0.6820021010540751</v>
      </c>
      <c r="K132" s="20">
        <f t="shared" si="140"/>
        <v>0.24599999999999919</v>
      </c>
      <c r="L132" s="20">
        <f t="shared" si="141"/>
        <v>0.16777251685930192</v>
      </c>
      <c r="N132">
        <v>9</v>
      </c>
      <c r="O132">
        <v>2008</v>
      </c>
      <c r="P132" s="20">
        <v>0.7366536925427325</v>
      </c>
      <c r="Q132" s="20">
        <v>6.1499999999999902E-2</v>
      </c>
      <c r="R132" s="20">
        <f t="shared" si="139"/>
        <v>4.5304202091377976E-2</v>
      </c>
      <c r="T132">
        <v>2005</v>
      </c>
      <c r="U132">
        <v>4</v>
      </c>
      <c r="V132" s="3">
        <v>2005.25000000045</v>
      </c>
      <c r="W132" s="20">
        <f t="shared" ref="W132:W146" si="352">AVERAGEIFS(P$4:P$1114,O$4:O$1114,T132,N$4:N$1114,U132)</f>
        <v>0.7651764751978718</v>
      </c>
      <c r="X132" s="20">
        <f t="shared" ref="X132:X146" si="353">SUMIFS(Q$4:Q$1114,O$4:O$1114,T132,N$4:N$1114,U132)</f>
        <v>6.1499999999999902E-2</v>
      </c>
      <c r="Y132" s="20">
        <f t="shared" ref="Y132:Y146" si="354">W132*X132</f>
        <v>4.7058353224669038E-2</v>
      </c>
      <c r="Z132" s="20"/>
      <c r="AA132">
        <v>4</v>
      </c>
      <c r="AB132" s="3">
        <v>2005.25000000045</v>
      </c>
      <c r="AC132" s="20">
        <f t="shared" si="145"/>
        <v>0.72358928812597345</v>
      </c>
      <c r="AD132" s="20">
        <f t="shared" si="146"/>
        <v>0.15374999999999955</v>
      </c>
      <c r="AE132" s="20">
        <f t="shared" si="147"/>
        <v>0.10741543504198547</v>
      </c>
      <c r="AG132" s="3">
        <v>2005.25000000045</v>
      </c>
      <c r="AH132" s="3">
        <f t="shared" si="148"/>
        <v>-5.848377209387455E-2</v>
      </c>
      <c r="AI132" s="3">
        <f t="shared" si="198"/>
        <v>1.0126249536365379</v>
      </c>
      <c r="AJ132" s="3">
        <f t="shared" si="199"/>
        <v>0.74189832459577887</v>
      </c>
      <c r="AK132" s="20"/>
      <c r="AL132" s="3">
        <v>2005.25000000045</v>
      </c>
      <c r="AM132" s="9">
        <f t="shared" ref="AM132" si="355">STANDARDIZE(AC132,AR$12,AS$12)</f>
        <v>0.11323051183632174</v>
      </c>
      <c r="AN132" s="9">
        <f t="shared" ref="AN132" si="356">STANDARDIZE(AD132,AT$12,AU$12)</f>
        <v>-6.2988546229770959E-2</v>
      </c>
      <c r="AO132" s="9">
        <f t="shared" ref="AO132" si="357">STANDARDIZE(AE132,AV$12,AW$12)</f>
        <v>-9.1676048885540887E-2</v>
      </c>
      <c r="AP132" s="20"/>
    </row>
    <row r="133" spans="1:42" x14ac:dyDescent="0.3">
      <c r="A133">
        <v>9</v>
      </c>
      <c r="B133">
        <v>2008</v>
      </c>
      <c r="C133">
        <v>0.73654740108401173</v>
      </c>
      <c r="D133">
        <v>6.1499999999999798E-2</v>
      </c>
      <c r="E133">
        <f t="shared" ref="E133:E196" si="358">C133*D133</f>
        <v>4.529766516666657E-2</v>
      </c>
      <c r="G133">
        <v>2005</v>
      </c>
      <c r="H133">
        <v>3</v>
      </c>
      <c r="I133" s="3">
        <v>2005.1666666671199</v>
      </c>
      <c r="J133" s="20">
        <f t="shared" si="324"/>
        <v>0.63511190793517236</v>
      </c>
      <c r="K133" s="20">
        <f t="shared" ref="K133:K196" si="359">SUMIFS(D$4:D$1171,B$4:B$1171,G133,A$4:A$1171,H133)</f>
        <v>0.24599999999999919</v>
      </c>
      <c r="L133" s="20">
        <f t="shared" ref="L133:L196" si="360">J133*K133</f>
        <v>0.15623752935205187</v>
      </c>
      <c r="N133">
        <v>8</v>
      </c>
      <c r="O133">
        <v>2008</v>
      </c>
      <c r="P133" s="20">
        <v>0.7863535447313974</v>
      </c>
      <c r="Q133" s="20">
        <v>6.1499999999999902E-2</v>
      </c>
      <c r="R133" s="20">
        <f t="shared" ref="R133:R196" si="361">Q133*P133</f>
        <v>4.8360743000980866E-2</v>
      </c>
      <c r="T133">
        <v>2005</v>
      </c>
      <c r="U133">
        <v>3</v>
      </c>
      <c r="V133" s="3">
        <v>2005.1666666671199</v>
      </c>
      <c r="W133" s="20">
        <f t="shared" si="352"/>
        <v>0.73177536888313677</v>
      </c>
      <c r="X133" s="20">
        <f t="shared" si="353"/>
        <v>6.1499999999999902E-2</v>
      </c>
      <c r="Y133" s="20">
        <f t="shared" si="354"/>
        <v>4.5004185186312842E-2</v>
      </c>
      <c r="Z133" s="20"/>
      <c r="AA133">
        <v>3</v>
      </c>
      <c r="AB133" s="3">
        <v>2005.1666666671199</v>
      </c>
      <c r="AC133" s="20">
        <f t="shared" ref="AC133:AC196" si="362">AVERAGE(W133,J133)</f>
        <v>0.68344363840915456</v>
      </c>
      <c r="AD133" s="20">
        <f t="shared" ref="AD133:AD196" si="363">AVERAGE(X133,K133)</f>
        <v>0.15374999999999955</v>
      </c>
      <c r="AE133" s="20">
        <f t="shared" ref="AE133:AE196" si="364">AVERAGE(Y133,L133)</f>
        <v>0.10062085726918235</v>
      </c>
      <c r="AG133" s="3">
        <v>2005.1666666671199</v>
      </c>
      <c r="AH133" s="3">
        <f t="shared" ref="AH133:AH196" si="365">STANDARDIZE(AC133,AC$786,AC$787)</f>
        <v>-0.291251307964638</v>
      </c>
      <c r="AI133" s="3">
        <f t="shared" si="198"/>
        <v>1.0126249536365379</v>
      </c>
      <c r="AJ133" s="3">
        <f t="shared" si="199"/>
        <v>0.58552628747746072</v>
      </c>
      <c r="AK133" s="20"/>
      <c r="AL133" s="3">
        <v>2005.1666666671199</v>
      </c>
      <c r="AM133" s="9">
        <f t="shared" ref="AM133" si="366">STANDARDIZE(AC133,AR$13,AS$13)</f>
        <v>8.334314598225373E-2</v>
      </c>
      <c r="AN133" s="9">
        <f t="shared" ref="AN133" si="367">STANDARDIZE(AD133,AT$13,AU$13)</f>
        <v>0.16876039905139853</v>
      </c>
      <c r="AO133" s="9">
        <f t="shared" ref="AO133" si="368">STANDARDIZE(AE133,AV$13,AW$13)</f>
        <v>6.3145308539463721E-2</v>
      </c>
      <c r="AP133" s="20"/>
    </row>
    <row r="134" spans="1:42" x14ac:dyDescent="0.3">
      <c r="A134">
        <v>8</v>
      </c>
      <c r="B134">
        <v>2008</v>
      </c>
      <c r="C134">
        <v>0.75824495552129567</v>
      </c>
      <c r="D134">
        <v>6.1499999999999798E-2</v>
      </c>
      <c r="E134">
        <f t="shared" si="358"/>
        <v>4.6632064764559528E-2</v>
      </c>
      <c r="G134">
        <v>2005</v>
      </c>
      <c r="H134">
        <v>2</v>
      </c>
      <c r="I134" s="3">
        <v>2005.0833333337901</v>
      </c>
      <c r="J134" s="20">
        <f t="shared" si="324"/>
        <v>0.59693396372926377</v>
      </c>
      <c r="K134" s="20">
        <f t="shared" si="359"/>
        <v>6.1499999999999798E-2</v>
      </c>
      <c r="L134" s="20">
        <f t="shared" si="360"/>
        <v>3.6711438769349604E-2</v>
      </c>
      <c r="N134">
        <v>8</v>
      </c>
      <c r="O134">
        <v>2008</v>
      </c>
      <c r="P134" s="20">
        <v>0.83952872586280769</v>
      </c>
      <c r="Q134" s="20">
        <v>6.1499999999999902E-2</v>
      </c>
      <c r="R134" s="20">
        <f t="shared" si="361"/>
        <v>5.1631016640562591E-2</v>
      </c>
      <c r="T134">
        <v>2005</v>
      </c>
      <c r="U134">
        <v>2</v>
      </c>
      <c r="V134" s="3">
        <v>2005.0833333337901</v>
      </c>
      <c r="W134" s="20">
        <f t="shared" si="352"/>
        <v>0.69983227119675084</v>
      </c>
      <c r="X134" s="20">
        <f t="shared" si="353"/>
        <v>6.1499999999999902E-2</v>
      </c>
      <c r="Y134" s="20">
        <f t="shared" si="354"/>
        <v>4.3039684678600108E-2</v>
      </c>
      <c r="Z134" s="20"/>
      <c r="AA134">
        <v>2</v>
      </c>
      <c r="AB134" s="3">
        <v>2005.0833333337901</v>
      </c>
      <c r="AC134" s="20">
        <f t="shared" si="362"/>
        <v>0.64838311746300725</v>
      </c>
      <c r="AD134" s="20">
        <f t="shared" si="363"/>
        <v>6.1499999999999846E-2</v>
      </c>
      <c r="AE134" s="20">
        <f t="shared" si="364"/>
        <v>3.9875561723974856E-2</v>
      </c>
      <c r="AG134" s="3">
        <v>2005.0833333337901</v>
      </c>
      <c r="AH134" s="3">
        <f t="shared" si="365"/>
        <v>-0.49453487977244442</v>
      </c>
      <c r="AI134" s="3">
        <f t="shared" si="198"/>
        <v>-0.78876452892998183</v>
      </c>
      <c r="AJ134" s="3">
        <f t="shared" si="199"/>
        <v>-0.81248046546306929</v>
      </c>
      <c r="AK134" s="20"/>
      <c r="AL134" s="3">
        <v>2005.0833333337901</v>
      </c>
      <c r="AM134" s="9">
        <f t="shared" ref="AM134" si="369">STANDARDIZE(AC134,AR$14,AS$14)</f>
        <v>7.7973435672160848E-2</v>
      </c>
      <c r="AN134" s="9">
        <f t="shared" ref="AN134" si="370">STANDARDIZE(AD134,AT$14,AU$14)</f>
        <v>-0.93050162247170598</v>
      </c>
      <c r="AO134" s="9">
        <f t="shared" ref="AO134" si="371">STANDARDIZE(AE134,AV$14,AW$14)</f>
        <v>-0.71075271125145156</v>
      </c>
      <c r="AP134" s="20"/>
    </row>
    <row r="135" spans="1:42" x14ac:dyDescent="0.3">
      <c r="A135">
        <v>8</v>
      </c>
      <c r="B135">
        <v>2008</v>
      </c>
      <c r="C135">
        <v>0.76263915771822299</v>
      </c>
      <c r="D135">
        <v>6.1499999999999798E-2</v>
      </c>
      <c r="E135">
        <f t="shared" si="358"/>
        <v>4.6902308199670562E-2</v>
      </c>
      <c r="G135">
        <v>2005</v>
      </c>
      <c r="H135">
        <v>1</v>
      </c>
      <c r="I135" s="3">
        <v>2005.00000000046</v>
      </c>
      <c r="J135" s="20">
        <f t="shared" si="324"/>
        <v>0.61045000222252033</v>
      </c>
      <c r="K135" s="20">
        <f t="shared" si="359"/>
        <v>6.1499999999999798E-2</v>
      </c>
      <c r="L135" s="20">
        <f t="shared" si="360"/>
        <v>3.7542675136684876E-2</v>
      </c>
      <c r="N135">
        <v>7</v>
      </c>
      <c r="O135">
        <v>2008</v>
      </c>
      <c r="P135" s="20">
        <v>0.89629857971727833</v>
      </c>
      <c r="Q135" s="20">
        <v>6.1499999999999902E-2</v>
      </c>
      <c r="R135" s="20">
        <f t="shared" si="361"/>
        <v>5.5122362652612528E-2</v>
      </c>
      <c r="T135">
        <v>2005</v>
      </c>
      <c r="U135">
        <v>1</v>
      </c>
      <c r="V135" s="3">
        <v>2005.00000000046</v>
      </c>
      <c r="W135" s="20"/>
      <c r="X135" s="20"/>
      <c r="Y135" s="20"/>
      <c r="Z135" s="20"/>
      <c r="AA135">
        <v>1</v>
      </c>
      <c r="AB135" s="3">
        <v>2005.00000000046</v>
      </c>
      <c r="AC135" s="20">
        <f t="shared" si="362"/>
        <v>0.61045000222252033</v>
      </c>
      <c r="AD135" s="20">
        <f t="shared" si="363"/>
        <v>6.1499999999999798E-2</v>
      </c>
      <c r="AE135" s="20">
        <f t="shared" si="364"/>
        <v>3.7542675136684876E-2</v>
      </c>
      <c r="AG135" s="3">
        <v>2005.00000000046</v>
      </c>
      <c r="AH135" s="3">
        <f t="shared" si="365"/>
        <v>-0.71447397217006259</v>
      </c>
      <c r="AI135" s="3">
        <f t="shared" si="198"/>
        <v>-0.78876452892998272</v>
      </c>
      <c r="AJ135" s="3">
        <f t="shared" si="199"/>
        <v>-0.86617007506334864</v>
      </c>
      <c r="AK135" s="20"/>
      <c r="AL135" s="3">
        <v>2005.00000000046</v>
      </c>
      <c r="AM135" s="9">
        <f t="shared" ref="AM135" si="372">STANDARDIZE(AC135,AR$15,AS$15)</f>
        <v>-0.21292992414262502</v>
      </c>
      <c r="AN135" s="9">
        <f t="shared" ref="AN135" si="373">STANDARDIZE(AD135,AT$15,AU$15)</f>
        <v>-0.29853293598826797</v>
      </c>
      <c r="AO135" s="9">
        <f t="shared" ref="AO135" si="374">STANDARDIZE(AE135,AV$15,AW$15)</f>
        <v>-0.42602913186759755</v>
      </c>
      <c r="AP135" s="20"/>
    </row>
    <row r="136" spans="1:42" x14ac:dyDescent="0.3">
      <c r="A136">
        <v>7</v>
      </c>
      <c r="B136">
        <v>2008</v>
      </c>
      <c r="C136">
        <v>0.76727923297815792</v>
      </c>
      <c r="D136">
        <v>6.1499999999999798E-2</v>
      </c>
      <c r="E136">
        <f t="shared" si="358"/>
        <v>4.7187672828156557E-2</v>
      </c>
      <c r="G136">
        <v>2004</v>
      </c>
      <c r="H136">
        <v>12</v>
      </c>
      <c r="I136" s="3">
        <v>2004.9166666671299</v>
      </c>
      <c r="J136" s="20">
        <f t="shared" si="324"/>
        <v>0.62427126518610365</v>
      </c>
      <c r="K136" s="20">
        <f t="shared" si="359"/>
        <v>6.1499999999999798E-2</v>
      </c>
      <c r="L136" s="20">
        <f t="shared" si="360"/>
        <v>3.8392682808945248E-2</v>
      </c>
      <c r="N136">
        <v>6</v>
      </c>
      <c r="O136">
        <v>2008</v>
      </c>
      <c r="P136" s="20">
        <v>0.90188317483724312</v>
      </c>
      <c r="Q136" s="20">
        <v>6.1499999999999902E-2</v>
      </c>
      <c r="R136" s="20">
        <f t="shared" si="361"/>
        <v>5.5465815252490364E-2</v>
      </c>
      <c r="T136">
        <v>2004</v>
      </c>
      <c r="U136">
        <v>12</v>
      </c>
      <c r="V136" s="3">
        <v>2004.9166666671299</v>
      </c>
      <c r="W136" s="20">
        <f t="shared" si="352"/>
        <v>0.6865158367406119</v>
      </c>
      <c r="X136" s="20">
        <f t="shared" si="353"/>
        <v>6.1499999999999902E-2</v>
      </c>
      <c r="Y136" s="20">
        <f t="shared" si="354"/>
        <v>4.2220723959547561E-2</v>
      </c>
      <c r="Z136" s="20"/>
      <c r="AA136">
        <v>12</v>
      </c>
      <c r="AB136" s="3">
        <v>2004.9166666671299</v>
      </c>
      <c r="AC136" s="20">
        <f t="shared" si="362"/>
        <v>0.65539355096335772</v>
      </c>
      <c r="AD136" s="20">
        <f t="shared" si="363"/>
        <v>6.1499999999999846E-2</v>
      </c>
      <c r="AE136" s="20">
        <f t="shared" si="364"/>
        <v>4.0306703384246405E-2</v>
      </c>
      <c r="AG136" s="3">
        <v>2004.9166666671299</v>
      </c>
      <c r="AH136" s="3">
        <f t="shared" si="365"/>
        <v>-0.45388785219229816</v>
      </c>
      <c r="AI136" s="3">
        <f t="shared" si="198"/>
        <v>-0.78876452892998183</v>
      </c>
      <c r="AJ136" s="3">
        <f t="shared" si="199"/>
        <v>-0.80255806822845466</v>
      </c>
      <c r="AK136" s="20"/>
      <c r="AL136" s="3">
        <v>2004.9166666671299</v>
      </c>
      <c r="AM136" s="9">
        <f t="shared" ref="AM136" si="375">STANDARDIZE(AC136,AR$4,AS$4)</f>
        <v>-0.170547076352529</v>
      </c>
      <c r="AN136" s="9">
        <f t="shared" ref="AN136" si="376">STANDARDIZE(AD136,AT$4,AU$4)</f>
        <v>-0.68444756444045252</v>
      </c>
      <c r="AO136" s="9">
        <f t="shared" ref="AO136" si="377">STANDARDIZE(AE136,AV$4,AW$4)</f>
        <v>-0.63062136575829975</v>
      </c>
      <c r="AP136" s="20"/>
    </row>
    <row r="137" spans="1:42" x14ac:dyDescent="0.3">
      <c r="A137">
        <v>6</v>
      </c>
      <c r="B137">
        <v>2008</v>
      </c>
      <c r="C137">
        <v>0.77194854307522054</v>
      </c>
      <c r="D137">
        <v>6.1499999999999798E-2</v>
      </c>
      <c r="E137">
        <f t="shared" si="358"/>
        <v>4.7474835399125906E-2</v>
      </c>
      <c r="G137">
        <v>2004</v>
      </c>
      <c r="H137">
        <v>11</v>
      </c>
      <c r="I137" s="3">
        <v>2004.8333333338001</v>
      </c>
      <c r="J137" s="20">
        <f t="shared" si="324"/>
        <v>0.63831334156282116</v>
      </c>
      <c r="K137" s="20">
        <f t="shared" si="359"/>
        <v>6.1499999999999798E-2</v>
      </c>
      <c r="L137" s="20">
        <f t="shared" si="360"/>
        <v>3.9256270506113369E-2</v>
      </c>
      <c r="N137">
        <v>6</v>
      </c>
      <c r="O137">
        <v>2008</v>
      </c>
      <c r="P137" s="20">
        <v>0.88293430119719718</v>
      </c>
      <c r="Q137" s="20">
        <v>6.1499999999999902E-2</v>
      </c>
      <c r="R137" s="20">
        <f t="shared" si="361"/>
        <v>5.4300459523627539E-2</v>
      </c>
      <c r="T137">
        <v>2004</v>
      </c>
      <c r="U137">
        <v>11</v>
      </c>
      <c r="V137" s="3">
        <v>2004.8333333338001</v>
      </c>
      <c r="W137" s="20">
        <f t="shared" si="352"/>
        <v>0.68601980238222848</v>
      </c>
      <c r="X137" s="20">
        <f t="shared" si="353"/>
        <v>6.1499999999999902E-2</v>
      </c>
      <c r="Y137" s="20">
        <f t="shared" si="354"/>
        <v>4.2190217846506985E-2</v>
      </c>
      <c r="Z137" s="20"/>
      <c r="AA137">
        <v>11</v>
      </c>
      <c r="AB137" s="3">
        <v>2004.8333333338001</v>
      </c>
      <c r="AC137" s="20">
        <f t="shared" si="362"/>
        <v>0.66216657197252482</v>
      </c>
      <c r="AD137" s="20">
        <f t="shared" si="363"/>
        <v>6.1499999999999846E-2</v>
      </c>
      <c r="AE137" s="20">
        <f t="shared" si="364"/>
        <v>4.072324417631018E-2</v>
      </c>
      <c r="AG137" s="3">
        <v>2004.8333333338001</v>
      </c>
      <c r="AH137" s="3">
        <f t="shared" si="365"/>
        <v>-0.41461736032517438</v>
      </c>
      <c r="AI137" s="3">
        <f t="shared" si="198"/>
        <v>-0.78876452892998183</v>
      </c>
      <c r="AJ137" s="3">
        <f t="shared" si="199"/>
        <v>-0.7929716988651353</v>
      </c>
      <c r="AK137" s="20"/>
      <c r="AL137" s="3">
        <v>2004.8333333338001</v>
      </c>
      <c r="AM137" s="9">
        <f t="shared" ref="AM137" si="378">STANDARDIZE(AC137,AR$5,AS$5)</f>
        <v>-0.15538086571780793</v>
      </c>
      <c r="AN137" s="9">
        <f t="shared" ref="AN137" si="379">STANDARDIZE(AD137,AT$5,AU$5)</f>
        <v>-0.28549293171718004</v>
      </c>
      <c r="AO137" s="9">
        <f t="shared" ref="AO137" si="380">STANDARDIZE(AE137,AV$5,AW$5)</f>
        <v>-0.36875144122692649</v>
      </c>
      <c r="AP137" s="20"/>
    </row>
    <row r="138" spans="1:42" x14ac:dyDescent="0.3">
      <c r="A138">
        <v>6</v>
      </c>
      <c r="B138">
        <v>2008</v>
      </c>
      <c r="C138">
        <v>0.71443812439696996</v>
      </c>
      <c r="D138">
        <v>6.1499999999999798E-2</v>
      </c>
      <c r="E138">
        <f t="shared" si="358"/>
        <v>4.3937944650413507E-2</v>
      </c>
      <c r="G138">
        <v>2004</v>
      </c>
      <c r="H138">
        <v>10</v>
      </c>
      <c r="I138" s="3">
        <v>2004.75000000047</v>
      </c>
      <c r="J138" s="20">
        <f t="shared" si="324"/>
        <v>0.65597933948174225</v>
      </c>
      <c r="K138" s="20">
        <f t="shared" si="359"/>
        <v>6.1499999999999798E-2</v>
      </c>
      <c r="L138" s="20">
        <f t="shared" si="360"/>
        <v>4.0342729378127017E-2</v>
      </c>
      <c r="N138">
        <v>6</v>
      </c>
      <c r="O138">
        <v>2008</v>
      </c>
      <c r="P138" s="20">
        <v>0.8642599518562234</v>
      </c>
      <c r="Q138" s="20">
        <v>6.1499999999999902E-2</v>
      </c>
      <c r="R138" s="20">
        <f t="shared" si="361"/>
        <v>5.3151987039157654E-2</v>
      </c>
      <c r="T138">
        <v>2004</v>
      </c>
      <c r="U138">
        <v>10</v>
      </c>
      <c r="V138" s="3">
        <v>2004.75000000047</v>
      </c>
      <c r="W138" s="20">
        <f t="shared" si="352"/>
        <v>0.68552501760988016</v>
      </c>
      <c r="X138" s="20">
        <f t="shared" si="353"/>
        <v>6.1499999999999902E-2</v>
      </c>
      <c r="Y138" s="20">
        <f t="shared" si="354"/>
        <v>4.2159788583007562E-2</v>
      </c>
      <c r="Z138" s="20"/>
      <c r="AA138">
        <v>10</v>
      </c>
      <c r="AB138" s="3">
        <v>2004.75000000047</v>
      </c>
      <c r="AC138" s="20">
        <f t="shared" si="362"/>
        <v>0.67075217854581126</v>
      </c>
      <c r="AD138" s="20">
        <f t="shared" si="363"/>
        <v>6.1499999999999846E-2</v>
      </c>
      <c r="AE138" s="20">
        <f t="shared" si="364"/>
        <v>4.1251258980567293E-2</v>
      </c>
      <c r="AG138" s="3">
        <v>2004.75000000047</v>
      </c>
      <c r="AH138" s="3">
        <f t="shared" si="365"/>
        <v>-0.36483735925117328</v>
      </c>
      <c r="AI138" s="3">
        <f t="shared" si="198"/>
        <v>-0.78876452892998183</v>
      </c>
      <c r="AJ138" s="3">
        <f t="shared" si="199"/>
        <v>-0.78081983993715198</v>
      </c>
      <c r="AK138" s="20"/>
      <c r="AL138" s="3">
        <v>2004.75000000047</v>
      </c>
      <c r="AM138" s="9">
        <f t="shared" ref="AM138" si="381">STANDARDIZE(AC138,AR$6,AS$6)</f>
        <v>-0.52240963199890833</v>
      </c>
      <c r="AN138" s="9">
        <f t="shared" ref="AN138" si="382">STANDARDIZE(AD138,AT$6,AU$6)</f>
        <v>-0.6766476141944503</v>
      </c>
      <c r="AO138" s="9">
        <f t="shared" ref="AO138" si="383">STANDARDIZE(AE138,AV$6,AW$6)</f>
        <v>-0.75164457922597216</v>
      </c>
      <c r="AP138" s="20"/>
    </row>
    <row r="139" spans="1:42" x14ac:dyDescent="0.3">
      <c r="A139">
        <v>5</v>
      </c>
      <c r="B139">
        <v>2008</v>
      </c>
      <c r="C139">
        <v>0.6360122942631049</v>
      </c>
      <c r="D139">
        <v>6.1499999999999798E-2</v>
      </c>
      <c r="E139">
        <f t="shared" si="358"/>
        <v>3.9114756097180826E-2</v>
      </c>
      <c r="G139">
        <v>2004</v>
      </c>
      <c r="H139">
        <v>9</v>
      </c>
      <c r="I139" s="3">
        <v>2004.6666666671399</v>
      </c>
      <c r="J139" s="20">
        <f t="shared" si="324"/>
        <v>0.67627952815074188</v>
      </c>
      <c r="K139" s="20">
        <f t="shared" si="359"/>
        <v>6.1499999999999798E-2</v>
      </c>
      <c r="L139" s="20">
        <f t="shared" si="360"/>
        <v>4.1591190981270489E-2</v>
      </c>
      <c r="N139">
        <v>6</v>
      </c>
      <c r="O139">
        <v>2008</v>
      </c>
      <c r="P139" s="20">
        <v>0.84610265491806658</v>
      </c>
      <c r="Q139" s="20">
        <v>6.1499999999999902E-2</v>
      </c>
      <c r="R139" s="20">
        <f t="shared" si="361"/>
        <v>5.2035313277461012E-2</v>
      </c>
      <c r="T139">
        <v>2004</v>
      </c>
      <c r="U139">
        <v>9</v>
      </c>
      <c r="V139" s="3">
        <v>2004.6666666671399</v>
      </c>
      <c r="W139" s="20">
        <f t="shared" si="352"/>
        <v>0.68502969915680523</v>
      </c>
      <c r="X139" s="20">
        <f t="shared" si="353"/>
        <v>6.1499999999999902E-2</v>
      </c>
      <c r="Y139" s="20">
        <f t="shared" si="354"/>
        <v>4.2129326498143452E-2</v>
      </c>
      <c r="Z139" s="20"/>
      <c r="AA139">
        <v>9</v>
      </c>
      <c r="AB139" s="3">
        <v>2004.6666666671399</v>
      </c>
      <c r="AC139" s="20">
        <f t="shared" si="362"/>
        <v>0.68065461365377355</v>
      </c>
      <c r="AD139" s="20">
        <f t="shared" si="363"/>
        <v>6.1499999999999846E-2</v>
      </c>
      <c r="AE139" s="20">
        <f t="shared" si="364"/>
        <v>4.1860258739706974E-2</v>
      </c>
      <c r="AG139" s="3">
        <v>2004.6666666671399</v>
      </c>
      <c r="AH139" s="3">
        <f t="shared" si="365"/>
        <v>-0.30742228600016391</v>
      </c>
      <c r="AI139" s="3">
        <f t="shared" si="198"/>
        <v>-0.78876452892998183</v>
      </c>
      <c r="AJ139" s="3">
        <f t="shared" si="199"/>
        <v>-0.76680417389791411</v>
      </c>
      <c r="AK139" s="20"/>
      <c r="AL139" s="3">
        <v>2004.6666666671399</v>
      </c>
      <c r="AM139" s="9">
        <f t="shared" ref="AM139" si="384">STANDARDIZE(AC139,AR$7,AS$7)</f>
        <v>-0.31033531398849951</v>
      </c>
      <c r="AN139" s="9">
        <f t="shared" ref="AN139" si="385">STANDARDIZE(AD139,AT$7,AU$7)</f>
        <v>-0.32631334910519932</v>
      </c>
      <c r="AO139" s="9">
        <f t="shared" ref="AO139" si="386">STANDARDIZE(AE139,AV$7,AW$7)</f>
        <v>-0.5193771091319439</v>
      </c>
      <c r="AP139" s="20"/>
    </row>
    <row r="140" spans="1:42" x14ac:dyDescent="0.3">
      <c r="A140">
        <v>4</v>
      </c>
      <c r="B140">
        <v>2008</v>
      </c>
      <c r="C140">
        <v>0.56627792641631747</v>
      </c>
      <c r="D140">
        <v>6.1499999999999798E-2</v>
      </c>
      <c r="E140">
        <f t="shared" si="358"/>
        <v>3.4826092474603408E-2</v>
      </c>
      <c r="G140">
        <v>2004</v>
      </c>
      <c r="H140">
        <v>8</v>
      </c>
      <c r="I140" s="3">
        <v>2004.5833333338101</v>
      </c>
      <c r="J140" s="20">
        <f t="shared" si="324"/>
        <v>0.69730945512345865</v>
      </c>
      <c r="K140" s="20">
        <f t="shared" si="359"/>
        <v>6.1499999999999798E-2</v>
      </c>
      <c r="L140" s="20">
        <f t="shared" si="360"/>
        <v>4.2884531490092567E-2</v>
      </c>
      <c r="N140">
        <v>5</v>
      </c>
      <c r="O140">
        <v>2008</v>
      </c>
      <c r="P140" s="20">
        <v>0.80427455222642918</v>
      </c>
      <c r="Q140" s="20">
        <v>6.1499999999999902E-2</v>
      </c>
      <c r="R140" s="20">
        <f t="shared" si="361"/>
        <v>4.9462884961925316E-2</v>
      </c>
      <c r="T140">
        <v>2004</v>
      </c>
      <c r="U140">
        <v>8</v>
      </c>
      <c r="V140" s="3">
        <v>2004.5833333338101</v>
      </c>
      <c r="W140" s="20">
        <f t="shared" si="352"/>
        <v>0.67228677214402432</v>
      </c>
      <c r="X140" s="20">
        <f t="shared" si="353"/>
        <v>6.1499999999999902E-2</v>
      </c>
      <c r="Y140" s="20">
        <f t="shared" si="354"/>
        <v>4.1345636486857427E-2</v>
      </c>
      <c r="Z140" s="20"/>
      <c r="AA140">
        <v>8</v>
      </c>
      <c r="AB140" s="3">
        <v>2004.5833333338101</v>
      </c>
      <c r="AC140" s="20">
        <f t="shared" si="362"/>
        <v>0.68479811363374155</v>
      </c>
      <c r="AD140" s="20">
        <f t="shared" si="363"/>
        <v>6.1499999999999846E-2</v>
      </c>
      <c r="AE140" s="20">
        <f t="shared" si="364"/>
        <v>4.2115083988474994E-2</v>
      </c>
      <c r="AG140" s="3">
        <v>2004.5833333338101</v>
      </c>
      <c r="AH140" s="3">
        <f t="shared" si="365"/>
        <v>-0.28339795741111523</v>
      </c>
      <c r="AI140" s="3">
        <f t="shared" si="198"/>
        <v>-0.78876452892998183</v>
      </c>
      <c r="AJ140" s="3">
        <f t="shared" si="199"/>
        <v>-0.76093956470637081</v>
      </c>
      <c r="AK140" s="20"/>
      <c r="AL140" s="3">
        <v>2004.5833333338101</v>
      </c>
      <c r="AM140" s="9">
        <f t="shared" ref="AM140" si="387">STANDARDIZE(AC140,AR$8,AS$8)</f>
        <v>-0.78078507274786113</v>
      </c>
      <c r="AN140" s="9">
        <f t="shared" ref="AN140" si="388">STANDARDIZE(AD140,AT$8,AU$8)</f>
        <v>-0.65870957567408583</v>
      </c>
      <c r="AO140" s="9">
        <f t="shared" ref="AO140" si="389">STANDARDIZE(AE140,AV$8,AW$8)</f>
        <v>-0.83390532299318698</v>
      </c>
      <c r="AP140" s="20"/>
    </row>
    <row r="141" spans="1:42" x14ac:dyDescent="0.3">
      <c r="A141">
        <v>3</v>
      </c>
      <c r="B141">
        <v>2008</v>
      </c>
      <c r="C141">
        <v>0.50418879629720459</v>
      </c>
      <c r="D141">
        <v>6.1499999999999798E-2</v>
      </c>
      <c r="E141">
        <f t="shared" si="358"/>
        <v>3.1007610972277982E-2</v>
      </c>
      <c r="G141">
        <v>2004</v>
      </c>
      <c r="H141">
        <v>7</v>
      </c>
      <c r="I141" s="3">
        <v>2004.50000000048</v>
      </c>
      <c r="J141" s="20"/>
      <c r="K141" s="20"/>
      <c r="L141" s="20"/>
      <c r="N141">
        <v>5</v>
      </c>
      <c r="O141">
        <v>2008</v>
      </c>
      <c r="P141" s="20">
        <v>0.75420347606407079</v>
      </c>
      <c r="Q141" s="20">
        <v>6.1499999999999902E-2</v>
      </c>
      <c r="R141" s="20">
        <f t="shared" si="361"/>
        <v>4.6383513777940283E-2</v>
      </c>
      <c r="T141">
        <v>2004</v>
      </c>
      <c r="U141">
        <v>7</v>
      </c>
      <c r="V141" s="3">
        <v>2004.50000000048</v>
      </c>
      <c r="W141" s="20"/>
      <c r="X141" s="20"/>
      <c r="Y141" s="20"/>
      <c r="Z141" s="20"/>
      <c r="AA141">
        <v>7</v>
      </c>
      <c r="AB141" s="3">
        <v>2004.50000000048</v>
      </c>
      <c r="AC141" s="20"/>
      <c r="AD141" s="20"/>
      <c r="AE141" s="20"/>
      <c r="AG141" s="3">
        <v>2004.50000000048</v>
      </c>
      <c r="AH141" s="3"/>
      <c r="AI141" s="3"/>
      <c r="AJ141" s="3"/>
      <c r="AK141" s="20"/>
      <c r="AL141" s="3">
        <v>2004.50000000048</v>
      </c>
      <c r="AM141" s="9"/>
      <c r="AN141" s="9"/>
      <c r="AO141" s="9"/>
      <c r="AP141" s="20"/>
    </row>
    <row r="142" spans="1:42" x14ac:dyDescent="0.3">
      <c r="A142">
        <v>2</v>
      </c>
      <c r="B142">
        <v>2008</v>
      </c>
      <c r="C142">
        <v>0.48771406110073323</v>
      </c>
      <c r="D142">
        <v>6.1499999999999798E-2</v>
      </c>
      <c r="E142">
        <f t="shared" si="358"/>
        <v>2.9994414757694994E-2</v>
      </c>
      <c r="G142">
        <v>2004</v>
      </c>
      <c r="H142">
        <v>6</v>
      </c>
      <c r="I142" s="3">
        <v>2004.4166666671499</v>
      </c>
      <c r="J142" s="20">
        <f t="shared" si="324"/>
        <v>0.70134794422182467</v>
      </c>
      <c r="K142" s="20">
        <f t="shared" si="359"/>
        <v>0.24599999999999919</v>
      </c>
      <c r="L142" s="20">
        <f t="shared" si="360"/>
        <v>0.17253159427856829</v>
      </c>
      <c r="N142">
        <v>5</v>
      </c>
      <c r="O142">
        <v>2008</v>
      </c>
      <c r="P142" s="20">
        <v>0.70704647112357799</v>
      </c>
      <c r="Q142" s="20">
        <v>6.1499999999999902E-2</v>
      </c>
      <c r="R142" s="20">
        <f t="shared" si="361"/>
        <v>4.3483357974099975E-2</v>
      </c>
      <c r="T142">
        <v>2004</v>
      </c>
      <c r="U142">
        <v>6</v>
      </c>
      <c r="V142" s="3">
        <v>2004.4166666671499</v>
      </c>
      <c r="W142" s="20">
        <f t="shared" si="352"/>
        <v>0.65097653288013191</v>
      </c>
      <c r="X142" s="20">
        <f t="shared" si="353"/>
        <v>6.1499999999999902E-2</v>
      </c>
      <c r="Y142" s="20">
        <f t="shared" si="354"/>
        <v>4.0035056772128048E-2</v>
      </c>
      <c r="Z142" s="20"/>
      <c r="AA142">
        <v>6</v>
      </c>
      <c r="AB142" s="3">
        <v>2004.4166666671499</v>
      </c>
      <c r="AC142" s="20">
        <f t="shared" si="362"/>
        <v>0.67616223855097823</v>
      </c>
      <c r="AD142" s="20">
        <f t="shared" si="363"/>
        <v>0.15374999999999955</v>
      </c>
      <c r="AE142" s="20">
        <f t="shared" si="364"/>
        <v>0.10628332552534817</v>
      </c>
      <c r="AG142" s="3">
        <v>2004.4166666671499</v>
      </c>
      <c r="AH142" s="3">
        <f t="shared" si="365"/>
        <v>-0.33346941913316563</v>
      </c>
      <c r="AI142" s="3">
        <f t="shared" si="198"/>
        <v>1.0126249536365379</v>
      </c>
      <c r="AJ142" s="3">
        <f t="shared" si="199"/>
        <v>0.71584368554723998</v>
      </c>
      <c r="AK142" s="20"/>
      <c r="AL142" s="3">
        <v>2004.4166666671499</v>
      </c>
      <c r="AM142" s="9">
        <f t="shared" ref="AM142" si="390">STANDARDIZE(AC142,AR$10,AS$10)</f>
        <v>-0.91686041546865504</v>
      </c>
      <c r="AN142" s="9">
        <f t="shared" ref="AN142" si="391">STANDARDIZE(AD142,AT$10,AU$10)</f>
        <v>-0.35878275268423526</v>
      </c>
      <c r="AO142" s="9">
        <f t="shared" ref="AO142" si="392">STANDARDIZE(AE142,AV$10,AW$10)</f>
        <v>-0.74743988964685526</v>
      </c>
      <c r="AP142" s="20"/>
    </row>
    <row r="143" spans="1:42" x14ac:dyDescent="0.3">
      <c r="A143">
        <v>2</v>
      </c>
      <c r="B143">
        <v>2008</v>
      </c>
      <c r="C143">
        <v>0.4911070820619689</v>
      </c>
      <c r="D143">
        <v>6.1499999999999798E-2</v>
      </c>
      <c r="E143">
        <f t="shared" si="358"/>
        <v>3.020308554681099E-2</v>
      </c>
      <c r="G143">
        <v>2004</v>
      </c>
      <c r="H143">
        <v>5</v>
      </c>
      <c r="I143" s="3">
        <v>2004.3333333338201</v>
      </c>
      <c r="J143" s="20">
        <f t="shared" si="324"/>
        <v>0.635434361417898</v>
      </c>
      <c r="K143" s="20">
        <f t="shared" si="359"/>
        <v>0.24599999999999919</v>
      </c>
      <c r="L143" s="20">
        <f t="shared" si="360"/>
        <v>0.1563168529088024</v>
      </c>
      <c r="N143">
        <v>5</v>
      </c>
      <c r="O143">
        <v>2008</v>
      </c>
      <c r="P143" s="20">
        <v>0.66274148278044531</v>
      </c>
      <c r="Q143" s="20">
        <v>6.1499999999999902E-2</v>
      </c>
      <c r="R143" s="20">
        <f t="shared" si="361"/>
        <v>4.0758601190997321E-2</v>
      </c>
      <c r="T143">
        <v>2004</v>
      </c>
      <c r="U143">
        <v>5</v>
      </c>
      <c r="V143" s="3">
        <v>2004.3333333338201</v>
      </c>
      <c r="W143" s="20"/>
      <c r="X143" s="20"/>
      <c r="Y143" s="20"/>
      <c r="Z143" s="20"/>
      <c r="AA143">
        <v>5</v>
      </c>
      <c r="AB143" s="3">
        <v>2004.3333333338201</v>
      </c>
      <c r="AC143" s="20">
        <f t="shared" si="362"/>
        <v>0.635434361417898</v>
      </c>
      <c r="AD143" s="20">
        <f t="shared" si="363"/>
        <v>0.24599999999999919</v>
      </c>
      <c r="AE143" s="20">
        <f t="shared" si="364"/>
        <v>0.1563168529088024</v>
      </c>
      <c r="AG143" s="3">
        <v>2004.3333333338201</v>
      </c>
      <c r="AH143" s="3">
        <f t="shared" si="365"/>
        <v>-0.56961275392499566</v>
      </c>
      <c r="AI143" s="3">
        <f t="shared" si="198"/>
        <v>2.8140144362030566</v>
      </c>
      <c r="AJ143" s="3">
        <f t="shared" si="199"/>
        <v>1.8673272453473277</v>
      </c>
      <c r="AK143" s="20"/>
      <c r="AL143" s="3">
        <v>2004.3333333338201</v>
      </c>
      <c r="AM143" s="9">
        <f t="shared" ref="AM143" si="393">STANDARDIZE(AC143,AR$11,AS$11)</f>
        <v>-0.7839992786904566</v>
      </c>
      <c r="AN143" s="9">
        <f t="shared" ref="AN143" si="394">STANDARDIZE(AD143,AT$11,AU$11)</f>
        <v>1.8010929534953439</v>
      </c>
      <c r="AO143" s="9">
        <f t="shared" ref="AO143" si="395">STANDARDIZE(AE143,AV$11,AW$11)</f>
        <v>0.98151912446174239</v>
      </c>
      <c r="AP143" s="20"/>
    </row>
    <row r="144" spans="1:42" x14ac:dyDescent="0.3">
      <c r="A144">
        <v>1</v>
      </c>
      <c r="B144">
        <v>2008</v>
      </c>
      <c r="C144">
        <v>0.4943810092802004</v>
      </c>
      <c r="D144">
        <v>6.1499999999999798E-2</v>
      </c>
      <c r="E144">
        <f t="shared" si="358"/>
        <v>3.0404432070732224E-2</v>
      </c>
      <c r="G144">
        <v>2004</v>
      </c>
      <c r="H144">
        <v>4</v>
      </c>
      <c r="I144" s="3">
        <v>2004.25000000049</v>
      </c>
      <c r="J144" s="20">
        <f t="shared" si="324"/>
        <v>0.56974176610883931</v>
      </c>
      <c r="K144" s="20">
        <f t="shared" si="359"/>
        <v>0.24599999999999919</v>
      </c>
      <c r="L144" s="20">
        <f t="shared" si="360"/>
        <v>0.14015647446277402</v>
      </c>
      <c r="N144">
        <v>4</v>
      </c>
      <c r="O144">
        <v>2008</v>
      </c>
      <c r="P144" s="20">
        <v>0.65078868816003965</v>
      </c>
      <c r="Q144" s="20">
        <v>6.1499999999999902E-2</v>
      </c>
      <c r="R144" s="20">
        <f t="shared" si="361"/>
        <v>4.0023504321842374E-2</v>
      </c>
      <c r="T144">
        <v>2004</v>
      </c>
      <c r="U144">
        <v>4</v>
      </c>
      <c r="V144" s="3">
        <v>2004.25000000049</v>
      </c>
      <c r="W144" s="20">
        <f t="shared" si="352"/>
        <v>0.63025083677568139</v>
      </c>
      <c r="X144" s="20">
        <f t="shared" si="353"/>
        <v>6.1499999999999902E-2</v>
      </c>
      <c r="Y144" s="20">
        <f t="shared" si="354"/>
        <v>3.8760426461704342E-2</v>
      </c>
      <c r="Z144" s="20"/>
      <c r="AA144">
        <v>4</v>
      </c>
      <c r="AB144" s="3">
        <v>2004.25000000049</v>
      </c>
      <c r="AC144" s="20">
        <f t="shared" si="362"/>
        <v>0.59999630144226035</v>
      </c>
      <c r="AD144" s="20">
        <f t="shared" si="363"/>
        <v>0.15374999999999955</v>
      </c>
      <c r="AE144" s="20">
        <f t="shared" si="364"/>
        <v>8.9458450462239186E-2</v>
      </c>
      <c r="AG144" s="3">
        <v>2004.25000000049</v>
      </c>
      <c r="AH144" s="3">
        <f t="shared" si="365"/>
        <v>-0.77508532579157285</v>
      </c>
      <c r="AI144" s="3">
        <f t="shared" si="198"/>
        <v>1.0126249536365379</v>
      </c>
      <c r="AJ144" s="3">
        <f t="shared" si="199"/>
        <v>0.32863198883070649</v>
      </c>
      <c r="AK144" s="20"/>
      <c r="AL144" s="3">
        <v>2004.25000000049</v>
      </c>
      <c r="AM144" s="9">
        <f t="shared" ref="AM144" si="396">STANDARDIZE(AC144,AR$12,AS$12)</f>
        <v>-0.75934822226681398</v>
      </c>
      <c r="AN144" s="9">
        <f t="shared" ref="AN144" si="397">STANDARDIZE(AD144,AT$12,AU$12)</f>
        <v>-6.2988546229770959E-2</v>
      </c>
      <c r="AO144" s="9">
        <f t="shared" ref="AO144" si="398">STANDARDIZE(AE144,AV$12,AW$12)</f>
        <v>-0.54461142767908932</v>
      </c>
      <c r="AP144" s="20"/>
    </row>
    <row r="145" spans="1:42" x14ac:dyDescent="0.3">
      <c r="A145">
        <v>12</v>
      </c>
      <c r="B145">
        <v>2007</v>
      </c>
      <c r="C145">
        <v>0.49774922889194628</v>
      </c>
      <c r="D145">
        <v>6.1499999999999798E-2</v>
      </c>
      <c r="E145">
        <f t="shared" si="358"/>
        <v>3.0611577576854596E-2</v>
      </c>
      <c r="G145">
        <v>2004</v>
      </c>
      <c r="H145">
        <v>3</v>
      </c>
      <c r="I145" s="3">
        <v>2004.1666666671599</v>
      </c>
      <c r="J145" s="20">
        <f t="shared" si="324"/>
        <v>0.46927777950459593</v>
      </c>
      <c r="K145" s="20">
        <f t="shared" si="359"/>
        <v>0.24599999999999919</v>
      </c>
      <c r="L145" s="20">
        <f t="shared" si="360"/>
        <v>0.11544233375813022</v>
      </c>
      <c r="N145">
        <v>4</v>
      </c>
      <c r="O145">
        <v>2008</v>
      </c>
      <c r="P145" s="20">
        <v>0.65361460826041373</v>
      </c>
      <c r="Q145" s="20">
        <v>6.1499999999999902E-2</v>
      </c>
      <c r="R145" s="20">
        <f t="shared" si="361"/>
        <v>4.0197298408015378E-2</v>
      </c>
      <c r="T145">
        <v>2004</v>
      </c>
      <c r="U145">
        <v>3</v>
      </c>
      <c r="V145" s="3">
        <v>2004.1666666671599</v>
      </c>
      <c r="W145" s="20"/>
      <c r="X145" s="20"/>
      <c r="Y145" s="20"/>
      <c r="Z145" s="20"/>
      <c r="AA145">
        <v>3</v>
      </c>
      <c r="AB145" s="3">
        <v>2004.1666666671599</v>
      </c>
      <c r="AC145" s="20">
        <f t="shared" si="362"/>
        <v>0.46927777950459593</v>
      </c>
      <c r="AD145" s="20">
        <f t="shared" si="363"/>
        <v>0.24599999999999919</v>
      </c>
      <c r="AE145" s="20">
        <f t="shared" si="364"/>
        <v>0.11544233375813022</v>
      </c>
      <c r="AG145" s="3">
        <v>2004.1666666671599</v>
      </c>
      <c r="AH145" s="3">
        <f t="shared" si="365"/>
        <v>-1.5330012758067293</v>
      </c>
      <c r="AI145" s="3">
        <f t="shared" si="198"/>
        <v>2.8140144362030566</v>
      </c>
      <c r="AJ145" s="3">
        <f t="shared" si="199"/>
        <v>0.9266312904925158</v>
      </c>
      <c r="AK145" s="20"/>
      <c r="AL145" s="3">
        <v>2004.1666666671599</v>
      </c>
      <c r="AM145" s="9">
        <f t="shared" ref="AM145" si="399">STANDARDIZE(AC145,AR$13,AS$13)</f>
        <v>-1.3033507977710883</v>
      </c>
      <c r="AN145" s="9">
        <f t="shared" ref="AN145" si="400">STANDARDIZE(AD145,AT$13,AU$13)</f>
        <v>2.0747602001024923</v>
      </c>
      <c r="AO145" s="9">
        <f t="shared" ref="AO145" si="401">STANDARDIZE(AE145,AV$13,AW$13)</f>
        <v>0.44493596737494862</v>
      </c>
      <c r="AP145" s="20"/>
    </row>
    <row r="146" spans="1:42" x14ac:dyDescent="0.3">
      <c r="A146">
        <v>12</v>
      </c>
      <c r="B146">
        <v>2007</v>
      </c>
      <c r="C146">
        <v>0.49998274796437103</v>
      </c>
      <c r="D146">
        <v>6.1499999999999798E-2</v>
      </c>
      <c r="E146">
        <f t="shared" si="358"/>
        <v>3.0748938999808718E-2</v>
      </c>
      <c r="G146">
        <v>2004</v>
      </c>
      <c r="H146">
        <v>2</v>
      </c>
      <c r="I146" s="3">
        <v>2004.0833333338301</v>
      </c>
      <c r="J146" s="20">
        <f t="shared" si="324"/>
        <v>0.41393778485659793</v>
      </c>
      <c r="K146" s="20">
        <f t="shared" si="359"/>
        <v>0.1229999999999996</v>
      </c>
      <c r="L146" s="20">
        <f t="shared" si="360"/>
        <v>5.0914347537361376E-2</v>
      </c>
      <c r="N146">
        <v>4</v>
      </c>
      <c r="O146">
        <v>2008</v>
      </c>
      <c r="P146" s="20">
        <v>0.65626337441272897</v>
      </c>
      <c r="Q146" s="20">
        <v>6.1499999999999902E-2</v>
      </c>
      <c r="R146" s="20">
        <f t="shared" si="361"/>
        <v>4.0360197526382764E-2</v>
      </c>
      <c r="T146">
        <v>2004</v>
      </c>
      <c r="U146">
        <v>2</v>
      </c>
      <c r="V146" s="3">
        <v>2004.0833333338301</v>
      </c>
      <c r="W146" s="20">
        <f t="shared" si="352"/>
        <v>0.61036112717245739</v>
      </c>
      <c r="X146" s="20">
        <f t="shared" si="353"/>
        <v>6.1499999999999902E-2</v>
      </c>
      <c r="Y146" s="20">
        <f t="shared" si="354"/>
        <v>3.7537209321106067E-2</v>
      </c>
      <c r="Z146" s="20"/>
      <c r="AA146">
        <v>2</v>
      </c>
      <c r="AB146" s="3">
        <v>2004.0833333338301</v>
      </c>
      <c r="AC146" s="20">
        <f t="shared" si="362"/>
        <v>0.51214945601452766</v>
      </c>
      <c r="AD146" s="20">
        <f t="shared" si="363"/>
        <v>9.2249999999999749E-2</v>
      </c>
      <c r="AE146" s="20">
        <f t="shared" si="364"/>
        <v>4.4225778429233725E-2</v>
      </c>
      <c r="AG146" s="3">
        <v>2004.0833333338301</v>
      </c>
      <c r="AH146" s="3">
        <f t="shared" si="365"/>
        <v>-1.2844280288856669</v>
      </c>
      <c r="AI146" s="3">
        <f t="shared" si="198"/>
        <v>-0.1883013680744752</v>
      </c>
      <c r="AJ146" s="3">
        <f t="shared" si="199"/>
        <v>-0.7123635382817608</v>
      </c>
      <c r="AK146" s="20"/>
      <c r="AL146" s="3">
        <v>2004.0833333338301</v>
      </c>
      <c r="AM146" s="9">
        <f t="shared" ref="AM146" si="402">STANDARDIZE(AC146,AR$14,AS$14)</f>
        <v>-1.0214126097790395</v>
      </c>
      <c r="AN146" s="9">
        <f t="shared" ref="AN146" si="403">STANDARDIZE(AD146,AT$14,AU$14)</f>
        <v>0.50956041230593607</v>
      </c>
      <c r="AO146" s="9">
        <f t="shared" ref="AO146" si="404">STANDARDIZE(AE146,AV$14,AW$14)</f>
        <v>-0.45175576458853928</v>
      </c>
      <c r="AP146" s="20"/>
    </row>
    <row r="147" spans="1:42" x14ac:dyDescent="0.3">
      <c r="A147">
        <v>11</v>
      </c>
      <c r="B147">
        <v>2007</v>
      </c>
      <c r="C147">
        <v>0.50164685385371588</v>
      </c>
      <c r="D147">
        <v>6.1499999999999798E-2</v>
      </c>
      <c r="E147">
        <f t="shared" si="358"/>
        <v>3.0851281512003424E-2</v>
      </c>
      <c r="G147">
        <v>2004</v>
      </c>
      <c r="H147">
        <v>1</v>
      </c>
      <c r="I147" s="3">
        <v>2004.0000000005</v>
      </c>
      <c r="J147" s="20">
        <f t="shared" si="324"/>
        <v>0.43612517194175532</v>
      </c>
      <c r="K147" s="20">
        <f t="shared" si="359"/>
        <v>6.1499999999999798E-2</v>
      </c>
      <c r="L147" s="20">
        <f t="shared" si="360"/>
        <v>2.6821698074417862E-2</v>
      </c>
      <c r="N147">
        <v>4</v>
      </c>
      <c r="O147">
        <v>2008</v>
      </c>
      <c r="P147" s="20">
        <v>0.65901796409266689</v>
      </c>
      <c r="Q147" s="20">
        <v>6.1499999999999902E-2</v>
      </c>
      <c r="R147" s="20">
        <f t="shared" si="361"/>
        <v>4.0529604791698946E-2</v>
      </c>
      <c r="T147">
        <v>2004</v>
      </c>
      <c r="U147">
        <v>1</v>
      </c>
      <c r="V147" s="3">
        <v>2004.0000000005</v>
      </c>
      <c r="W147" s="20">
        <f t="shared" ref="W147:W195" si="405">AVERAGEIFS(P$4:P$1114,O$4:O$1114,T147,N$4:N$1114,U147)</f>
        <v>0.6213920441404045</v>
      </c>
      <c r="X147" s="20">
        <f t="shared" ref="X147:X195" si="406">SUMIFS(Q$4:Q$1114,O$4:O$1114,T147,N$4:N$1114,U147)</f>
        <v>6.1499999999999902E-2</v>
      </c>
      <c r="Y147" s="20">
        <f t="shared" ref="Y147:Y195" si="407">W147*X147</f>
        <v>3.8215610714634814E-2</v>
      </c>
      <c r="Z147" s="20"/>
      <c r="AA147">
        <v>1</v>
      </c>
      <c r="AB147" s="3">
        <v>2004.0000000005</v>
      </c>
      <c r="AC147" s="20">
        <f t="shared" si="362"/>
        <v>0.52875860804107988</v>
      </c>
      <c r="AD147" s="20">
        <f t="shared" si="363"/>
        <v>6.1499999999999846E-2</v>
      </c>
      <c r="AE147" s="20">
        <f t="shared" si="364"/>
        <v>3.2518654394526336E-2</v>
      </c>
      <c r="AG147" s="3">
        <v>2004.0000000005</v>
      </c>
      <c r="AH147" s="3">
        <f t="shared" si="365"/>
        <v>-1.1881268999365997</v>
      </c>
      <c r="AI147" s="3">
        <f t="shared" si="198"/>
        <v>-0.78876452892998183</v>
      </c>
      <c r="AJ147" s="3">
        <f t="shared" si="199"/>
        <v>-0.98179408942383284</v>
      </c>
      <c r="AK147" s="20"/>
      <c r="AL147" s="3">
        <v>2004.0000000005</v>
      </c>
      <c r="AM147" s="9">
        <f t="shared" ref="AM147" si="408">STANDARDIZE(AC147,AR$15,AS$15)</f>
        <v>-0.57516942641014812</v>
      </c>
      <c r="AN147" s="9">
        <f t="shared" ref="AN147" si="409">STANDARDIZE(AD147,AT$15,AU$15)</f>
        <v>-0.29853293598826575</v>
      </c>
      <c r="AO147" s="9">
        <f t="shared" ref="AO147" si="410">STANDARDIZE(AE147,AV$15,AW$15)</f>
        <v>-0.74631432071065329</v>
      </c>
      <c r="AP147" s="20"/>
    </row>
    <row r="148" spans="1:42" x14ac:dyDescent="0.3">
      <c r="A148">
        <v>10</v>
      </c>
      <c r="B148">
        <v>2007</v>
      </c>
      <c r="C148">
        <v>0.50302541404092516</v>
      </c>
      <c r="D148">
        <v>6.1499999999999798E-2</v>
      </c>
      <c r="E148">
        <f t="shared" si="358"/>
        <v>3.0936062963516794E-2</v>
      </c>
      <c r="G148">
        <v>2003</v>
      </c>
      <c r="H148">
        <v>12</v>
      </c>
      <c r="I148" s="3">
        <v>2003.9166666671699</v>
      </c>
      <c r="J148" s="20">
        <f t="shared" si="324"/>
        <v>0.45854149707187036</v>
      </c>
      <c r="K148" s="20">
        <f t="shared" si="359"/>
        <v>6.1499999999999798E-2</v>
      </c>
      <c r="L148" s="20">
        <f t="shared" si="360"/>
        <v>2.8200302069919934E-2</v>
      </c>
      <c r="N148">
        <v>3</v>
      </c>
      <c r="O148">
        <v>2008</v>
      </c>
      <c r="P148" s="20">
        <v>0.65257710040441341</v>
      </c>
      <c r="Q148" s="20">
        <v>6.1499999999999902E-2</v>
      </c>
      <c r="R148" s="20">
        <f t="shared" si="361"/>
        <v>4.013349167487136E-2</v>
      </c>
      <c r="T148">
        <v>2003</v>
      </c>
      <c r="U148">
        <v>12</v>
      </c>
      <c r="V148" s="3">
        <v>2003.9166666671699</v>
      </c>
      <c r="W148" s="20">
        <f t="shared" si="405"/>
        <v>0.65702225643004519</v>
      </c>
      <c r="X148" s="20">
        <f t="shared" si="406"/>
        <v>6.1499999999999902E-2</v>
      </c>
      <c r="Y148" s="20">
        <f t="shared" si="407"/>
        <v>4.0406868770447718E-2</v>
      </c>
      <c r="Z148" s="20"/>
      <c r="AA148">
        <v>12</v>
      </c>
      <c r="AB148" s="3">
        <v>2003.9166666671699</v>
      </c>
      <c r="AC148" s="20">
        <f t="shared" si="362"/>
        <v>0.55778187675095781</v>
      </c>
      <c r="AD148" s="20">
        <f t="shared" si="363"/>
        <v>6.1499999999999846E-2</v>
      </c>
      <c r="AE148" s="20">
        <f t="shared" si="364"/>
        <v>3.430358542018383E-2</v>
      </c>
      <c r="AG148" s="3">
        <v>2003.9166666671699</v>
      </c>
      <c r="AH148" s="3">
        <f t="shared" si="365"/>
        <v>-1.0198477765903147</v>
      </c>
      <c r="AI148" s="3">
        <f t="shared" ref="AI148:AI211" si="411">STANDARDIZE(AD148,AD$786,AD$787)</f>
        <v>-0.78876452892998183</v>
      </c>
      <c r="AJ148" s="3">
        <f t="shared" ref="AJ148:AJ211" si="412">STANDARDIZE(AE148,AE$786,AE$787)</f>
        <v>-0.9407152601086447</v>
      </c>
      <c r="AK148" s="20"/>
      <c r="AL148" s="3">
        <v>2003.9166666671699</v>
      </c>
      <c r="AM148" s="9">
        <f t="shared" ref="AM148" si="413">STANDARDIZE(AC148,AR$4,AS$4)</f>
        <v>-0.77854057257619402</v>
      </c>
      <c r="AN148" s="9">
        <f t="shared" ref="AN148" si="414">STANDARDIZE(AD148,AT$4,AU$4)</f>
        <v>-0.68444756444045252</v>
      </c>
      <c r="AO148" s="9">
        <f t="shared" ref="AO148" si="415">STANDARDIZE(AE148,AV$4,AW$4)</f>
        <v>-0.93776028774464004</v>
      </c>
      <c r="AP148" s="20"/>
    </row>
    <row r="149" spans="1:42" x14ac:dyDescent="0.3">
      <c r="A149">
        <v>9</v>
      </c>
      <c r="B149">
        <v>2007</v>
      </c>
      <c r="C149">
        <v>0.50462616799757087</v>
      </c>
      <c r="D149">
        <v>6.1499999999999798E-2</v>
      </c>
      <c r="E149">
        <f t="shared" si="358"/>
        <v>3.1034509331850507E-2</v>
      </c>
      <c r="G149">
        <v>2003</v>
      </c>
      <c r="H149">
        <v>11</v>
      </c>
      <c r="I149" s="3">
        <v>2003.8333333338401</v>
      </c>
      <c r="J149" s="20">
        <f t="shared" si="324"/>
        <v>0.48211062191009235</v>
      </c>
      <c r="K149" s="20">
        <f t="shared" si="359"/>
        <v>6.1499999999999798E-2</v>
      </c>
      <c r="L149" s="20">
        <f t="shared" si="360"/>
        <v>2.9649803247470581E-2</v>
      </c>
      <c r="N149">
        <v>3</v>
      </c>
      <c r="O149">
        <v>2008</v>
      </c>
      <c r="P149" s="20">
        <v>0.6417338114215142</v>
      </c>
      <c r="Q149" s="20">
        <v>6.1499999999999902E-2</v>
      </c>
      <c r="R149" s="20">
        <f t="shared" si="361"/>
        <v>3.9466629402423063E-2</v>
      </c>
      <c r="T149">
        <v>2003</v>
      </c>
      <c r="U149">
        <v>11</v>
      </c>
      <c r="V149" s="3">
        <v>2003.8333333338401</v>
      </c>
      <c r="W149" s="20">
        <f t="shared" si="405"/>
        <v>0.69429461919336988</v>
      </c>
      <c r="X149" s="20">
        <f t="shared" si="406"/>
        <v>6.1499999999999902E-2</v>
      </c>
      <c r="Y149" s="20">
        <f t="shared" si="407"/>
        <v>4.269911908039218E-2</v>
      </c>
      <c r="Z149" s="20"/>
      <c r="AA149">
        <v>11</v>
      </c>
      <c r="AB149" s="3">
        <v>2003.8333333338401</v>
      </c>
      <c r="AC149" s="20">
        <f t="shared" si="362"/>
        <v>0.58820262055173111</v>
      </c>
      <c r="AD149" s="20">
        <f t="shared" si="363"/>
        <v>6.1499999999999846E-2</v>
      </c>
      <c r="AE149" s="20">
        <f t="shared" si="364"/>
        <v>3.617446116393138E-2</v>
      </c>
      <c r="AG149" s="3">
        <v>2003.8333333338401</v>
      </c>
      <c r="AH149" s="3">
        <f t="shared" si="365"/>
        <v>-0.84346598618936719</v>
      </c>
      <c r="AI149" s="3">
        <f t="shared" si="411"/>
        <v>-0.78876452892998183</v>
      </c>
      <c r="AJ149" s="3">
        <f t="shared" si="412"/>
        <v>-0.89765847850610525</v>
      </c>
      <c r="AK149" s="20"/>
      <c r="AL149" s="3">
        <v>2003.8333333338401</v>
      </c>
      <c r="AM149" s="9">
        <f t="shared" ref="AM149" si="416">STANDARDIZE(AC149,AR$5,AS$5)</f>
        <v>-0.44867813807966639</v>
      </c>
      <c r="AN149" s="9">
        <f t="shared" ref="AN149" si="417">STANDARDIZE(AD149,AT$5,AU$5)</f>
        <v>-0.28549293171718004</v>
      </c>
      <c r="AO149" s="9">
        <f t="shared" ref="AO149" si="418">STANDARDIZE(AE149,AV$5,AW$5)</f>
        <v>-0.6140106970761382</v>
      </c>
      <c r="AP149" s="20"/>
    </row>
    <row r="150" spans="1:42" x14ac:dyDescent="0.3">
      <c r="A150">
        <v>9</v>
      </c>
      <c r="B150">
        <v>2007</v>
      </c>
      <c r="C150">
        <v>0.53071719703992637</v>
      </c>
      <c r="D150">
        <v>6.1499999999999798E-2</v>
      </c>
      <c r="E150">
        <f t="shared" si="358"/>
        <v>3.2639107617955361E-2</v>
      </c>
      <c r="G150">
        <v>2003</v>
      </c>
      <c r="H150">
        <v>10</v>
      </c>
      <c r="I150" s="3">
        <v>2003.75000000051</v>
      </c>
      <c r="J150" s="20">
        <f t="shared" si="324"/>
        <v>0.49588333816913305</v>
      </c>
      <c r="K150" s="20">
        <f t="shared" si="359"/>
        <v>6.1499999999999798E-2</v>
      </c>
      <c r="L150" s="20">
        <f t="shared" si="360"/>
        <v>3.0496825297401581E-2</v>
      </c>
      <c r="N150">
        <v>3</v>
      </c>
      <c r="O150">
        <v>2008</v>
      </c>
      <c r="P150" s="20">
        <v>0.63061554236567685</v>
      </c>
      <c r="Q150" s="20">
        <v>6.1499999999999902E-2</v>
      </c>
      <c r="R150" s="20">
        <f t="shared" si="361"/>
        <v>3.8782855855489066E-2</v>
      </c>
      <c r="T150">
        <v>2003</v>
      </c>
      <c r="U150">
        <v>10</v>
      </c>
      <c r="V150" s="3">
        <v>2003.75000000051</v>
      </c>
      <c r="W150" s="20">
        <f t="shared" si="405"/>
        <v>0.73399813941595426</v>
      </c>
      <c r="X150" s="20">
        <f t="shared" si="406"/>
        <v>6.1499999999999902E-2</v>
      </c>
      <c r="Y150" s="20">
        <f t="shared" si="407"/>
        <v>4.5140885574081115E-2</v>
      </c>
      <c r="Z150" s="20"/>
      <c r="AA150">
        <v>10</v>
      </c>
      <c r="AB150" s="3">
        <v>2003.75000000051</v>
      </c>
      <c r="AC150" s="20">
        <f t="shared" si="362"/>
        <v>0.61494073879254363</v>
      </c>
      <c r="AD150" s="20">
        <f t="shared" si="363"/>
        <v>6.1499999999999846E-2</v>
      </c>
      <c r="AE150" s="20">
        <f t="shared" si="364"/>
        <v>3.7818855435741344E-2</v>
      </c>
      <c r="AG150" s="3">
        <v>2003.75000000051</v>
      </c>
      <c r="AH150" s="3">
        <f t="shared" si="365"/>
        <v>-0.68843633937491766</v>
      </c>
      <c r="AI150" s="3">
        <f t="shared" si="411"/>
        <v>-0.78876452892998183</v>
      </c>
      <c r="AJ150" s="3">
        <f t="shared" si="412"/>
        <v>-0.85981399563950689</v>
      </c>
      <c r="AK150" s="20"/>
      <c r="AL150" s="3">
        <v>2003.75000000051</v>
      </c>
      <c r="AM150" s="9">
        <f t="shared" ref="AM150" si="419">STANDARDIZE(AC150,AR$6,AS$6)</f>
        <v>-0.91516864490355154</v>
      </c>
      <c r="AN150" s="9">
        <f t="shared" ref="AN150" si="420">STANDARDIZE(AD150,AT$6,AU$6)</f>
        <v>-0.6766476141944503</v>
      </c>
      <c r="AO150" s="9">
        <f t="shared" ref="AO150" si="421">STANDARDIZE(AE150,AV$6,AW$6)</f>
        <v>-0.92378963810897241</v>
      </c>
      <c r="AP150" s="20"/>
    </row>
    <row r="151" spans="1:42" x14ac:dyDescent="0.3">
      <c r="A151">
        <v>8</v>
      </c>
      <c r="B151">
        <v>2007</v>
      </c>
      <c r="C151">
        <v>0.57161951915855225</v>
      </c>
      <c r="D151">
        <v>6.1499999999999798E-2</v>
      </c>
      <c r="E151">
        <f t="shared" si="358"/>
        <v>3.5154600428250846E-2</v>
      </c>
      <c r="G151">
        <v>2003</v>
      </c>
      <c r="H151">
        <v>9</v>
      </c>
      <c r="I151" s="3">
        <v>2003.6666666671799</v>
      </c>
      <c r="J151" s="20">
        <f t="shared" si="324"/>
        <v>0.50099513665167084</v>
      </c>
      <c r="K151" s="20">
        <f t="shared" si="359"/>
        <v>6.1499999999999798E-2</v>
      </c>
      <c r="L151" s="20">
        <f t="shared" si="360"/>
        <v>3.0811200904077657E-2</v>
      </c>
      <c r="N151">
        <v>2</v>
      </c>
      <c r="O151">
        <v>2008</v>
      </c>
      <c r="P151" s="20">
        <v>0.61995741720664188</v>
      </c>
      <c r="Q151" s="20">
        <v>6.1499999999999902E-2</v>
      </c>
      <c r="R151" s="20">
        <f t="shared" si="361"/>
        <v>3.8127381158208414E-2</v>
      </c>
      <c r="T151">
        <v>2003</v>
      </c>
      <c r="U151">
        <v>9</v>
      </c>
      <c r="V151" s="3">
        <v>2003.6666666671799</v>
      </c>
      <c r="W151" s="20">
        <f t="shared" si="405"/>
        <v>0.75311496624018026</v>
      </c>
      <c r="X151" s="20">
        <f t="shared" si="406"/>
        <v>6.1499999999999902E-2</v>
      </c>
      <c r="Y151" s="20">
        <f t="shared" si="407"/>
        <v>4.6316570423771013E-2</v>
      </c>
      <c r="Z151" s="20"/>
      <c r="AA151">
        <v>9</v>
      </c>
      <c r="AB151" s="3">
        <v>2003.6666666671799</v>
      </c>
      <c r="AC151" s="20">
        <f t="shared" si="362"/>
        <v>0.62705505144592555</v>
      </c>
      <c r="AD151" s="20">
        <f t="shared" si="363"/>
        <v>6.1499999999999846E-2</v>
      </c>
      <c r="AE151" s="20">
        <f t="shared" si="364"/>
        <v>3.8563885663924338E-2</v>
      </c>
      <c r="AG151" s="3">
        <v>2003.6666666671799</v>
      </c>
      <c r="AH151" s="3">
        <f t="shared" si="365"/>
        <v>-0.61819663158624616</v>
      </c>
      <c r="AI151" s="3">
        <f t="shared" si="411"/>
        <v>-0.78876452892998183</v>
      </c>
      <c r="AJ151" s="3">
        <f t="shared" si="412"/>
        <v>-0.84266769186739821</v>
      </c>
      <c r="AK151" s="20"/>
      <c r="AL151" s="3">
        <v>2003.6666666671799</v>
      </c>
      <c r="AM151" s="9">
        <f t="shared" ref="AM151" si="422">STANDARDIZE(AC151,AR$7,AS$7)</f>
        <v>-0.47969465744688378</v>
      </c>
      <c r="AN151" s="9">
        <f t="shared" ref="AN151" si="423">STANDARDIZE(AD151,AT$7,AU$7)</f>
        <v>-0.32631334910519932</v>
      </c>
      <c r="AO151" s="9">
        <f t="shared" ref="AO151" si="424">STANDARDIZE(AE151,AV$7,AW$7)</f>
        <v>-0.64739364760205509</v>
      </c>
      <c r="AP151" s="20"/>
    </row>
    <row r="152" spans="1:42" x14ac:dyDescent="0.3">
      <c r="A152">
        <v>7</v>
      </c>
      <c r="B152">
        <v>2007</v>
      </c>
      <c r="C152">
        <v>0.61558534384096586</v>
      </c>
      <c r="D152">
        <v>6.1499999999999798E-2</v>
      </c>
      <c r="E152">
        <f t="shared" si="358"/>
        <v>3.7858498646219277E-2</v>
      </c>
      <c r="G152">
        <v>2003</v>
      </c>
      <c r="H152">
        <v>8</v>
      </c>
      <c r="I152" s="3">
        <v>2003.5833333338501</v>
      </c>
      <c r="J152" s="20">
        <f t="shared" si="324"/>
        <v>0.50601291554573413</v>
      </c>
      <c r="K152" s="20">
        <f t="shared" si="359"/>
        <v>6.1499999999999798E-2</v>
      </c>
      <c r="L152" s="20">
        <f t="shared" si="360"/>
        <v>3.1119794306062546E-2</v>
      </c>
      <c r="N152">
        <v>1</v>
      </c>
      <c r="O152">
        <v>2008</v>
      </c>
      <c r="P152" s="20">
        <v>0.62870502859321631</v>
      </c>
      <c r="Q152" s="20">
        <v>6.1499999999999902E-2</v>
      </c>
      <c r="R152" s="20">
        <f t="shared" si="361"/>
        <v>3.8665359258482739E-2</v>
      </c>
      <c r="T152">
        <v>2003</v>
      </c>
      <c r="U152">
        <v>8</v>
      </c>
      <c r="V152" s="3">
        <v>2003.5833333338501</v>
      </c>
      <c r="W152" s="20">
        <f t="shared" si="405"/>
        <v>0.75573062289103254</v>
      </c>
      <c r="X152" s="20">
        <f t="shared" si="406"/>
        <v>6.1499999999999902E-2</v>
      </c>
      <c r="Y152" s="20">
        <f t="shared" si="407"/>
        <v>4.6477433307798424E-2</v>
      </c>
      <c r="Z152" s="20"/>
      <c r="AA152">
        <v>8</v>
      </c>
      <c r="AB152" s="3">
        <v>2003.5833333338501</v>
      </c>
      <c r="AC152" s="20">
        <f t="shared" si="362"/>
        <v>0.63087176921838339</v>
      </c>
      <c r="AD152" s="20">
        <f t="shared" si="363"/>
        <v>6.1499999999999846E-2</v>
      </c>
      <c r="AE152" s="20">
        <f t="shared" si="364"/>
        <v>3.8798613806930483E-2</v>
      </c>
      <c r="AG152" s="3">
        <v>2003.5833333338501</v>
      </c>
      <c r="AH152" s="3">
        <f t="shared" si="365"/>
        <v>-0.59606701113481864</v>
      </c>
      <c r="AI152" s="3">
        <f t="shared" si="411"/>
        <v>-0.78876452892998183</v>
      </c>
      <c r="AJ152" s="3">
        <f t="shared" si="412"/>
        <v>-0.83726560227210489</v>
      </c>
      <c r="AK152" s="20"/>
      <c r="AL152" s="3">
        <v>2003.5833333338501</v>
      </c>
      <c r="AM152" s="9">
        <f t="shared" ref="AM152" si="425">STANDARDIZE(AC152,AR$8,AS$8)</f>
        <v>-1.0988598178864322</v>
      </c>
      <c r="AN152" s="9">
        <f t="shared" ref="AN152" si="426">STANDARDIZE(AD152,AT$8,AU$8)</f>
        <v>-0.65870957567408583</v>
      </c>
      <c r="AO152" s="9">
        <f t="shared" ref="AO152" si="427">STANDARDIZE(AE152,AV$8,AW$8)</f>
        <v>-0.97982566075536681</v>
      </c>
      <c r="AP152" s="20"/>
    </row>
    <row r="153" spans="1:42" x14ac:dyDescent="0.3">
      <c r="A153">
        <v>6</v>
      </c>
      <c r="B153">
        <v>2007</v>
      </c>
      <c r="C153">
        <v>0.6628371232767063</v>
      </c>
      <c r="D153">
        <v>6.1499999999999798E-2</v>
      </c>
      <c r="E153">
        <f t="shared" si="358"/>
        <v>4.0764483081517304E-2</v>
      </c>
      <c r="G153">
        <v>2003</v>
      </c>
      <c r="H153">
        <v>7</v>
      </c>
      <c r="I153" s="3">
        <v>2003.50000000052</v>
      </c>
      <c r="J153" s="20">
        <f t="shared" si="324"/>
        <v>0.51115536943027928</v>
      </c>
      <c r="K153" s="20">
        <f t="shared" si="359"/>
        <v>6.1499999999999798E-2</v>
      </c>
      <c r="L153" s="20">
        <f t="shared" si="360"/>
        <v>3.1436055219962074E-2</v>
      </c>
      <c r="N153">
        <v>12</v>
      </c>
      <c r="O153">
        <v>2007</v>
      </c>
      <c r="P153" s="20">
        <v>0.64741337041346103</v>
      </c>
      <c r="Q153" s="20">
        <v>6.1499999999999902E-2</v>
      </c>
      <c r="R153" s="20">
        <f t="shared" si="361"/>
        <v>3.9815922280427789E-2</v>
      </c>
      <c r="T153">
        <v>2003</v>
      </c>
      <c r="U153">
        <v>7</v>
      </c>
      <c r="V153" s="3">
        <v>2003.50000000052</v>
      </c>
      <c r="W153" s="20">
        <f t="shared" si="405"/>
        <v>0.75824495552129567</v>
      </c>
      <c r="X153" s="20">
        <f t="shared" si="406"/>
        <v>6.1499999999999902E-2</v>
      </c>
      <c r="Y153" s="20">
        <f t="shared" si="407"/>
        <v>4.6632064764559611E-2</v>
      </c>
      <c r="Z153" s="20"/>
      <c r="AA153">
        <v>7</v>
      </c>
      <c r="AB153" s="3">
        <v>2003.50000000052</v>
      </c>
      <c r="AC153" s="20">
        <f t="shared" si="362"/>
        <v>0.63470016247578753</v>
      </c>
      <c r="AD153" s="20">
        <f t="shared" si="363"/>
        <v>6.1499999999999846E-2</v>
      </c>
      <c r="AE153" s="20">
        <f t="shared" si="364"/>
        <v>3.9034059992260839E-2</v>
      </c>
      <c r="AG153" s="3">
        <v>2003.50000000052</v>
      </c>
      <c r="AH153" s="3">
        <f t="shared" si="365"/>
        <v>-0.57386969533208365</v>
      </c>
      <c r="AI153" s="3">
        <f t="shared" si="411"/>
        <v>-0.78876452892998183</v>
      </c>
      <c r="AJ153" s="3">
        <f t="shared" si="412"/>
        <v>-0.83184698747911301</v>
      </c>
      <c r="AK153" s="20"/>
      <c r="AL153" s="3">
        <v>2003.50000000052</v>
      </c>
      <c r="AM153" s="9">
        <f t="shared" ref="AM153" si="428">STANDARDIZE(AC153,AR$9,AS$9)</f>
        <v>-0.47975842649239803</v>
      </c>
      <c r="AN153" s="9">
        <f t="shared" ref="AN153" si="429">STANDARDIZE(AD153,AT$9,AU$9)</f>
        <v>-2.3130098149132094E-2</v>
      </c>
      <c r="AO153" s="9">
        <f t="shared" ref="AO153" si="430">STANDARDIZE(AE153,AV$9,AW$9)</f>
        <v>-0.48971550518993895</v>
      </c>
      <c r="AP153" s="20"/>
    </row>
    <row r="154" spans="1:42" x14ac:dyDescent="0.3">
      <c r="A154">
        <v>6</v>
      </c>
      <c r="B154">
        <v>2007</v>
      </c>
      <c r="C154">
        <v>0.66102059305129834</v>
      </c>
      <c r="D154">
        <v>6.1499999999999798E-2</v>
      </c>
      <c r="E154">
        <f t="shared" si="358"/>
        <v>4.0652766472654714E-2</v>
      </c>
      <c r="G154">
        <v>2003</v>
      </c>
      <c r="H154">
        <v>6</v>
      </c>
      <c r="I154" s="3">
        <v>2003.4166666671899</v>
      </c>
      <c r="J154" s="20">
        <f t="shared" ref="J154:J185" si="431">AVERAGEIFS(C$4:C$1171,B$4:B$1171,G154,A$4:A$1171,H154)</f>
        <v>0.50931818685629604</v>
      </c>
      <c r="K154" s="20">
        <f t="shared" si="359"/>
        <v>0.18449999999999939</v>
      </c>
      <c r="L154" s="20">
        <f t="shared" si="360"/>
        <v>9.39692054749863E-2</v>
      </c>
      <c r="N154">
        <v>11</v>
      </c>
      <c r="O154">
        <v>2007</v>
      </c>
      <c r="P154" s="20">
        <v>0.66667754867660067</v>
      </c>
      <c r="Q154" s="20">
        <v>6.1499999999999902E-2</v>
      </c>
      <c r="R154" s="20">
        <f t="shared" si="361"/>
        <v>4.1000669243610878E-2</v>
      </c>
      <c r="T154">
        <v>2003</v>
      </c>
      <c r="U154">
        <v>6</v>
      </c>
      <c r="V154" s="3">
        <v>2003.4166666671899</v>
      </c>
      <c r="W154" s="20">
        <f t="shared" si="405"/>
        <v>0.70971954247036018</v>
      </c>
      <c r="X154" s="20">
        <f t="shared" si="406"/>
        <v>0.24599999999999961</v>
      </c>
      <c r="Y154" s="20">
        <f t="shared" si="407"/>
        <v>0.17459100744770834</v>
      </c>
      <c r="Z154" s="20"/>
      <c r="AA154">
        <v>6</v>
      </c>
      <c r="AB154" s="3">
        <v>2003.4166666671899</v>
      </c>
      <c r="AC154" s="20">
        <f t="shared" si="362"/>
        <v>0.60951886466332805</v>
      </c>
      <c r="AD154" s="20">
        <f t="shared" si="363"/>
        <v>0.2152499999999995</v>
      </c>
      <c r="AE154" s="20">
        <f t="shared" si="364"/>
        <v>0.1342801064613473</v>
      </c>
      <c r="AG154" s="3">
        <v>2003.4166666671899</v>
      </c>
      <c r="AH154" s="3">
        <f t="shared" si="365"/>
        <v>-0.71987277868431121</v>
      </c>
      <c r="AI154" s="3">
        <f t="shared" si="411"/>
        <v>2.2135512753475539</v>
      </c>
      <c r="AJ154" s="3">
        <f t="shared" si="412"/>
        <v>1.3601682946849991</v>
      </c>
      <c r="AK154" s="20"/>
      <c r="AL154" s="3">
        <v>2003.4166666671899</v>
      </c>
      <c r="AM154" s="9">
        <f t="shared" ref="AM154" si="432">STANDARDIZE(AC154,AR$10,AS$10)</f>
        <v>-1.2938428959197232</v>
      </c>
      <c r="AN154" s="9">
        <f t="shared" ref="AN154" si="433">STANDARDIZE(AD154,AT$10,AU$10)</f>
        <v>0.9738389001429214</v>
      </c>
      <c r="AO154" s="9">
        <f t="shared" ref="AO154" si="434">STANDARDIZE(AE154,AV$10,AW$10)</f>
        <v>-0.19510252190785526</v>
      </c>
      <c r="AP154" s="20"/>
    </row>
    <row r="155" spans="1:42" x14ac:dyDescent="0.3">
      <c r="A155">
        <v>5</v>
      </c>
      <c r="B155">
        <v>2007</v>
      </c>
      <c r="C155">
        <v>0.63307974505276676</v>
      </c>
      <c r="D155">
        <v>6.1499999999999798E-2</v>
      </c>
      <c r="E155">
        <f t="shared" si="358"/>
        <v>3.8934404320745027E-2</v>
      </c>
      <c r="G155">
        <v>2003</v>
      </c>
      <c r="H155">
        <v>5</v>
      </c>
      <c r="I155" s="3">
        <v>2003.3333333338601</v>
      </c>
      <c r="J155" s="20">
        <f t="shared" si="431"/>
        <v>0.49699513364006709</v>
      </c>
      <c r="K155" s="20">
        <f t="shared" si="359"/>
        <v>0.18449999999999939</v>
      </c>
      <c r="L155" s="20">
        <f t="shared" si="360"/>
        <v>9.1695602156592074E-2</v>
      </c>
      <c r="N155">
        <v>10</v>
      </c>
      <c r="O155">
        <v>2007</v>
      </c>
      <c r="P155" s="20">
        <v>0.68661490812368187</v>
      </c>
      <c r="Q155" s="20">
        <v>6.1499999999999902E-2</v>
      </c>
      <c r="R155" s="20">
        <f t="shared" si="361"/>
        <v>4.2226816849606365E-2</v>
      </c>
      <c r="T155">
        <v>2003</v>
      </c>
      <c r="U155">
        <v>5</v>
      </c>
      <c r="V155" s="3">
        <v>2003.3333333338601</v>
      </c>
      <c r="W155" s="20">
        <f t="shared" si="405"/>
        <v>0.58604067282642514</v>
      </c>
      <c r="X155" s="20">
        <f t="shared" si="406"/>
        <v>0.24599999999999961</v>
      </c>
      <c r="Y155" s="20">
        <f t="shared" si="407"/>
        <v>0.14416600551530034</v>
      </c>
      <c r="Z155" s="20"/>
      <c r="AA155">
        <v>5</v>
      </c>
      <c r="AB155" s="3">
        <v>2003.3333333338601</v>
      </c>
      <c r="AC155" s="20">
        <f t="shared" si="362"/>
        <v>0.54151790323324611</v>
      </c>
      <c r="AD155" s="20">
        <f t="shared" si="363"/>
        <v>0.2152499999999995</v>
      </c>
      <c r="AE155" s="20">
        <f t="shared" si="364"/>
        <v>0.1179308038359462</v>
      </c>
      <c r="AG155" s="3">
        <v>2003.3333333338601</v>
      </c>
      <c r="AH155" s="3">
        <f t="shared" si="365"/>
        <v>-1.11414753424498</v>
      </c>
      <c r="AI155" s="3">
        <f t="shared" si="411"/>
        <v>2.2135512753475539</v>
      </c>
      <c r="AJ155" s="3">
        <f t="shared" si="412"/>
        <v>0.98390153573625072</v>
      </c>
      <c r="AK155" s="20"/>
      <c r="AL155" s="3">
        <v>2003.3333333338601</v>
      </c>
      <c r="AM155" s="9">
        <f t="shared" ref="AM155" si="435">STANDARDIZE(AC155,AR$11,AS$11)</f>
        <v>-1.3982626494386539</v>
      </c>
      <c r="AN155" s="9">
        <f t="shared" ref="AN155" si="436">STANDARDIZE(AD155,AT$11,AU$11)</f>
        <v>1.1945072437689361</v>
      </c>
      <c r="AO155" s="9">
        <f t="shared" ref="AO155" si="437">STANDARDIZE(AE155,AV$11,AW$11)</f>
        <v>6.8766708815283253E-2</v>
      </c>
      <c r="AP155" s="20"/>
    </row>
    <row r="156" spans="1:42" x14ac:dyDescent="0.3">
      <c r="A156">
        <v>5</v>
      </c>
      <c r="B156">
        <v>2007</v>
      </c>
      <c r="C156">
        <v>0.6065824686041551</v>
      </c>
      <c r="D156">
        <v>6.1499999999999798E-2</v>
      </c>
      <c r="E156">
        <f t="shared" si="358"/>
        <v>3.7304821819155419E-2</v>
      </c>
      <c r="G156">
        <v>2003</v>
      </c>
      <c r="H156">
        <v>4</v>
      </c>
      <c r="I156" s="3">
        <v>2003.25000000053</v>
      </c>
      <c r="J156" s="20">
        <f t="shared" si="431"/>
        <v>0.46883534940999877</v>
      </c>
      <c r="K156" s="20">
        <f t="shared" si="359"/>
        <v>0.18449999999999939</v>
      </c>
      <c r="L156" s="20">
        <f t="shared" si="360"/>
        <v>8.6500121966144483E-2</v>
      </c>
      <c r="N156">
        <v>9</v>
      </c>
      <c r="O156">
        <v>2007</v>
      </c>
      <c r="P156" s="20">
        <v>0.72766493909623409</v>
      </c>
      <c r="Q156" s="20">
        <v>6.1499999999999902E-2</v>
      </c>
      <c r="R156" s="20">
        <f t="shared" si="361"/>
        <v>4.4751393754418327E-2</v>
      </c>
      <c r="T156">
        <v>2003</v>
      </c>
      <c r="U156">
        <v>4</v>
      </c>
      <c r="V156" s="3">
        <v>2003.25000000053</v>
      </c>
      <c r="W156" s="20">
        <f t="shared" si="405"/>
        <v>0.55707717992231909</v>
      </c>
      <c r="X156" s="20">
        <f t="shared" si="406"/>
        <v>0.24599999999999961</v>
      </c>
      <c r="Y156" s="20">
        <f t="shared" si="407"/>
        <v>0.13704098626089029</v>
      </c>
      <c r="Z156" s="20"/>
      <c r="AA156">
        <v>4</v>
      </c>
      <c r="AB156" s="3">
        <v>2003.25000000053</v>
      </c>
      <c r="AC156" s="20">
        <f t="shared" si="362"/>
        <v>0.51295626466615896</v>
      </c>
      <c r="AD156" s="20">
        <f t="shared" si="363"/>
        <v>0.2152499999999995</v>
      </c>
      <c r="AE156" s="20">
        <f t="shared" si="364"/>
        <v>0.11177055411351738</v>
      </c>
      <c r="AG156" s="3">
        <v>2003.25000000053</v>
      </c>
      <c r="AH156" s="3">
        <f t="shared" si="365"/>
        <v>-1.2797500908504342</v>
      </c>
      <c r="AI156" s="3">
        <f t="shared" si="411"/>
        <v>2.2135512753475539</v>
      </c>
      <c r="AJ156" s="3">
        <f t="shared" si="412"/>
        <v>0.84212807600641382</v>
      </c>
      <c r="AK156" s="20"/>
      <c r="AL156" s="3">
        <v>2003.25000000053</v>
      </c>
      <c r="AM156" s="9">
        <f t="shared" ref="AM156" si="438">STANDARDIZE(AC156,AR$12,AS$12)</f>
        <v>-1.3738595076097502</v>
      </c>
      <c r="AN156" s="9">
        <f t="shared" ref="AN156" si="439">STANDARDIZE(AD156,AT$12,AU$12)</f>
        <v>1.3017632887485846</v>
      </c>
      <c r="AO156" s="9">
        <f t="shared" ref="AO156" si="440">STANDARDIZE(AE156,AV$12,AW$12)</f>
        <v>1.8174661159629908E-2</v>
      </c>
      <c r="AP156" s="20"/>
    </row>
    <row r="157" spans="1:42" x14ac:dyDescent="0.3">
      <c r="A157">
        <v>4</v>
      </c>
      <c r="B157">
        <v>2007</v>
      </c>
      <c r="C157">
        <v>0.58102651564611629</v>
      </c>
      <c r="D157">
        <v>6.1499999999999798E-2</v>
      </c>
      <c r="E157">
        <f t="shared" si="358"/>
        <v>3.5733130712236036E-2</v>
      </c>
      <c r="G157">
        <v>2003</v>
      </c>
      <c r="H157">
        <v>3</v>
      </c>
      <c r="I157" s="3">
        <v>2003.1666666671999</v>
      </c>
      <c r="J157" s="20">
        <f t="shared" si="431"/>
        <v>0.41412769812566252</v>
      </c>
      <c r="K157" s="20">
        <f t="shared" si="359"/>
        <v>0.1229999999999996</v>
      </c>
      <c r="L157" s="20">
        <f t="shared" si="360"/>
        <v>5.0937706869456326E-2</v>
      </c>
      <c r="N157">
        <v>8</v>
      </c>
      <c r="O157">
        <v>2007</v>
      </c>
      <c r="P157" s="20">
        <v>0.78284075224610239</v>
      </c>
      <c r="Q157" s="20">
        <v>6.1499999999999902E-2</v>
      </c>
      <c r="R157" s="20">
        <f t="shared" si="361"/>
        <v>4.8144706263135217E-2</v>
      </c>
      <c r="T157">
        <v>2003</v>
      </c>
      <c r="U157">
        <v>3</v>
      </c>
      <c r="V157" s="3">
        <v>2003.1666666671999</v>
      </c>
      <c r="W157" s="20">
        <f t="shared" si="405"/>
        <v>0.54238029336239924</v>
      </c>
      <c r="X157" s="20">
        <f t="shared" si="406"/>
        <v>0.24599999999999961</v>
      </c>
      <c r="Y157" s="20">
        <f t="shared" si="407"/>
        <v>0.13342555216714999</v>
      </c>
      <c r="Z157" s="20"/>
      <c r="AA157">
        <v>3</v>
      </c>
      <c r="AB157" s="3">
        <v>2003.1666666671999</v>
      </c>
      <c r="AC157" s="20">
        <f t="shared" si="362"/>
        <v>0.47825399574403088</v>
      </c>
      <c r="AD157" s="20">
        <f t="shared" si="363"/>
        <v>0.18449999999999961</v>
      </c>
      <c r="AE157" s="20">
        <f t="shared" si="364"/>
        <v>9.2181629518303165E-2</v>
      </c>
      <c r="AG157" s="3">
        <v>2003.1666666671999</v>
      </c>
      <c r="AH157" s="3">
        <f t="shared" si="365"/>
        <v>-1.480956490126724</v>
      </c>
      <c r="AI157" s="3">
        <f t="shared" si="411"/>
        <v>1.6130881144920477</v>
      </c>
      <c r="AJ157" s="3">
        <f t="shared" si="412"/>
        <v>0.39130388260740923</v>
      </c>
      <c r="AK157" s="20"/>
      <c r="AL157" s="3">
        <v>2003.1666666671999</v>
      </c>
      <c r="AM157" s="9">
        <f t="shared" ref="AM157" si="441">STANDARDIZE(AC157,AR$13,AS$13)</f>
        <v>-1.2452310546863987</v>
      </c>
      <c r="AN157" s="9">
        <f t="shared" ref="AN157" si="442">STANDARDIZE(AD157,AT$13,AU$13)</f>
        <v>0.80409366606843335</v>
      </c>
      <c r="AO157" s="9">
        <f t="shared" ref="AO157" si="443">STANDARDIZE(AE157,AV$13,AW$13)</f>
        <v>-0.15424317670851262</v>
      </c>
      <c r="AP157" s="20"/>
    </row>
    <row r="158" spans="1:42" x14ac:dyDescent="0.3">
      <c r="A158">
        <v>4</v>
      </c>
      <c r="B158">
        <v>2007</v>
      </c>
      <c r="C158">
        <v>0.55985263300842536</v>
      </c>
      <c r="D158">
        <v>6.1499999999999798E-2</v>
      </c>
      <c r="E158">
        <f t="shared" si="358"/>
        <v>3.4430936930018044E-2</v>
      </c>
      <c r="G158">
        <v>2003</v>
      </c>
      <c r="H158">
        <v>2</v>
      </c>
      <c r="I158" s="3">
        <v>2003.0833333338701</v>
      </c>
      <c r="J158" s="20">
        <f t="shared" si="431"/>
        <v>0.37784966080002286</v>
      </c>
      <c r="K158" s="20">
        <f t="shared" si="359"/>
        <v>6.1499999999999798E-2</v>
      </c>
      <c r="L158" s="20">
        <f t="shared" si="360"/>
        <v>2.323775413920133E-2</v>
      </c>
      <c r="N158">
        <v>7</v>
      </c>
      <c r="O158">
        <v>2007</v>
      </c>
      <c r="P158" s="20">
        <v>0.84232185664981341</v>
      </c>
      <c r="Q158" s="20">
        <v>6.1499999999999902E-2</v>
      </c>
      <c r="R158" s="20">
        <f t="shared" si="361"/>
        <v>5.1802794183963441E-2</v>
      </c>
      <c r="T158">
        <v>2003</v>
      </c>
      <c r="U158">
        <v>2</v>
      </c>
      <c r="V158" s="3">
        <v>2003.0833333338701</v>
      </c>
      <c r="W158" s="20">
        <f t="shared" si="405"/>
        <v>0.49416703805869544</v>
      </c>
      <c r="X158" s="20">
        <f t="shared" si="406"/>
        <v>6.1499999999999902E-2</v>
      </c>
      <c r="Y158" s="20">
        <f t="shared" si="407"/>
        <v>3.0391272840609721E-2</v>
      </c>
      <c r="Z158" s="20"/>
      <c r="AA158">
        <v>2</v>
      </c>
      <c r="AB158" s="3">
        <v>2003.0833333338701</v>
      </c>
      <c r="AC158" s="20">
        <f t="shared" si="362"/>
        <v>0.43600834942935918</v>
      </c>
      <c r="AD158" s="20">
        <f t="shared" si="363"/>
        <v>6.1499999999999846E-2</v>
      </c>
      <c r="AE158" s="20">
        <f t="shared" si="364"/>
        <v>2.6814513489905524E-2</v>
      </c>
      <c r="AG158" s="3">
        <v>2003.0833333338701</v>
      </c>
      <c r="AH158" s="3">
        <f t="shared" si="365"/>
        <v>-1.7258999662766255</v>
      </c>
      <c r="AI158" s="3">
        <f t="shared" si="411"/>
        <v>-0.78876452892998183</v>
      </c>
      <c r="AJ158" s="3">
        <f t="shared" si="412"/>
        <v>-1.1130705517870709</v>
      </c>
      <c r="AK158" s="20"/>
      <c r="AL158" s="3">
        <v>2003.0833333338701</v>
      </c>
      <c r="AM158" s="9">
        <f t="shared" ref="AM158" si="444">STANDARDIZE(AC158,AR$14,AS$14)</f>
        <v>-1.6358603841024459</v>
      </c>
      <c r="AN158" s="9">
        <f t="shared" ref="AN158" si="445">STANDARDIZE(AD158,AT$14,AU$14)</f>
        <v>-0.93050162247170598</v>
      </c>
      <c r="AO158" s="9">
        <f t="shared" ref="AO158" si="446">STANDARDIZE(AE158,AV$14,AW$14)</f>
        <v>-1.4883626194547901</v>
      </c>
      <c r="AP158" s="20"/>
    </row>
    <row r="159" spans="1:42" x14ac:dyDescent="0.3">
      <c r="A159">
        <v>3</v>
      </c>
      <c r="B159">
        <v>2007</v>
      </c>
      <c r="C159">
        <v>0.54140206629789378</v>
      </c>
      <c r="D159">
        <v>6.1499999999999798E-2</v>
      </c>
      <c r="E159">
        <f t="shared" si="358"/>
        <v>3.3296227077320356E-2</v>
      </c>
      <c r="G159">
        <v>2003</v>
      </c>
      <c r="H159">
        <v>1</v>
      </c>
      <c r="I159" s="3">
        <v>2003.00000000054</v>
      </c>
      <c r="J159" s="20">
        <f t="shared" si="431"/>
        <v>0.38020344603486095</v>
      </c>
      <c r="K159" s="20">
        <f t="shared" si="359"/>
        <v>6.1499999999999798E-2</v>
      </c>
      <c r="L159" s="20">
        <f t="shared" si="360"/>
        <v>2.3382511931143872E-2</v>
      </c>
      <c r="N159">
        <v>6</v>
      </c>
      <c r="O159">
        <v>2007</v>
      </c>
      <c r="P159" s="20">
        <v>0.90619162813046705</v>
      </c>
      <c r="Q159" s="20">
        <v>6.1499999999999902E-2</v>
      </c>
      <c r="R159" s="20">
        <f t="shared" si="361"/>
        <v>5.5730785130023636E-2</v>
      </c>
      <c r="T159">
        <v>2003</v>
      </c>
      <c r="U159">
        <v>1</v>
      </c>
      <c r="V159" s="3">
        <v>2003.00000000054</v>
      </c>
      <c r="W159" s="20"/>
      <c r="X159" s="20"/>
      <c r="Y159" s="20"/>
      <c r="Z159" s="20"/>
      <c r="AA159">
        <v>1</v>
      </c>
      <c r="AB159" s="3">
        <v>2003.00000000054</v>
      </c>
      <c r="AC159" s="20">
        <f t="shared" si="362"/>
        <v>0.38020344603486095</v>
      </c>
      <c r="AD159" s="20">
        <f t="shared" si="363"/>
        <v>6.1499999999999798E-2</v>
      </c>
      <c r="AE159" s="20">
        <f t="shared" si="364"/>
        <v>2.3382511931143872E-2</v>
      </c>
      <c r="AG159" s="3">
        <v>2003.00000000054</v>
      </c>
      <c r="AH159" s="3">
        <f t="shared" si="365"/>
        <v>-2.049461048094201</v>
      </c>
      <c r="AI159" s="3">
        <f t="shared" si="411"/>
        <v>-0.78876452892998272</v>
      </c>
      <c r="AJ159" s="3">
        <f t="shared" si="412"/>
        <v>-1.1920554560860466</v>
      </c>
      <c r="AK159" s="20"/>
      <c r="AL159" s="3">
        <v>2003.00000000054</v>
      </c>
      <c r="AM159" s="9">
        <f t="shared" ref="AM159" si="447">STANDARDIZE(AC159,AR$15,AS$15)</f>
        <v>-1.2338991308498077</v>
      </c>
      <c r="AN159" s="9">
        <f t="shared" ref="AN159" si="448">STANDARDIZE(AD159,AT$15,AU$15)</f>
        <v>-0.29853293598826797</v>
      </c>
      <c r="AO159" s="9">
        <f t="shared" ref="AO159" si="449">STANDARDIZE(AE159,AV$15,AW$15)</f>
        <v>-1.3287504340066947</v>
      </c>
      <c r="AP159" s="20"/>
    </row>
    <row r="160" spans="1:42" x14ac:dyDescent="0.3">
      <c r="A160">
        <v>3</v>
      </c>
      <c r="B160">
        <v>2007</v>
      </c>
      <c r="C160">
        <v>0.52325744717175526</v>
      </c>
      <c r="D160">
        <v>6.1499999999999798E-2</v>
      </c>
      <c r="E160">
        <f t="shared" si="358"/>
        <v>3.2180333001062843E-2</v>
      </c>
      <c r="G160">
        <v>2002</v>
      </c>
      <c r="H160">
        <v>12</v>
      </c>
      <c r="I160" s="3">
        <v>2002.9166666672099</v>
      </c>
      <c r="J160" s="20">
        <f t="shared" si="431"/>
        <v>0.40732300458758763</v>
      </c>
      <c r="K160" s="20">
        <f t="shared" si="359"/>
        <v>6.1499999999999798E-2</v>
      </c>
      <c r="L160" s="20">
        <f t="shared" si="360"/>
        <v>2.5050364782136555E-2</v>
      </c>
      <c r="N160">
        <v>6</v>
      </c>
      <c r="O160">
        <v>2007</v>
      </c>
      <c r="P160" s="20">
        <v>0.89565096917850229</v>
      </c>
      <c r="Q160" s="20">
        <v>6.1499999999999902E-2</v>
      </c>
      <c r="R160" s="20">
        <f t="shared" si="361"/>
        <v>5.5082534604477804E-2</v>
      </c>
      <c r="T160">
        <v>2002</v>
      </c>
      <c r="U160">
        <v>12</v>
      </c>
      <c r="V160" s="3">
        <v>2002.9166666672099</v>
      </c>
      <c r="W160" s="20">
        <f t="shared" si="405"/>
        <v>0.49459571612391245</v>
      </c>
      <c r="X160" s="20">
        <f t="shared" si="406"/>
        <v>6.1499999999999902E-2</v>
      </c>
      <c r="Y160" s="20">
        <f t="shared" si="407"/>
        <v>3.0417636541620566E-2</v>
      </c>
      <c r="Z160" s="20"/>
      <c r="AA160">
        <v>12</v>
      </c>
      <c r="AB160" s="3">
        <v>2002.9166666672099</v>
      </c>
      <c r="AC160" s="20">
        <f t="shared" si="362"/>
        <v>0.45095936035575002</v>
      </c>
      <c r="AD160" s="20">
        <f t="shared" si="363"/>
        <v>6.1499999999999846E-2</v>
      </c>
      <c r="AE160" s="20">
        <f t="shared" si="364"/>
        <v>2.7734000661878561E-2</v>
      </c>
      <c r="AG160" s="3">
        <v>2002.9166666672099</v>
      </c>
      <c r="AH160" s="3">
        <f t="shared" si="365"/>
        <v>-1.639212865764839</v>
      </c>
      <c r="AI160" s="3">
        <f t="shared" si="411"/>
        <v>-0.78876452892998183</v>
      </c>
      <c r="AJ160" s="3">
        <f t="shared" si="412"/>
        <v>-1.0919092542063578</v>
      </c>
      <c r="AK160" s="20"/>
      <c r="AL160" s="3">
        <v>2002.9166666672099</v>
      </c>
      <c r="AM160" s="9">
        <f t="shared" ref="AM160" si="450">STANDARDIZE(AC160,AR$4,AS$4)</f>
        <v>-1.4439056095205323</v>
      </c>
      <c r="AN160" s="9">
        <f t="shared" ref="AN160" si="451">STANDARDIZE(AD160,AT$4,AU$4)</f>
        <v>-0.68444756444045252</v>
      </c>
      <c r="AO160" s="9">
        <f t="shared" ref="AO160" si="452">STANDARDIZE(AE160,AV$4,AW$4)</f>
        <v>-1.2738814822044362</v>
      </c>
      <c r="AP160" s="20"/>
    </row>
    <row r="161" spans="1:42" x14ac:dyDescent="0.3">
      <c r="A161">
        <v>2</v>
      </c>
      <c r="B161">
        <v>2007</v>
      </c>
      <c r="C161">
        <v>0.50593990314999193</v>
      </c>
      <c r="D161">
        <v>6.1499999999999798E-2</v>
      </c>
      <c r="E161">
        <f t="shared" si="358"/>
        <v>3.1115304043724402E-2</v>
      </c>
      <c r="G161">
        <v>2002</v>
      </c>
      <c r="H161">
        <v>11</v>
      </c>
      <c r="I161" s="3">
        <v>2002.8333333338801</v>
      </c>
      <c r="J161" s="20">
        <f t="shared" si="431"/>
        <v>0.43625105583054918</v>
      </c>
      <c r="K161" s="20">
        <f t="shared" si="359"/>
        <v>6.1499999999999798E-2</v>
      </c>
      <c r="L161" s="20">
        <f t="shared" si="360"/>
        <v>2.6829439933578687E-2</v>
      </c>
      <c r="N161">
        <v>5</v>
      </c>
      <c r="O161">
        <v>2007</v>
      </c>
      <c r="P161" s="20">
        <v>0.84549131288471835</v>
      </c>
      <c r="Q161" s="20">
        <v>6.1499999999999902E-2</v>
      </c>
      <c r="R161" s="20">
        <f t="shared" si="361"/>
        <v>5.1997715742410099E-2</v>
      </c>
      <c r="T161">
        <v>2002</v>
      </c>
      <c r="U161">
        <v>11</v>
      </c>
      <c r="V161" s="3">
        <v>2002.8333333338801</v>
      </c>
      <c r="W161" s="20"/>
      <c r="X161" s="20"/>
      <c r="Y161" s="20"/>
      <c r="Z161" s="20"/>
      <c r="AA161">
        <v>11</v>
      </c>
      <c r="AB161" s="3">
        <v>2002.8333333338801</v>
      </c>
      <c r="AC161" s="20">
        <f t="shared" si="362"/>
        <v>0.43625105583054918</v>
      </c>
      <c r="AD161" s="20">
        <f t="shared" si="363"/>
        <v>6.1499999999999798E-2</v>
      </c>
      <c r="AE161" s="20">
        <f t="shared" si="364"/>
        <v>2.6829439933578687E-2</v>
      </c>
      <c r="AG161" s="3">
        <v>2002.8333333338801</v>
      </c>
      <c r="AH161" s="3">
        <f t="shared" si="365"/>
        <v>-1.7244927360700264</v>
      </c>
      <c r="AI161" s="3">
        <f t="shared" si="411"/>
        <v>-0.78876452892998272</v>
      </c>
      <c r="AJ161" s="3">
        <f t="shared" si="412"/>
        <v>-1.1127270310441857</v>
      </c>
      <c r="AK161" s="20"/>
      <c r="AL161" s="3">
        <v>2002.8333333338801</v>
      </c>
      <c r="AM161" s="9">
        <f t="shared" ref="AM161" si="453">STANDARDIZE(AC161,AR$5,AS$5)</f>
        <v>-1.051228145316162</v>
      </c>
      <c r="AN161" s="9">
        <f t="shared" ref="AN161" si="454">STANDARDIZE(AD161,AT$5,AU$5)</f>
        <v>-0.2854929317171821</v>
      </c>
      <c r="AO161" s="9">
        <f t="shared" ref="AO161" si="455">STANDARDIZE(AE161,AV$5,AW$5)</f>
        <v>-1.1178713883015046</v>
      </c>
      <c r="AP161" s="20"/>
    </row>
    <row r="162" spans="1:42" x14ac:dyDescent="0.3">
      <c r="A162">
        <v>2</v>
      </c>
      <c r="B162">
        <v>2007</v>
      </c>
      <c r="C162">
        <v>0.51821820241992955</v>
      </c>
      <c r="D162">
        <v>6.1499999999999798E-2</v>
      </c>
      <c r="E162">
        <f t="shared" si="358"/>
        <v>3.1870419448825564E-2</v>
      </c>
      <c r="G162">
        <v>2002</v>
      </c>
      <c r="H162">
        <v>10</v>
      </c>
      <c r="I162" s="3">
        <v>2002.75000000055</v>
      </c>
      <c r="J162" s="20">
        <f t="shared" si="431"/>
        <v>0.46736843831529551</v>
      </c>
      <c r="K162" s="20">
        <f t="shared" si="359"/>
        <v>6.1499999999999798E-2</v>
      </c>
      <c r="L162" s="20">
        <f t="shared" si="360"/>
        <v>2.8743158956390579E-2</v>
      </c>
      <c r="N162">
        <v>5</v>
      </c>
      <c r="O162">
        <v>2007</v>
      </c>
      <c r="P162" s="20">
        <v>0.79802561326310839</v>
      </c>
      <c r="Q162" s="20">
        <v>6.1499999999999902E-2</v>
      </c>
      <c r="R162" s="20">
        <f t="shared" si="361"/>
        <v>4.907857521568109E-2</v>
      </c>
      <c r="T162">
        <v>2002</v>
      </c>
      <c r="U162">
        <v>10</v>
      </c>
      <c r="V162" s="3">
        <v>2002.75000000055</v>
      </c>
      <c r="W162" s="20">
        <f t="shared" si="405"/>
        <v>0.51226429537408869</v>
      </c>
      <c r="X162" s="20">
        <f t="shared" si="406"/>
        <v>6.1499999999999902E-2</v>
      </c>
      <c r="Y162" s="20">
        <f t="shared" si="407"/>
        <v>3.1504254165506403E-2</v>
      </c>
      <c r="Z162" s="20"/>
      <c r="AA162">
        <v>10</v>
      </c>
      <c r="AB162" s="3">
        <v>2002.75000000055</v>
      </c>
      <c r="AC162" s="20">
        <f t="shared" si="362"/>
        <v>0.4898163668446921</v>
      </c>
      <c r="AD162" s="20">
        <f t="shared" si="363"/>
        <v>6.1499999999999846E-2</v>
      </c>
      <c r="AE162" s="20">
        <f t="shared" si="364"/>
        <v>3.0123706560948489E-2</v>
      </c>
      <c r="AG162" s="3">
        <v>2002.75000000055</v>
      </c>
      <c r="AH162" s="3">
        <f t="shared" si="365"/>
        <v>-1.4139169815147432</v>
      </c>
      <c r="AI162" s="3">
        <f t="shared" si="411"/>
        <v>-0.78876452892998183</v>
      </c>
      <c r="AJ162" s="3">
        <f t="shared" si="412"/>
        <v>-1.0369119913820246</v>
      </c>
      <c r="AK162" s="20"/>
      <c r="AL162" s="3">
        <v>2002.75000000055</v>
      </c>
      <c r="AM162" s="9">
        <f t="shared" ref="AM162" si="456">STANDARDIZE(AC162,AR$6,AS$6)</f>
        <v>-1.7957000383563488</v>
      </c>
      <c r="AN162" s="9">
        <f t="shared" ref="AN162" si="457">STANDARDIZE(AD162,AT$6,AU$6)</f>
        <v>-0.6766476141944503</v>
      </c>
      <c r="AO162" s="9">
        <f t="shared" ref="AO162" si="458">STANDARDIZE(AE162,AV$6,AW$6)</f>
        <v>-1.3097238206329103</v>
      </c>
      <c r="AP162" s="20"/>
    </row>
    <row r="163" spans="1:42" x14ac:dyDescent="0.3">
      <c r="A163">
        <v>1</v>
      </c>
      <c r="B163">
        <v>2007</v>
      </c>
      <c r="C163">
        <v>0.5482488522166119</v>
      </c>
      <c r="D163">
        <v>6.1499999999999798E-2</v>
      </c>
      <c r="E163">
        <f t="shared" si="358"/>
        <v>3.3717304411321522E-2</v>
      </c>
      <c r="G163">
        <v>2002</v>
      </c>
      <c r="H163">
        <v>9</v>
      </c>
      <c r="I163" s="3">
        <v>2002.6666666672199</v>
      </c>
      <c r="J163" s="20">
        <f t="shared" si="431"/>
        <v>0.48630728305155485</v>
      </c>
      <c r="K163" s="20">
        <f t="shared" si="359"/>
        <v>6.1499999999999798E-2</v>
      </c>
      <c r="L163" s="20">
        <f t="shared" si="360"/>
        <v>2.9907897907670525E-2</v>
      </c>
      <c r="N163">
        <v>4</v>
      </c>
      <c r="O163">
        <v>2007</v>
      </c>
      <c r="P163" s="20">
        <v>0.75333234658591219</v>
      </c>
      <c r="Q163" s="20">
        <v>6.1499999999999902E-2</v>
      </c>
      <c r="R163" s="20">
        <f t="shared" si="361"/>
        <v>4.6329939315033528E-2</v>
      </c>
      <c r="T163">
        <v>2002</v>
      </c>
      <c r="U163">
        <v>9</v>
      </c>
      <c r="V163" s="3">
        <v>2002.6666666672199</v>
      </c>
      <c r="W163" s="20"/>
      <c r="X163" s="20"/>
      <c r="Y163" s="20"/>
      <c r="Z163" s="20"/>
      <c r="AA163">
        <v>9</v>
      </c>
      <c r="AB163" s="3">
        <v>2002.6666666672199</v>
      </c>
      <c r="AC163" s="20">
        <f t="shared" si="362"/>
        <v>0.48630728305155485</v>
      </c>
      <c r="AD163" s="20">
        <f t="shared" si="363"/>
        <v>6.1499999999999798E-2</v>
      </c>
      <c r="AE163" s="20">
        <f t="shared" si="364"/>
        <v>2.9907897907670525E-2</v>
      </c>
      <c r="AG163" s="3">
        <v>2002.6666666672199</v>
      </c>
      <c r="AH163" s="3">
        <f t="shared" si="365"/>
        <v>-1.4342629167145513</v>
      </c>
      <c r="AI163" s="3">
        <f t="shared" si="411"/>
        <v>-0.78876452892998272</v>
      </c>
      <c r="AJ163" s="3">
        <f t="shared" si="412"/>
        <v>-1.0418786633179782</v>
      </c>
      <c r="AK163" s="20"/>
      <c r="AL163" s="3">
        <v>2002.6666666672199</v>
      </c>
      <c r="AM163" s="9">
        <f t="shared" ref="AM163" si="459">STANDARDIZE(AC163,AR$7,AS$7)</f>
        <v>-0.92441749969825504</v>
      </c>
      <c r="AN163" s="9">
        <f t="shared" ref="AN163" si="460">STANDARDIZE(AD163,AT$7,AU$7)</f>
        <v>-0.32631334910520099</v>
      </c>
      <c r="AO163" s="9">
        <f t="shared" ref="AO163" si="461">STANDARDIZE(AE163,AV$7,AW$7)</f>
        <v>-0.98355389528038784</v>
      </c>
      <c r="AP163" s="20"/>
    </row>
    <row r="164" spans="1:42" x14ac:dyDescent="0.3">
      <c r="A164">
        <v>12</v>
      </c>
      <c r="B164">
        <v>2006</v>
      </c>
      <c r="C164">
        <v>0.5797687364429599</v>
      </c>
      <c r="D164">
        <v>6.1499999999999798E-2</v>
      </c>
      <c r="E164">
        <f t="shared" si="358"/>
        <v>3.5655777291241919E-2</v>
      </c>
      <c r="G164">
        <v>2002</v>
      </c>
      <c r="H164">
        <v>8</v>
      </c>
      <c r="I164" s="3">
        <v>2002.5833333338901</v>
      </c>
      <c r="J164" s="20">
        <f t="shared" si="431"/>
        <v>0.49224353986976838</v>
      </c>
      <c r="K164" s="20">
        <f t="shared" si="359"/>
        <v>6.1499999999999798E-2</v>
      </c>
      <c r="L164" s="20">
        <f t="shared" si="360"/>
        <v>3.0272977701990656E-2</v>
      </c>
      <c r="N164">
        <v>4</v>
      </c>
      <c r="O164">
        <v>2007</v>
      </c>
      <c r="P164" s="20">
        <v>0.73050837345165043</v>
      </c>
      <c r="Q164" s="20">
        <v>6.1499999999999902E-2</v>
      </c>
      <c r="R164" s="20">
        <f t="shared" si="361"/>
        <v>4.4926264967276433E-2</v>
      </c>
      <c r="T164">
        <v>2002</v>
      </c>
      <c r="U164">
        <v>8</v>
      </c>
      <c r="V164" s="3">
        <v>2002.5833333338901</v>
      </c>
      <c r="W164" s="20">
        <f t="shared" si="405"/>
        <v>0.5306406200735545</v>
      </c>
      <c r="X164" s="20">
        <f t="shared" si="406"/>
        <v>6.1499999999999902E-2</v>
      </c>
      <c r="Y164" s="20">
        <f t="shared" si="407"/>
        <v>3.2634398134523547E-2</v>
      </c>
      <c r="Z164" s="20"/>
      <c r="AA164">
        <v>8</v>
      </c>
      <c r="AB164" s="3">
        <v>2002.5833333338901</v>
      </c>
      <c r="AC164" s="20">
        <f t="shared" si="362"/>
        <v>0.51144207997166147</v>
      </c>
      <c r="AD164" s="20">
        <f t="shared" si="363"/>
        <v>6.1499999999999846E-2</v>
      </c>
      <c r="AE164" s="20">
        <f t="shared" si="364"/>
        <v>3.1453687918257103E-2</v>
      </c>
      <c r="AG164" s="3">
        <v>2002.5833333338901</v>
      </c>
      <c r="AH164" s="3">
        <f t="shared" si="365"/>
        <v>-1.2885294490792225</v>
      </c>
      <c r="AI164" s="3">
        <f t="shared" si="411"/>
        <v>-0.78876452892998183</v>
      </c>
      <c r="AJ164" s="3">
        <f t="shared" si="412"/>
        <v>-1.0063034824906862</v>
      </c>
      <c r="AK164" s="20"/>
      <c r="AL164" s="3">
        <v>2002.5833333338901</v>
      </c>
      <c r="AM164" s="9">
        <f t="shared" ref="AM164" si="462">STANDARDIZE(AC164,AR$8,AS$8)</f>
        <v>-1.8032941417956756</v>
      </c>
      <c r="AN164" s="9">
        <f t="shared" ref="AN164" si="463">STANDARDIZE(AD164,AT$8,AU$8)</f>
        <v>-0.65870957567408583</v>
      </c>
      <c r="AO164" s="9">
        <f t="shared" ref="AO164" si="464">STANDARDIZE(AE164,AV$8,AW$8)</f>
        <v>-1.3029927654914821</v>
      </c>
      <c r="AP164" s="20"/>
    </row>
    <row r="165" spans="1:42" x14ac:dyDescent="0.3">
      <c r="A165">
        <v>12</v>
      </c>
      <c r="B165">
        <v>2006</v>
      </c>
      <c r="C165">
        <v>0.61318923644647094</v>
      </c>
      <c r="D165">
        <v>6.1499999999999798E-2</v>
      </c>
      <c r="E165">
        <f t="shared" si="358"/>
        <v>3.7711138041457842E-2</v>
      </c>
      <c r="G165">
        <v>2002</v>
      </c>
      <c r="H165">
        <v>7</v>
      </c>
      <c r="I165" s="3">
        <v>2002.50000000056</v>
      </c>
      <c r="J165" s="20">
        <f t="shared" si="431"/>
        <v>0.49803661267784455</v>
      </c>
      <c r="K165" s="20">
        <f t="shared" si="359"/>
        <v>6.1499999999999798E-2</v>
      </c>
      <c r="L165" s="20">
        <f t="shared" si="360"/>
        <v>3.0629251679687337E-2</v>
      </c>
      <c r="N165">
        <v>3</v>
      </c>
      <c r="O165">
        <v>2007</v>
      </c>
      <c r="P165" s="20">
        <v>0.71920087066278426</v>
      </c>
      <c r="Q165" s="20">
        <v>6.1499999999999902E-2</v>
      </c>
      <c r="R165" s="20">
        <f t="shared" si="361"/>
        <v>4.4230853545761159E-2</v>
      </c>
      <c r="T165">
        <v>2002</v>
      </c>
      <c r="U165">
        <v>7</v>
      </c>
      <c r="V165" s="3">
        <v>2002.50000000056</v>
      </c>
      <c r="W165" s="20"/>
      <c r="X165" s="20"/>
      <c r="Y165" s="20"/>
      <c r="Z165" s="20"/>
      <c r="AA165">
        <v>7</v>
      </c>
      <c r="AB165" s="3">
        <v>2002.50000000056</v>
      </c>
      <c r="AC165" s="20">
        <f t="shared" si="362"/>
        <v>0.49803661267784455</v>
      </c>
      <c r="AD165" s="20">
        <f t="shared" si="363"/>
        <v>6.1499999999999798E-2</v>
      </c>
      <c r="AE165" s="20">
        <f t="shared" si="364"/>
        <v>3.0629251679687337E-2</v>
      </c>
      <c r="AG165" s="3">
        <v>2002.50000000056</v>
      </c>
      <c r="AH165" s="3">
        <f t="shared" si="365"/>
        <v>-1.366255369849926</v>
      </c>
      <c r="AI165" s="3">
        <f t="shared" si="411"/>
        <v>-0.78876452892998272</v>
      </c>
      <c r="AJ165" s="3">
        <f t="shared" si="412"/>
        <v>-1.0252772551679739</v>
      </c>
      <c r="AK165" s="20"/>
      <c r="AL165" s="3">
        <v>2002.50000000056</v>
      </c>
      <c r="AM165" s="9">
        <f t="shared" ref="AM165" si="465">STANDARDIZE(AC165,AR$9,AS$9)</f>
        <v>-0.80743756009519285</v>
      </c>
      <c r="AN165" s="9">
        <f t="shared" ref="AN165" si="466">STANDARDIZE(AD165,AT$9,AU$9)</f>
        <v>-2.3130098149133811E-2</v>
      </c>
      <c r="AO165" s="9">
        <f t="shared" ref="AO165" si="467">STANDARDIZE(AE165,AV$9,AW$9)</f>
        <v>-0.80549328683875754</v>
      </c>
      <c r="AP165" s="20"/>
    </row>
    <row r="166" spans="1:42" x14ac:dyDescent="0.3">
      <c r="A166">
        <v>11</v>
      </c>
      <c r="B166">
        <v>2006</v>
      </c>
      <c r="C166">
        <v>0.62400026544106213</v>
      </c>
      <c r="D166">
        <v>6.1499999999999798E-2</v>
      </c>
      <c r="E166">
        <f t="shared" si="358"/>
        <v>3.8376016324625194E-2</v>
      </c>
      <c r="G166">
        <v>2002</v>
      </c>
      <c r="H166">
        <v>6</v>
      </c>
      <c r="I166" s="3">
        <v>2002.4166666672299</v>
      </c>
      <c r="J166" s="20">
        <f t="shared" si="431"/>
        <v>0.47847933994432618</v>
      </c>
      <c r="K166" s="20">
        <f t="shared" si="359"/>
        <v>0.24599999999999919</v>
      </c>
      <c r="L166" s="20">
        <f t="shared" si="360"/>
        <v>0.11770591762630385</v>
      </c>
      <c r="N166">
        <v>3</v>
      </c>
      <c r="O166">
        <v>2007</v>
      </c>
      <c r="P166" s="20">
        <v>0.70817057778912496</v>
      </c>
      <c r="Q166" s="20">
        <v>6.1499999999999902E-2</v>
      </c>
      <c r="R166" s="20">
        <f t="shared" si="361"/>
        <v>4.3552490534031117E-2</v>
      </c>
      <c r="T166">
        <v>2002</v>
      </c>
      <c r="U166">
        <v>6</v>
      </c>
      <c r="V166" s="3">
        <v>2002.4166666672299</v>
      </c>
      <c r="W166" s="20">
        <f t="shared" si="405"/>
        <v>0.52529792934325303</v>
      </c>
      <c r="X166" s="20">
        <f t="shared" si="406"/>
        <v>0.24599999999999961</v>
      </c>
      <c r="Y166" s="20">
        <f t="shared" si="407"/>
        <v>0.12922329061844004</v>
      </c>
      <c r="Z166" s="20"/>
      <c r="AA166">
        <v>6</v>
      </c>
      <c r="AB166" s="3">
        <v>2002.4166666672299</v>
      </c>
      <c r="AC166" s="20">
        <f t="shared" si="362"/>
        <v>0.50188863464378963</v>
      </c>
      <c r="AD166" s="20">
        <f t="shared" si="363"/>
        <v>0.24599999999999939</v>
      </c>
      <c r="AE166" s="20">
        <f t="shared" si="364"/>
        <v>0.12346460412237195</v>
      </c>
      <c r="AG166" s="3">
        <v>2002.4166666672299</v>
      </c>
      <c r="AH166" s="3">
        <f t="shared" si="365"/>
        <v>-1.3439210529947312</v>
      </c>
      <c r="AI166" s="3">
        <f t="shared" si="411"/>
        <v>2.8140144362030601</v>
      </c>
      <c r="AJ166" s="3">
        <f t="shared" si="412"/>
        <v>1.1112577383921416</v>
      </c>
      <c r="AK166" s="20"/>
      <c r="AL166" s="3">
        <v>2002.4166666672299</v>
      </c>
      <c r="AM166" s="9">
        <f t="shared" ref="AM166" si="468">STANDARDIZE(AC166,AR$10,AS$10)</f>
        <v>-1.9026762835073165</v>
      </c>
      <c r="AN166" s="9">
        <f t="shared" ref="AN166" si="469">STANDARDIZE(AD166,AT$10,AU$10)</f>
        <v>1.6401497265564979</v>
      </c>
      <c r="AO166" s="9">
        <f t="shared" ref="AO166" si="470">STANDARDIZE(AE166,AV$10,AW$10)</f>
        <v>-0.40847727046701321</v>
      </c>
      <c r="AP166" s="20"/>
    </row>
    <row r="167" spans="1:42" x14ac:dyDescent="0.3">
      <c r="A167">
        <v>10</v>
      </c>
      <c r="B167">
        <v>2006</v>
      </c>
      <c r="C167">
        <v>0.62157140376469222</v>
      </c>
      <c r="D167">
        <v>6.1499999999999798E-2</v>
      </c>
      <c r="E167">
        <f t="shared" si="358"/>
        <v>3.8226641331528449E-2</v>
      </c>
      <c r="G167">
        <v>2002</v>
      </c>
      <c r="H167">
        <v>5</v>
      </c>
      <c r="I167" s="3">
        <v>2002.3333333339001</v>
      </c>
      <c r="J167" s="20">
        <f t="shared" si="431"/>
        <v>0.42058043279658142</v>
      </c>
      <c r="K167" s="20">
        <f t="shared" si="359"/>
        <v>0.24599999999999919</v>
      </c>
      <c r="L167" s="20">
        <f t="shared" si="360"/>
        <v>0.10346278646795869</v>
      </c>
      <c r="N167">
        <v>2</v>
      </c>
      <c r="O167">
        <v>2007</v>
      </c>
      <c r="P167" s="20">
        <v>0.69720884062859456</v>
      </c>
      <c r="Q167" s="20">
        <v>6.1499999999999902E-2</v>
      </c>
      <c r="R167" s="20">
        <f t="shared" si="361"/>
        <v>4.2878343698658498E-2</v>
      </c>
      <c r="T167">
        <v>2002</v>
      </c>
      <c r="U167">
        <v>5</v>
      </c>
      <c r="V167" s="3">
        <v>2002.3333333339001</v>
      </c>
      <c r="W167" s="20">
        <f t="shared" si="405"/>
        <v>0.47321686425310266</v>
      </c>
      <c r="X167" s="20">
        <f t="shared" si="406"/>
        <v>0.24599999999999961</v>
      </c>
      <c r="Y167" s="20">
        <f t="shared" si="407"/>
        <v>0.11641134860626307</v>
      </c>
      <c r="Z167" s="20"/>
      <c r="AA167">
        <v>5</v>
      </c>
      <c r="AB167" s="3">
        <v>2002.3333333339001</v>
      </c>
      <c r="AC167" s="20">
        <f t="shared" si="362"/>
        <v>0.44689864852484207</v>
      </c>
      <c r="AD167" s="20">
        <f t="shared" si="363"/>
        <v>0.24599999999999939</v>
      </c>
      <c r="AE167" s="20">
        <f t="shared" si="364"/>
        <v>0.10993706753711088</v>
      </c>
      <c r="AG167" s="3">
        <v>2002.3333333339001</v>
      </c>
      <c r="AH167" s="3">
        <f t="shared" si="365"/>
        <v>-1.66275718235777</v>
      </c>
      <c r="AI167" s="3">
        <f t="shared" si="411"/>
        <v>2.8140144362030601</v>
      </c>
      <c r="AJ167" s="3">
        <f t="shared" si="412"/>
        <v>0.79993177763900347</v>
      </c>
      <c r="AK167" s="20"/>
      <c r="AL167" s="3">
        <v>2002.3333333339001</v>
      </c>
      <c r="AM167" s="9">
        <f t="shared" ref="AM167" si="471">STANDARDIZE(AC167,AR$11,AS$11)</f>
        <v>-2.0171226816237775</v>
      </c>
      <c r="AN167" s="9">
        <f t="shared" ref="AN167" si="472">STANDARDIZE(AD167,AT$11,AU$11)</f>
        <v>1.8010929534953479</v>
      </c>
      <c r="AO167" s="9">
        <f t="shared" ref="AO167" si="473">STANDARDIZE(AE167,AV$11,AW$11)</f>
        <v>-0.12131021478147558</v>
      </c>
      <c r="AP167" s="20"/>
    </row>
    <row r="168" spans="1:42" x14ac:dyDescent="0.3">
      <c r="A168">
        <v>10</v>
      </c>
      <c r="B168">
        <v>2006</v>
      </c>
      <c r="C168">
        <v>0.61906265901413804</v>
      </c>
      <c r="D168">
        <v>6.1499999999999798E-2</v>
      </c>
      <c r="E168">
        <f t="shared" si="358"/>
        <v>3.8072353529369364E-2</v>
      </c>
      <c r="G168">
        <v>2002</v>
      </c>
      <c r="H168">
        <v>4</v>
      </c>
      <c r="I168" s="3">
        <v>2002.25000000057</v>
      </c>
      <c r="J168" s="20">
        <f t="shared" si="431"/>
        <v>0.43286590690551147</v>
      </c>
      <c r="K168" s="20">
        <f t="shared" si="359"/>
        <v>0.24599999999999919</v>
      </c>
      <c r="L168" s="20">
        <f t="shared" si="360"/>
        <v>0.10648501309875547</v>
      </c>
      <c r="N168">
        <v>2</v>
      </c>
      <c r="O168">
        <v>2007</v>
      </c>
      <c r="P168" s="20">
        <v>0.69962941922614474</v>
      </c>
      <c r="Q168" s="20">
        <v>6.1499999999999902E-2</v>
      </c>
      <c r="R168" s="20">
        <f t="shared" si="361"/>
        <v>4.302720928240783E-2</v>
      </c>
      <c r="T168">
        <v>2002</v>
      </c>
      <c r="U168">
        <v>4</v>
      </c>
      <c r="V168" s="3">
        <v>2002.25000000057</v>
      </c>
      <c r="W168" s="20">
        <f t="shared" si="405"/>
        <v>0.52832319174233411</v>
      </c>
      <c r="X168" s="20">
        <f t="shared" si="406"/>
        <v>0.24599999999999961</v>
      </c>
      <c r="Y168" s="20">
        <f t="shared" si="407"/>
        <v>0.12996750516861399</v>
      </c>
      <c r="Z168" s="20"/>
      <c r="AA168">
        <v>4</v>
      </c>
      <c r="AB168" s="3">
        <v>2002.25000000057</v>
      </c>
      <c r="AC168" s="20">
        <f t="shared" si="362"/>
        <v>0.48059454932392276</v>
      </c>
      <c r="AD168" s="20">
        <f t="shared" si="363"/>
        <v>0.24599999999999939</v>
      </c>
      <c r="AE168" s="20">
        <f t="shared" si="364"/>
        <v>0.11822625913368473</v>
      </c>
      <c r="AG168" s="3">
        <v>2002.25000000057</v>
      </c>
      <c r="AH168" s="3">
        <f t="shared" si="365"/>
        <v>-1.4673857821369942</v>
      </c>
      <c r="AI168" s="3">
        <f t="shared" si="411"/>
        <v>2.8140144362030601</v>
      </c>
      <c r="AJ168" s="3">
        <f t="shared" si="412"/>
        <v>0.99070121458748162</v>
      </c>
      <c r="AK168" s="20"/>
      <c r="AL168" s="3">
        <v>2002.25000000057</v>
      </c>
      <c r="AM168" s="9">
        <f t="shared" ref="AM168" si="474">STANDARDIZE(AC168,AR$12,AS$12)</f>
        <v>-1.6023364249853189</v>
      </c>
      <c r="AN168" s="9">
        <f t="shared" ref="AN168" si="475">STANDARDIZE(AD168,AT$12,AU$12)</f>
        <v>1.9841392062377605</v>
      </c>
      <c r="AO168" s="9">
        <f t="shared" ref="AO168" si="476">STANDARDIZE(AE168,AV$12,AW$12)</f>
        <v>0.18100919419068864</v>
      </c>
      <c r="AP168" s="20"/>
    </row>
    <row r="169" spans="1:42" x14ac:dyDescent="0.3">
      <c r="A169">
        <v>9</v>
      </c>
      <c r="B169">
        <v>2006</v>
      </c>
      <c r="C169">
        <v>0.61656403989064013</v>
      </c>
      <c r="D169">
        <v>6.1499999999999798E-2</v>
      </c>
      <c r="E169">
        <f t="shared" si="358"/>
        <v>3.7918688453274244E-2</v>
      </c>
      <c r="G169">
        <v>2002</v>
      </c>
      <c r="H169">
        <v>3</v>
      </c>
      <c r="I169" s="3">
        <v>2002.16666666724</v>
      </c>
      <c r="J169" s="20">
        <f t="shared" si="431"/>
        <v>0.43257768398553342</v>
      </c>
      <c r="K169" s="20">
        <f t="shared" si="359"/>
        <v>0.24599999999999919</v>
      </c>
      <c r="L169" s="20">
        <f t="shared" si="360"/>
        <v>0.10641411026044087</v>
      </c>
      <c r="N169">
        <v>1</v>
      </c>
      <c r="O169">
        <v>2007</v>
      </c>
      <c r="P169" s="20">
        <v>0.70950120413288975</v>
      </c>
      <c r="Q169" s="20">
        <v>6.1499999999999902E-2</v>
      </c>
      <c r="R169" s="20">
        <f t="shared" si="361"/>
        <v>4.3634324054172648E-2</v>
      </c>
      <c r="T169">
        <v>2002</v>
      </c>
      <c r="U169">
        <v>3</v>
      </c>
      <c r="V169" s="3">
        <v>2002.16666666724</v>
      </c>
      <c r="W169" s="20">
        <f t="shared" si="405"/>
        <v>0.54732333474451078</v>
      </c>
      <c r="X169" s="20">
        <f t="shared" si="406"/>
        <v>0.24599999999999961</v>
      </c>
      <c r="Y169" s="20">
        <f t="shared" si="407"/>
        <v>0.13464154034714942</v>
      </c>
      <c r="Z169" s="20"/>
      <c r="AA169">
        <v>3</v>
      </c>
      <c r="AB169" s="3">
        <v>2002.16666666724</v>
      </c>
      <c r="AC169" s="20">
        <f t="shared" si="362"/>
        <v>0.4899505093650221</v>
      </c>
      <c r="AD169" s="20">
        <f t="shared" si="363"/>
        <v>0.24599999999999939</v>
      </c>
      <c r="AE169" s="20">
        <f t="shared" si="364"/>
        <v>0.12052782530379515</v>
      </c>
      <c r="AG169" s="3">
        <v>2002.16666666724</v>
      </c>
      <c r="AH169" s="3">
        <f t="shared" si="365"/>
        <v>-1.4131392129611651</v>
      </c>
      <c r="AI169" s="3">
        <f t="shared" si="411"/>
        <v>2.8140144362030601</v>
      </c>
      <c r="AJ169" s="3">
        <f t="shared" si="412"/>
        <v>1.0436700086195931</v>
      </c>
      <c r="AK169" s="20"/>
      <c r="AL169" s="3">
        <v>2002.16666666724</v>
      </c>
      <c r="AM169" s="9">
        <f t="shared" ref="AM169" si="477">STANDARDIZE(AC169,AR$13,AS$13)</f>
        <v>-1.1694977670175875</v>
      </c>
      <c r="AN169" s="9">
        <f t="shared" ref="AN169" si="478">STANDARDIZE(AD169,AT$13,AU$13)</f>
        <v>2.0747602001024963</v>
      </c>
      <c r="AO169" s="9">
        <f t="shared" ref="AO169" si="479">STANDARDIZE(AE169,AV$13,AW$13)</f>
        <v>0.5759346009570695</v>
      </c>
      <c r="AP169" s="20"/>
    </row>
    <row r="170" spans="1:42" x14ac:dyDescent="0.3">
      <c r="A170">
        <v>8</v>
      </c>
      <c r="B170">
        <v>2006</v>
      </c>
      <c r="C170">
        <v>0.63914368851543157</v>
      </c>
      <c r="D170">
        <v>6.1499999999999798E-2</v>
      </c>
      <c r="E170">
        <f t="shared" si="358"/>
        <v>3.9307336843698915E-2</v>
      </c>
      <c r="G170">
        <v>2002</v>
      </c>
      <c r="H170">
        <v>2</v>
      </c>
      <c r="I170" s="3">
        <v>2002.0833333339101</v>
      </c>
      <c r="J170" s="20">
        <f t="shared" si="431"/>
        <v>0.41353145228857402</v>
      </c>
      <c r="K170" s="20">
        <f t="shared" si="359"/>
        <v>0.1229999999999996</v>
      </c>
      <c r="L170" s="20">
        <f t="shared" si="360"/>
        <v>5.086436863149444E-2</v>
      </c>
      <c r="N170">
        <v>12</v>
      </c>
      <c r="O170">
        <v>2006</v>
      </c>
      <c r="P170" s="20">
        <v>0.71982382441436876</v>
      </c>
      <c r="Q170" s="20">
        <v>6.1499999999999902E-2</v>
      </c>
      <c r="R170" s="20">
        <f t="shared" si="361"/>
        <v>4.4269165201483607E-2</v>
      </c>
      <c r="T170">
        <v>2002</v>
      </c>
      <c r="U170">
        <v>2</v>
      </c>
      <c r="V170" s="3">
        <v>2002.0833333339101</v>
      </c>
      <c r="W170" s="20">
        <f t="shared" si="405"/>
        <v>0.48259847525894412</v>
      </c>
      <c r="X170" s="20">
        <f t="shared" si="406"/>
        <v>6.1499999999999902E-2</v>
      </c>
      <c r="Y170" s="20">
        <f t="shared" si="407"/>
        <v>2.9679806228425015E-2</v>
      </c>
      <c r="Z170" s="20"/>
      <c r="AA170">
        <v>2</v>
      </c>
      <c r="AB170" s="3">
        <v>2002.0833333339101</v>
      </c>
      <c r="AC170" s="20">
        <f t="shared" si="362"/>
        <v>0.44806496377375904</v>
      </c>
      <c r="AD170" s="20">
        <f t="shared" si="363"/>
        <v>9.2249999999999749E-2</v>
      </c>
      <c r="AE170" s="20">
        <f t="shared" si="364"/>
        <v>4.0272087429959726E-2</v>
      </c>
      <c r="AG170" s="3">
        <v>2002.0833333339101</v>
      </c>
      <c r="AH170" s="3">
        <f t="shared" si="365"/>
        <v>-1.6559947976796323</v>
      </c>
      <c r="AI170" s="3">
        <f t="shared" si="411"/>
        <v>-0.1883013680744752</v>
      </c>
      <c r="AJ170" s="3">
        <f t="shared" si="412"/>
        <v>-0.8033547280754092</v>
      </c>
      <c r="AK170" s="20"/>
      <c r="AL170" s="3">
        <v>2002.0833333339101</v>
      </c>
      <c r="AM170" s="9">
        <f t="shared" ref="AM170" si="480">STANDARDIZE(AC170,AR$14,AS$14)</f>
        <v>-1.538565241149596</v>
      </c>
      <c r="AN170" s="9">
        <f t="shared" ref="AN170" si="481">STANDARDIZE(AD170,AT$14,AU$14)</f>
        <v>0.50956041230593607</v>
      </c>
      <c r="AO170" s="9">
        <f t="shared" ref="AO170" si="482">STANDARDIZE(AE170,AV$14,AW$14)</f>
        <v>-0.68714493396548637</v>
      </c>
      <c r="AP170" s="20"/>
    </row>
    <row r="171" spans="1:42" x14ac:dyDescent="0.3">
      <c r="A171">
        <v>8</v>
      </c>
      <c r="B171">
        <v>2006</v>
      </c>
      <c r="C171">
        <v>0.67715926324125064</v>
      </c>
      <c r="D171">
        <v>6.1499999999999798E-2</v>
      </c>
      <c r="E171">
        <f t="shared" si="358"/>
        <v>4.1645294689336775E-2</v>
      </c>
      <c r="G171">
        <v>2002</v>
      </c>
      <c r="H171">
        <v>1</v>
      </c>
      <c r="I171" s="3">
        <v>2002.00000000058</v>
      </c>
      <c r="J171" s="20">
        <f t="shared" si="431"/>
        <v>0.44164058437168568</v>
      </c>
      <c r="K171" s="20">
        <f t="shared" si="359"/>
        <v>6.1499999999999798E-2</v>
      </c>
      <c r="L171" s="20">
        <f t="shared" si="360"/>
        <v>2.7160895938858582E-2</v>
      </c>
      <c r="N171">
        <v>11</v>
      </c>
      <c r="O171">
        <v>2006</v>
      </c>
      <c r="P171" s="20">
        <v>0.72987522418256612</v>
      </c>
      <c r="Q171" s="20">
        <v>6.1499999999999902E-2</v>
      </c>
      <c r="R171" s="20">
        <f t="shared" si="361"/>
        <v>4.4887326287227747E-2</v>
      </c>
      <c r="T171">
        <v>2002</v>
      </c>
      <c r="U171">
        <v>1</v>
      </c>
      <c r="V171" s="3">
        <v>2002.00000000058</v>
      </c>
      <c r="W171" s="20">
        <f t="shared" si="405"/>
        <v>0.49738958573999592</v>
      </c>
      <c r="X171" s="20">
        <f t="shared" si="406"/>
        <v>6.1499999999999902E-2</v>
      </c>
      <c r="Y171" s="20">
        <f t="shared" si="407"/>
        <v>3.0589459523009701E-2</v>
      </c>
      <c r="Z171" s="20"/>
      <c r="AA171">
        <v>1</v>
      </c>
      <c r="AB171" s="3">
        <v>2002.00000000058</v>
      </c>
      <c r="AC171" s="20">
        <f t="shared" si="362"/>
        <v>0.46951508505584083</v>
      </c>
      <c r="AD171" s="20">
        <f t="shared" si="363"/>
        <v>6.1499999999999846E-2</v>
      </c>
      <c r="AE171" s="20">
        <f t="shared" si="364"/>
        <v>2.8875177730934141E-2</v>
      </c>
      <c r="AG171" s="3">
        <v>2002.00000000058</v>
      </c>
      <c r="AH171" s="3">
        <f t="shared" si="365"/>
        <v>-1.5316253601396181</v>
      </c>
      <c r="AI171" s="3">
        <f t="shared" si="411"/>
        <v>-0.78876452892998183</v>
      </c>
      <c r="AJ171" s="3">
        <f t="shared" si="412"/>
        <v>-1.0656459323388514</v>
      </c>
      <c r="AK171" s="20"/>
      <c r="AL171" s="3">
        <v>2002.00000000058</v>
      </c>
      <c r="AM171" s="9">
        <f t="shared" ref="AM171" si="483">STANDARDIZE(AC171,AR$15,AS$15)</f>
        <v>-0.83786961036199881</v>
      </c>
      <c r="AN171" s="9">
        <f t="shared" ref="AN171" si="484">STANDARDIZE(AD171,AT$15,AU$15)</f>
        <v>-0.29853293598826575</v>
      </c>
      <c r="AO171" s="9">
        <f t="shared" ref="AO171" si="485">STANDARDIZE(AE171,AV$15,AW$15)</f>
        <v>-0.97858876206626744</v>
      </c>
      <c r="AP171" s="20"/>
    </row>
    <row r="172" spans="1:42" x14ac:dyDescent="0.3">
      <c r="A172">
        <v>7</v>
      </c>
      <c r="B172">
        <v>2006</v>
      </c>
      <c r="C172">
        <v>0.71743689586761517</v>
      </c>
      <c r="D172">
        <v>6.1499999999999798E-2</v>
      </c>
      <c r="E172">
        <f t="shared" si="358"/>
        <v>4.4122369095858191E-2</v>
      </c>
      <c r="G172">
        <v>2001</v>
      </c>
      <c r="H172">
        <v>12</v>
      </c>
      <c r="I172" s="3">
        <v>2001.91666666725</v>
      </c>
      <c r="J172" s="20">
        <f t="shared" si="431"/>
        <v>0.46797641238262611</v>
      </c>
      <c r="K172" s="20">
        <f t="shared" si="359"/>
        <v>6.1499999999999798E-2</v>
      </c>
      <c r="L172" s="20">
        <f t="shared" si="360"/>
        <v>2.8780549361531411E-2</v>
      </c>
      <c r="N172">
        <v>10</v>
      </c>
      <c r="O172">
        <v>2006</v>
      </c>
      <c r="P172" s="20">
        <v>0.74845156605423446</v>
      </c>
      <c r="Q172" s="20">
        <v>6.1499999999999902E-2</v>
      </c>
      <c r="R172" s="20">
        <f t="shared" si="361"/>
        <v>4.6029771312335349E-2</v>
      </c>
      <c r="T172">
        <v>2001</v>
      </c>
      <c r="U172">
        <v>12</v>
      </c>
      <c r="V172" s="3">
        <v>2001.91666666725</v>
      </c>
      <c r="W172" s="20"/>
      <c r="X172" s="20"/>
      <c r="Y172" s="20"/>
      <c r="Z172" s="20"/>
      <c r="AA172">
        <v>12</v>
      </c>
      <c r="AB172" s="3">
        <v>2001.91666666725</v>
      </c>
      <c r="AC172" s="20">
        <f t="shared" si="362"/>
        <v>0.46797641238262611</v>
      </c>
      <c r="AD172" s="20">
        <f t="shared" si="363"/>
        <v>6.1499999999999798E-2</v>
      </c>
      <c r="AE172" s="20">
        <f t="shared" si="364"/>
        <v>2.8780549361531411E-2</v>
      </c>
      <c r="AG172" s="3">
        <v>2001.91666666725</v>
      </c>
      <c r="AH172" s="3">
        <f t="shared" si="365"/>
        <v>-1.5405467015348184</v>
      </c>
      <c r="AI172" s="3">
        <f t="shared" si="411"/>
        <v>-0.78876452892998272</v>
      </c>
      <c r="AJ172" s="3">
        <f t="shared" si="412"/>
        <v>-1.0678237322533537</v>
      </c>
      <c r="AK172" s="20"/>
      <c r="AL172" s="3">
        <v>2001.91666666725</v>
      </c>
      <c r="AM172" s="9">
        <f t="shared" ref="AM172" si="486">STANDARDIZE(AC172,AR$4,AS$4)</f>
        <v>-1.3379115566501012</v>
      </c>
      <c r="AN172" s="9">
        <f t="shared" ref="AN172" si="487">STANDARDIZE(AD172,AT$4,AU$4)</f>
        <v>-0.68444756444045463</v>
      </c>
      <c r="AO172" s="9">
        <f t="shared" ref="AO172" si="488">STANDARDIZE(AE172,AV$4,AW$4)</f>
        <v>-1.2203366674362033</v>
      </c>
      <c r="AP172" s="20"/>
    </row>
    <row r="173" spans="1:42" x14ac:dyDescent="0.3">
      <c r="A173">
        <v>6</v>
      </c>
      <c r="B173">
        <v>2006</v>
      </c>
      <c r="C173">
        <v>0.76021895749619739</v>
      </c>
      <c r="D173">
        <v>6.1499999999999798E-2</v>
      </c>
      <c r="E173">
        <f t="shared" si="358"/>
        <v>4.6753465886015984E-2</v>
      </c>
      <c r="G173">
        <v>2001</v>
      </c>
      <c r="H173">
        <v>11</v>
      </c>
      <c r="I173" s="3">
        <v>2001.8333333339201</v>
      </c>
      <c r="J173" s="20">
        <f t="shared" si="431"/>
        <v>0.49581178736594983</v>
      </c>
      <c r="K173" s="20">
        <f t="shared" si="359"/>
        <v>6.1499999999999798E-2</v>
      </c>
      <c r="L173" s="20">
        <f t="shared" si="360"/>
        <v>3.0492424923005815E-2</v>
      </c>
      <c r="N173">
        <v>9</v>
      </c>
      <c r="O173">
        <v>2006</v>
      </c>
      <c r="P173" s="20">
        <v>0.77239524450331987</v>
      </c>
      <c r="Q173" s="20">
        <v>6.1499999999999902E-2</v>
      </c>
      <c r="R173" s="20">
        <f t="shared" si="361"/>
        <v>4.7502307536954093E-2</v>
      </c>
      <c r="T173">
        <v>2001</v>
      </c>
      <c r="U173">
        <v>11</v>
      </c>
      <c r="V173" s="3">
        <v>2001.8333333339201</v>
      </c>
      <c r="W173" s="20">
        <f t="shared" si="405"/>
        <v>0.55630566131277936</v>
      </c>
      <c r="X173" s="20">
        <f t="shared" si="406"/>
        <v>6.1499999999999902E-2</v>
      </c>
      <c r="Y173" s="20">
        <f t="shared" si="407"/>
        <v>3.4212798170735879E-2</v>
      </c>
      <c r="Z173" s="20"/>
      <c r="AA173">
        <v>11</v>
      </c>
      <c r="AB173" s="3">
        <v>2001.8333333339201</v>
      </c>
      <c r="AC173" s="20">
        <f t="shared" si="362"/>
        <v>0.52605872433936463</v>
      </c>
      <c r="AD173" s="20">
        <f t="shared" si="363"/>
        <v>6.1499999999999846E-2</v>
      </c>
      <c r="AE173" s="20">
        <f t="shared" si="364"/>
        <v>3.2352611546870844E-2</v>
      </c>
      <c r="AG173" s="3">
        <v>2001.8333333339201</v>
      </c>
      <c r="AH173" s="3">
        <f t="shared" si="365"/>
        <v>-1.203781031351058</v>
      </c>
      <c r="AI173" s="3">
        <f t="shared" si="411"/>
        <v>-0.78876452892998183</v>
      </c>
      <c r="AJ173" s="3">
        <f t="shared" si="412"/>
        <v>-0.98561543921259309</v>
      </c>
      <c r="AK173" s="20"/>
      <c r="AL173" s="3">
        <v>2001.8333333339201</v>
      </c>
      <c r="AM173" s="9">
        <f t="shared" ref="AM173" si="489">STANDARDIZE(AC173,AR$5,AS$5)</f>
        <v>-0.69510406453309559</v>
      </c>
      <c r="AN173" s="9">
        <f t="shared" ref="AN173" si="490">STANDARDIZE(AD173,AT$5,AU$5)</f>
        <v>-0.28549293171718004</v>
      </c>
      <c r="AO173" s="9">
        <f t="shared" ref="AO173" si="491">STANDARDIZE(AE173,AV$5,AW$5)</f>
        <v>-0.82007548198608593</v>
      </c>
      <c r="AP173" s="20"/>
    </row>
    <row r="174" spans="1:42" x14ac:dyDescent="0.3">
      <c r="A174">
        <v>6</v>
      </c>
      <c r="B174">
        <v>2006</v>
      </c>
      <c r="C174">
        <v>0.75333234658591219</v>
      </c>
      <c r="D174">
        <v>6.1499999999999798E-2</v>
      </c>
      <c r="E174">
        <f t="shared" si="358"/>
        <v>4.6329939315033444E-2</v>
      </c>
      <c r="G174">
        <v>2001</v>
      </c>
      <c r="H174">
        <v>10</v>
      </c>
      <c r="I174" s="3">
        <v>2001.75000000059</v>
      </c>
      <c r="J174" s="20">
        <f t="shared" si="431"/>
        <v>0.52280392729127223</v>
      </c>
      <c r="K174" s="20">
        <f t="shared" si="359"/>
        <v>6.1499999999999798E-2</v>
      </c>
      <c r="L174" s="20">
        <f t="shared" si="360"/>
        <v>3.2152441528413137E-2</v>
      </c>
      <c r="N174">
        <v>8</v>
      </c>
      <c r="O174">
        <v>2006</v>
      </c>
      <c r="P174" s="20">
        <v>0.79687385681100831</v>
      </c>
      <c r="Q174" s="20">
        <v>6.1499999999999902E-2</v>
      </c>
      <c r="R174" s="20">
        <f t="shared" si="361"/>
        <v>4.9007742193876935E-2</v>
      </c>
      <c r="T174">
        <v>2001</v>
      </c>
      <c r="U174">
        <v>10</v>
      </c>
      <c r="V174" s="3">
        <v>2001.75000000059</v>
      </c>
      <c r="W174" s="20">
        <f t="shared" si="405"/>
        <v>0.62237997204509532</v>
      </c>
      <c r="X174" s="20">
        <f t="shared" si="406"/>
        <v>6.1499999999999902E-2</v>
      </c>
      <c r="Y174" s="20">
        <f t="shared" si="407"/>
        <v>3.8276368280773299E-2</v>
      </c>
      <c r="Z174" s="20"/>
      <c r="AA174">
        <v>10</v>
      </c>
      <c r="AB174" s="3">
        <v>2001.75000000059</v>
      </c>
      <c r="AC174" s="20">
        <f t="shared" si="362"/>
        <v>0.57259194966818372</v>
      </c>
      <c r="AD174" s="20">
        <f t="shared" si="363"/>
        <v>6.1499999999999846E-2</v>
      </c>
      <c r="AE174" s="20">
        <f t="shared" si="364"/>
        <v>3.5214404904593218E-2</v>
      </c>
      <c r="AG174" s="3">
        <v>2001.75000000059</v>
      </c>
      <c r="AH174" s="3">
        <f t="shared" si="365"/>
        <v>-0.93397784539413908</v>
      </c>
      <c r="AI174" s="3">
        <f t="shared" si="411"/>
        <v>-0.78876452892998183</v>
      </c>
      <c r="AJ174" s="3">
        <f t="shared" si="412"/>
        <v>-0.91975344276154647</v>
      </c>
      <c r="AK174" s="20"/>
      <c r="AL174" s="3">
        <v>2001.75000000059</v>
      </c>
      <c r="AM174" s="9">
        <f t="shared" ref="AM174" si="492">STANDARDIZE(AC174,AR$6,AS$6)</f>
        <v>-1.2131876296801747</v>
      </c>
      <c r="AN174" s="9">
        <f t="shared" ref="AN174" si="493">STANDARDIZE(AD174,AT$6,AU$6)</f>
        <v>-0.6766476141944503</v>
      </c>
      <c r="AO174" s="9">
        <f t="shared" ref="AO174" si="494">STANDARDIZE(AE174,AV$6,AW$6)</f>
        <v>-1.0544104360970743</v>
      </c>
      <c r="AP174" s="20"/>
    </row>
    <row r="175" spans="1:42" x14ac:dyDescent="0.3">
      <c r="A175">
        <v>5</v>
      </c>
      <c r="B175">
        <v>2006</v>
      </c>
      <c r="C175">
        <v>0.71743689586761517</v>
      </c>
      <c r="D175">
        <v>6.1499999999999798E-2</v>
      </c>
      <c r="E175">
        <f t="shared" si="358"/>
        <v>4.4122369095858191E-2</v>
      </c>
      <c r="G175">
        <v>2001</v>
      </c>
      <c r="H175">
        <v>9</v>
      </c>
      <c r="I175" s="3">
        <v>2001.66666666726</v>
      </c>
      <c r="J175" s="20">
        <f t="shared" si="431"/>
        <v>0.54840709966937073</v>
      </c>
      <c r="K175" s="20">
        <f t="shared" si="359"/>
        <v>6.1499999999999798E-2</v>
      </c>
      <c r="L175" s="20">
        <f t="shared" si="360"/>
        <v>3.3727036629666189E-2</v>
      </c>
      <c r="N175">
        <v>7</v>
      </c>
      <c r="O175">
        <v>2006</v>
      </c>
      <c r="P175" s="20">
        <v>0.82188994049968778</v>
      </c>
      <c r="Q175" s="20">
        <v>6.1499999999999902E-2</v>
      </c>
      <c r="R175" s="20">
        <f t="shared" si="361"/>
        <v>5.0546231340730718E-2</v>
      </c>
      <c r="T175">
        <v>2001</v>
      </c>
      <c r="U175">
        <v>9</v>
      </c>
      <c r="V175" s="3">
        <v>2001.66666666726</v>
      </c>
      <c r="W175" s="20"/>
      <c r="X175" s="20"/>
      <c r="Y175" s="20"/>
      <c r="Z175" s="20"/>
      <c r="AA175">
        <v>9</v>
      </c>
      <c r="AB175" s="3">
        <v>2001.66666666726</v>
      </c>
      <c r="AC175" s="20">
        <f t="shared" si="362"/>
        <v>0.54840709966937073</v>
      </c>
      <c r="AD175" s="20">
        <f t="shared" si="363"/>
        <v>6.1499999999999798E-2</v>
      </c>
      <c r="AE175" s="20">
        <f t="shared" si="364"/>
        <v>3.3727036629666189E-2</v>
      </c>
      <c r="AG175" s="3">
        <v>2001.66666666726</v>
      </c>
      <c r="AH175" s="3">
        <f t="shared" si="365"/>
        <v>-1.0742034484006162</v>
      </c>
      <c r="AI175" s="3">
        <f t="shared" si="411"/>
        <v>-0.78876452892998272</v>
      </c>
      <c r="AJ175" s="3">
        <f t="shared" si="412"/>
        <v>-0.95398409179855725</v>
      </c>
      <c r="AK175" s="20"/>
      <c r="AL175" s="3">
        <v>2001.66666666726</v>
      </c>
      <c r="AM175" s="9">
        <f t="shared" ref="AM175" si="495">STANDARDIZE(AC175,AR$7,AS$7)</f>
        <v>-0.7281997744396812</v>
      </c>
      <c r="AN175" s="9">
        <f t="shared" ref="AN175" si="496">STANDARDIZE(AD175,AT$7,AU$7)</f>
        <v>-0.32631334910520099</v>
      </c>
      <c r="AO175" s="9">
        <f t="shared" ref="AO175" si="497">STANDARDIZE(AE175,AV$7,AW$7)</f>
        <v>-0.83523545319659243</v>
      </c>
      <c r="AP175" s="20"/>
    </row>
    <row r="176" spans="1:42" x14ac:dyDescent="0.3">
      <c r="A176">
        <v>4</v>
      </c>
      <c r="B176">
        <v>2006</v>
      </c>
      <c r="C176">
        <v>0.68305377756530106</v>
      </c>
      <c r="D176">
        <v>6.1499999999999798E-2</v>
      </c>
      <c r="E176">
        <f t="shared" si="358"/>
        <v>4.2007807320265877E-2</v>
      </c>
      <c r="G176">
        <v>2001</v>
      </c>
      <c r="H176">
        <v>8</v>
      </c>
      <c r="I176" s="3">
        <v>2001.5833333339301</v>
      </c>
      <c r="J176" s="20">
        <f t="shared" si="431"/>
        <v>0.57534714770149786</v>
      </c>
      <c r="K176" s="20">
        <f t="shared" si="359"/>
        <v>6.1499999999999798E-2</v>
      </c>
      <c r="L176" s="20">
        <f t="shared" si="360"/>
        <v>3.5383849583642005E-2</v>
      </c>
      <c r="N176">
        <v>6</v>
      </c>
      <c r="O176">
        <v>2006</v>
      </c>
      <c r="P176" s="20">
        <v>0.82689158635807181</v>
      </c>
      <c r="Q176" s="20">
        <v>6.1499999999999902E-2</v>
      </c>
      <c r="R176" s="20">
        <f t="shared" si="361"/>
        <v>5.0853832561021335E-2</v>
      </c>
      <c r="T176">
        <v>2001</v>
      </c>
      <c r="U176">
        <v>8</v>
      </c>
      <c r="V176" s="3">
        <v>2001.5833333339301</v>
      </c>
      <c r="W176" s="20">
        <f t="shared" ref="W176:W184" si="498">AVERAGEIFS(P$4:P$1114,O$4:O$1114,T176,N$4:N$1114,U176)</f>
        <v>0.69620258873979657</v>
      </c>
      <c r="X176" s="20">
        <f t="shared" ref="X176:X184" si="499">SUMIFS(Q$4:Q$1114,O$4:O$1114,T176,N$4:N$1114,U176)</f>
        <v>6.1499999999999902E-2</v>
      </c>
      <c r="Y176" s="20">
        <f t="shared" ref="Y176:Y184" si="500">W176*X176</f>
        <v>4.2816459207497423E-2</v>
      </c>
      <c r="Z176" s="20"/>
      <c r="AA176">
        <v>8</v>
      </c>
      <c r="AB176" s="3">
        <v>2001.5833333339301</v>
      </c>
      <c r="AC176" s="20">
        <f t="shared" si="362"/>
        <v>0.63577486822064722</v>
      </c>
      <c r="AD176" s="20">
        <f t="shared" si="363"/>
        <v>6.1499999999999846E-2</v>
      </c>
      <c r="AE176" s="20">
        <f t="shared" si="364"/>
        <v>3.9100154395569714E-2</v>
      </c>
      <c r="AG176" s="3">
        <v>2001.5833333339301</v>
      </c>
      <c r="AH176" s="3">
        <f t="shared" si="365"/>
        <v>-0.56763846953846198</v>
      </c>
      <c r="AI176" s="3">
        <f t="shared" si="411"/>
        <v>-0.78876452892998183</v>
      </c>
      <c r="AJ176" s="3">
        <f t="shared" si="412"/>
        <v>-0.83032587508138644</v>
      </c>
      <c r="AK176" s="20"/>
      <c r="AL176" s="3">
        <v>2001.5833333339301</v>
      </c>
      <c r="AM176" s="9">
        <f t="shared" ref="AM176" si="501">STANDARDIZE(AC176,AR$8,AS$8)</f>
        <v>-1.0699397792218035</v>
      </c>
      <c r="AN176" s="9">
        <f t="shared" ref="AN176" si="502">STANDARDIZE(AD176,AT$8,AU$8)</f>
        <v>-0.65870957567408583</v>
      </c>
      <c r="AO176" s="9">
        <f t="shared" ref="AO176" si="503">STANDARDIZE(AE176,AV$8,AW$8)</f>
        <v>-0.9665582703871074</v>
      </c>
      <c r="AP176" s="20"/>
    </row>
    <row r="177" spans="1:42" x14ac:dyDescent="0.3">
      <c r="A177">
        <v>3</v>
      </c>
      <c r="B177">
        <v>2006</v>
      </c>
      <c r="C177">
        <v>0.65088260374358742</v>
      </c>
      <c r="D177">
        <v>6.1499999999999798E-2</v>
      </c>
      <c r="E177">
        <f t="shared" si="358"/>
        <v>4.0029280130230493E-2</v>
      </c>
      <c r="G177">
        <v>2001</v>
      </c>
      <c r="H177">
        <v>7</v>
      </c>
      <c r="I177" s="3">
        <v>2001.5000000006</v>
      </c>
      <c r="J177" s="20">
        <f t="shared" si="431"/>
        <v>0.60352350872497162</v>
      </c>
      <c r="K177" s="20">
        <f t="shared" si="359"/>
        <v>6.1499999999999798E-2</v>
      </c>
      <c r="L177" s="20">
        <f t="shared" si="360"/>
        <v>3.7116695786585635E-2</v>
      </c>
      <c r="N177">
        <v>6</v>
      </c>
      <c r="O177">
        <v>2006</v>
      </c>
      <c r="P177" s="20">
        <v>0.8191645617407054</v>
      </c>
      <c r="Q177" s="20">
        <v>6.1499999999999902E-2</v>
      </c>
      <c r="R177" s="20">
        <f t="shared" si="361"/>
        <v>5.0378620547053304E-2</v>
      </c>
      <c r="T177">
        <v>2001</v>
      </c>
      <c r="U177">
        <v>7</v>
      </c>
      <c r="V177" s="3">
        <v>2001.5000000006</v>
      </c>
      <c r="W177" s="20"/>
      <c r="X177" s="20"/>
      <c r="Y177" s="20"/>
      <c r="Z177" s="20"/>
      <c r="AA177">
        <v>7</v>
      </c>
      <c r="AB177" s="3">
        <v>2001.5000000006</v>
      </c>
      <c r="AC177" s="20">
        <f t="shared" si="362"/>
        <v>0.60352350872497162</v>
      </c>
      <c r="AD177" s="20">
        <f t="shared" si="363"/>
        <v>6.1499999999999798E-2</v>
      </c>
      <c r="AE177" s="20">
        <f t="shared" si="364"/>
        <v>3.7116695786585635E-2</v>
      </c>
      <c r="AG177" s="3">
        <v>2001.5000000006</v>
      </c>
      <c r="AH177" s="3">
        <f t="shared" si="365"/>
        <v>-0.75463430921833374</v>
      </c>
      <c r="AI177" s="3">
        <f t="shared" si="411"/>
        <v>-0.78876452892998272</v>
      </c>
      <c r="AJ177" s="3">
        <f t="shared" si="412"/>
        <v>-0.87597366565759904</v>
      </c>
      <c r="AK177" s="20"/>
      <c r="AL177" s="3">
        <v>2001.5000000006</v>
      </c>
      <c r="AM177" s="9">
        <f t="shared" ref="AM177" si="504">STANDARDIZE(AC177,AR$9,AS$9)</f>
        <v>-0.55451090368771416</v>
      </c>
      <c r="AN177" s="9">
        <f t="shared" ref="AN177" si="505">STANDARDIZE(AD177,AT$9,AU$9)</f>
        <v>-2.3130098149133811E-2</v>
      </c>
      <c r="AO177" s="9">
        <f t="shared" ref="AO177" si="506">STANDARDIZE(AE177,AV$9,AW$9)</f>
        <v>-0.56175296196039282</v>
      </c>
      <c r="AP177" s="20"/>
    </row>
    <row r="178" spans="1:42" x14ac:dyDescent="0.3">
      <c r="A178">
        <v>2</v>
      </c>
      <c r="B178">
        <v>2006</v>
      </c>
      <c r="C178">
        <v>0.64535883391745275</v>
      </c>
      <c r="D178">
        <v>6.1499999999999798E-2</v>
      </c>
      <c r="E178">
        <f t="shared" si="358"/>
        <v>3.968956828592321E-2</v>
      </c>
      <c r="G178">
        <v>2001</v>
      </c>
      <c r="H178">
        <v>6</v>
      </c>
      <c r="I178" s="3">
        <v>2001.41666666727</v>
      </c>
      <c r="J178" s="20">
        <f t="shared" si="431"/>
        <v>0.61634319977172902</v>
      </c>
      <c r="K178" s="20">
        <f t="shared" si="359"/>
        <v>0.1229999999999996</v>
      </c>
      <c r="L178" s="20">
        <f t="shared" si="360"/>
        <v>7.5810213571922427E-2</v>
      </c>
      <c r="N178">
        <v>6</v>
      </c>
      <c r="O178">
        <v>2006</v>
      </c>
      <c r="P178" s="20">
        <v>0.81127452100000985</v>
      </c>
      <c r="Q178" s="20">
        <v>6.1499999999999902E-2</v>
      </c>
      <c r="R178" s="20">
        <f t="shared" si="361"/>
        <v>4.9893383041500525E-2</v>
      </c>
      <c r="T178">
        <v>2001</v>
      </c>
      <c r="U178">
        <v>6</v>
      </c>
      <c r="V178" s="3">
        <v>2001.41666666727</v>
      </c>
      <c r="W178" s="20">
        <f t="shared" si="498"/>
        <v>0.71516014294049901</v>
      </c>
      <c r="X178" s="20">
        <f t="shared" si="499"/>
        <v>6.1499999999999902E-2</v>
      </c>
      <c r="Y178" s="20">
        <f t="shared" si="500"/>
        <v>4.398234879084062E-2</v>
      </c>
      <c r="Z178" s="20"/>
      <c r="AA178">
        <v>6</v>
      </c>
      <c r="AB178" s="3">
        <v>2001.41666666727</v>
      </c>
      <c r="AC178" s="20">
        <f t="shared" si="362"/>
        <v>0.66575167135611402</v>
      </c>
      <c r="AD178" s="20">
        <f t="shared" si="363"/>
        <v>9.2249999999999749E-2</v>
      </c>
      <c r="AE178" s="20">
        <f t="shared" si="364"/>
        <v>5.9896281181381524E-2</v>
      </c>
      <c r="AG178" s="3">
        <v>2001.41666666727</v>
      </c>
      <c r="AH178" s="3">
        <f t="shared" si="365"/>
        <v>-0.39383068094007923</v>
      </c>
      <c r="AI178" s="3">
        <f t="shared" si="411"/>
        <v>-0.1883013680744752</v>
      </c>
      <c r="AJ178" s="3">
        <f t="shared" si="412"/>
        <v>-0.35171884188429342</v>
      </c>
      <c r="AK178" s="20"/>
      <c r="AL178" s="3">
        <v>2001.41666666727</v>
      </c>
      <c r="AM178" s="9">
        <f t="shared" ref="AM178" si="507">STANDARDIZE(AC178,AR$10,AS$10)</f>
        <v>-0.97575001266459938</v>
      </c>
      <c r="AN178" s="9">
        <f t="shared" ref="AN178" si="508">STANDARDIZE(AD178,AT$10,AU$10)</f>
        <v>-1.691404405511389</v>
      </c>
      <c r="AO178" s="9">
        <f t="shared" ref="AO178" si="509">STANDARDIZE(AE178,AV$10,AW$10)</f>
        <v>-1.6625914575613698</v>
      </c>
      <c r="AP178" s="20"/>
    </row>
    <row r="179" spans="1:42" x14ac:dyDescent="0.3">
      <c r="A179">
        <v>2</v>
      </c>
      <c r="B179">
        <v>2006</v>
      </c>
      <c r="C179">
        <v>0.65531621737516688</v>
      </c>
      <c r="D179">
        <v>6.1499999999999798E-2</v>
      </c>
      <c r="E179">
        <f t="shared" si="358"/>
        <v>4.0301947368572628E-2</v>
      </c>
      <c r="G179">
        <v>2001</v>
      </c>
      <c r="H179">
        <v>5</v>
      </c>
      <c r="I179" s="3">
        <v>2001.3333333339399</v>
      </c>
      <c r="J179" s="20">
        <f t="shared" si="431"/>
        <v>0.61075991911005301</v>
      </c>
      <c r="K179" s="20">
        <f t="shared" si="359"/>
        <v>0.1229999999999996</v>
      </c>
      <c r="L179" s="20">
        <f t="shared" si="360"/>
        <v>7.5123470050536267E-2</v>
      </c>
      <c r="N179">
        <v>6</v>
      </c>
      <c r="O179">
        <v>2006</v>
      </c>
      <c r="P179" s="20">
        <v>0.80334558903120046</v>
      </c>
      <c r="Q179" s="20">
        <v>6.1499999999999902E-2</v>
      </c>
      <c r="R179" s="20">
        <f t="shared" si="361"/>
        <v>4.940575372541875E-2</v>
      </c>
      <c r="T179">
        <v>2001</v>
      </c>
      <c r="U179">
        <v>5</v>
      </c>
      <c r="V179" s="3">
        <v>2001.3333333339399</v>
      </c>
      <c r="W179" s="20">
        <f t="shared" si="498"/>
        <v>0.67520604338702772</v>
      </c>
      <c r="X179" s="20">
        <f t="shared" si="499"/>
        <v>6.1499999999999902E-2</v>
      </c>
      <c r="Y179" s="20">
        <f t="shared" si="500"/>
        <v>4.1525171668302135E-2</v>
      </c>
      <c r="Z179" s="20"/>
      <c r="AA179">
        <v>5</v>
      </c>
      <c r="AB179" s="3">
        <v>2001.3333333339399</v>
      </c>
      <c r="AC179" s="20">
        <f t="shared" si="362"/>
        <v>0.64298298124854036</v>
      </c>
      <c r="AD179" s="20">
        <f t="shared" si="363"/>
        <v>9.2249999999999749E-2</v>
      </c>
      <c r="AE179" s="20">
        <f t="shared" si="364"/>
        <v>5.8324320859419201E-2</v>
      </c>
      <c r="AG179" s="3">
        <v>2001.3333333339399</v>
      </c>
      <c r="AH179" s="3">
        <f t="shared" si="365"/>
        <v>-0.52584528099585082</v>
      </c>
      <c r="AI179" s="3">
        <f t="shared" si="411"/>
        <v>-0.1883013680744752</v>
      </c>
      <c r="AJ179" s="3">
        <f t="shared" si="412"/>
        <v>-0.38789631251364287</v>
      </c>
      <c r="AK179" s="20"/>
      <c r="AL179" s="3">
        <v>2001.3333333339399</v>
      </c>
      <c r="AM179" s="9">
        <f t="shared" ref="AM179" si="510">STANDARDIZE(AC179,AR$11,AS$11)</f>
        <v>-0.73462730756532701</v>
      </c>
      <c r="AN179" s="9">
        <f t="shared" ref="AN179" si="511">STANDARDIZE(AD179,AT$11,AU$11)</f>
        <v>-1.2318355951367148</v>
      </c>
      <c r="AO179" s="9">
        <f t="shared" ref="AO179" si="512">STANDARDIZE(AE179,AV$11,AW$11)</f>
        <v>-1.3485701268083254</v>
      </c>
      <c r="AP179" s="20"/>
    </row>
    <row r="180" spans="1:42" x14ac:dyDescent="0.3">
      <c r="A180">
        <v>1</v>
      </c>
      <c r="B180">
        <v>2006</v>
      </c>
      <c r="C180">
        <v>0.66561930550787485</v>
      </c>
      <c r="D180">
        <v>6.1499999999999798E-2</v>
      </c>
      <c r="E180">
        <f t="shared" si="358"/>
        <v>4.0935587288734171E-2</v>
      </c>
      <c r="G180">
        <v>2001</v>
      </c>
      <c r="H180">
        <v>4</v>
      </c>
      <c r="I180" s="3">
        <v>2001.25000000061</v>
      </c>
      <c r="J180" s="20">
        <f t="shared" si="431"/>
        <v>0.58681834994357507</v>
      </c>
      <c r="K180" s="20">
        <f t="shared" si="359"/>
        <v>0.1229999999999996</v>
      </c>
      <c r="L180" s="20">
        <f t="shared" si="360"/>
        <v>7.2178657043059494E-2</v>
      </c>
      <c r="N180">
        <v>5</v>
      </c>
      <c r="O180">
        <v>2006</v>
      </c>
      <c r="P180" s="20">
        <v>0.76296937568012024</v>
      </c>
      <c r="Q180" s="20">
        <v>6.1499999999999902E-2</v>
      </c>
      <c r="R180" s="20">
        <f t="shared" si="361"/>
        <v>4.6922616604327318E-2</v>
      </c>
      <c r="T180">
        <v>2001</v>
      </c>
      <c r="U180">
        <v>4</v>
      </c>
      <c r="V180" s="3">
        <v>2001.25000000061</v>
      </c>
      <c r="W180" s="20">
        <f t="shared" si="498"/>
        <v>0.63739209104480787</v>
      </c>
      <c r="X180" s="20">
        <f t="shared" si="499"/>
        <v>6.1499999999999902E-2</v>
      </c>
      <c r="Y180" s="20">
        <f t="shared" si="500"/>
        <v>3.9199613599255619E-2</v>
      </c>
      <c r="Z180" s="20"/>
      <c r="AA180">
        <v>4</v>
      </c>
      <c r="AB180" s="3">
        <v>2001.25000000061</v>
      </c>
      <c r="AC180" s="20">
        <f t="shared" si="362"/>
        <v>0.61210522049419147</v>
      </c>
      <c r="AD180" s="20">
        <f t="shared" si="363"/>
        <v>9.2249999999999749E-2</v>
      </c>
      <c r="AE180" s="20">
        <f t="shared" si="364"/>
        <v>5.568913532115756E-2</v>
      </c>
      <c r="AG180" s="3">
        <v>2001.25000000061</v>
      </c>
      <c r="AH180" s="3">
        <f t="shared" si="365"/>
        <v>-0.70487689051506719</v>
      </c>
      <c r="AI180" s="3">
        <f t="shared" si="411"/>
        <v>-0.1883013680744752</v>
      </c>
      <c r="AJ180" s="3">
        <f t="shared" si="412"/>
        <v>-0.44854310243664708</v>
      </c>
      <c r="AK180" s="20"/>
      <c r="AL180" s="3">
        <v>2001.25000000061</v>
      </c>
      <c r="AM180" s="9">
        <f t="shared" ref="AM180" si="513">STANDARDIZE(AC180,AR$12,AS$12)</f>
        <v>-0.67385805376129171</v>
      </c>
      <c r="AN180" s="9">
        <f t="shared" ref="AN180" si="514">STANDARDIZE(AD180,AT$12,AU$12)</f>
        <v>-1.4277403812081235</v>
      </c>
      <c r="AO180" s="9">
        <f t="shared" ref="AO180" si="515">STANDARDIZE(AE180,AV$12,AW$12)</f>
        <v>-1.3963868177563372</v>
      </c>
      <c r="AP180" s="20"/>
    </row>
    <row r="181" spans="1:42" x14ac:dyDescent="0.3">
      <c r="A181">
        <v>12</v>
      </c>
      <c r="B181">
        <v>2005</v>
      </c>
      <c r="C181">
        <v>0.67598683010206906</v>
      </c>
      <c r="D181">
        <v>6.1499999999999798E-2</v>
      </c>
      <c r="E181">
        <f t="shared" si="358"/>
        <v>4.157319005127711E-2</v>
      </c>
      <c r="G181">
        <v>2001</v>
      </c>
      <c r="H181">
        <v>3</v>
      </c>
      <c r="I181" s="3">
        <v>2001.16666666728</v>
      </c>
      <c r="J181" s="20">
        <f t="shared" si="431"/>
        <v>0.54537834793451478</v>
      </c>
      <c r="K181" s="20">
        <f t="shared" si="359"/>
        <v>0.1229999999999996</v>
      </c>
      <c r="L181" s="20">
        <f t="shared" si="360"/>
        <v>6.7081536795945099E-2</v>
      </c>
      <c r="N181">
        <v>5</v>
      </c>
      <c r="O181">
        <v>2006</v>
      </c>
      <c r="P181" s="20">
        <v>0.70592323109540789</v>
      </c>
      <c r="Q181" s="20">
        <v>6.1499999999999902E-2</v>
      </c>
      <c r="R181" s="20">
        <f t="shared" si="361"/>
        <v>4.3414278712367513E-2</v>
      </c>
      <c r="T181">
        <v>2001</v>
      </c>
      <c r="U181">
        <v>3</v>
      </c>
      <c r="V181" s="3">
        <v>2001.16666666728</v>
      </c>
      <c r="W181" s="20">
        <f t="shared" si="498"/>
        <v>0.60186952970532415</v>
      </c>
      <c r="X181" s="20">
        <f t="shared" si="499"/>
        <v>6.1499999999999902E-2</v>
      </c>
      <c r="Y181" s="20">
        <f t="shared" si="500"/>
        <v>3.7014976076877378E-2</v>
      </c>
      <c r="Z181" s="20"/>
      <c r="AA181">
        <v>3</v>
      </c>
      <c r="AB181" s="3">
        <v>2001.16666666728</v>
      </c>
      <c r="AC181" s="20">
        <f t="shared" si="362"/>
        <v>0.57362393881991947</v>
      </c>
      <c r="AD181" s="20">
        <f t="shared" si="363"/>
        <v>9.2249999999999749E-2</v>
      </c>
      <c r="AE181" s="20">
        <f t="shared" si="364"/>
        <v>5.2048256436411242E-2</v>
      </c>
      <c r="AG181" s="3">
        <v>2001.16666666728</v>
      </c>
      <c r="AH181" s="3">
        <f t="shared" si="365"/>
        <v>-0.92799429366215025</v>
      </c>
      <c r="AI181" s="3">
        <f t="shared" si="411"/>
        <v>-0.1883013680744752</v>
      </c>
      <c r="AJ181" s="3">
        <f t="shared" si="412"/>
        <v>-0.53233515944830334</v>
      </c>
      <c r="AK181" s="20"/>
      <c r="AL181" s="3">
        <v>2001.16666666728</v>
      </c>
      <c r="AM181" s="9">
        <f t="shared" ref="AM181" si="516">STANDARDIZE(AC181,AR$13,AS$13)</f>
        <v>-0.62772402926283954</v>
      </c>
      <c r="AN181" s="9">
        <f t="shared" ref="AN181" si="517">STANDARDIZE(AD181,AT$13,AU$13)</f>
        <v>-1.1019061349826649</v>
      </c>
      <c r="AO181" s="9">
        <f t="shared" ref="AO181" si="518">STANDARDIZE(AE181,AV$13,AW$13)</f>
        <v>-1.1880502310631584</v>
      </c>
      <c r="AP181" s="20"/>
    </row>
    <row r="182" spans="1:42" x14ac:dyDescent="0.3">
      <c r="A182">
        <v>12</v>
      </c>
      <c r="B182">
        <v>2005</v>
      </c>
      <c r="C182">
        <v>0.68068966249299701</v>
      </c>
      <c r="D182">
        <v>6.1499999999999798E-2</v>
      </c>
      <c r="E182">
        <f t="shared" si="358"/>
        <v>4.1862414243319178E-2</v>
      </c>
      <c r="G182">
        <v>2001</v>
      </c>
      <c r="H182">
        <v>2</v>
      </c>
      <c r="I182" s="3">
        <v>2001.0833333339499</v>
      </c>
      <c r="J182" s="20">
        <f t="shared" si="431"/>
        <v>0.52888033358076314</v>
      </c>
      <c r="K182" s="20">
        <f t="shared" si="359"/>
        <v>6.1499999999999798E-2</v>
      </c>
      <c r="L182" s="20">
        <f t="shared" si="360"/>
        <v>3.252614051521683E-2</v>
      </c>
      <c r="N182">
        <v>5</v>
      </c>
      <c r="O182">
        <v>2006</v>
      </c>
      <c r="P182" s="20">
        <v>0.65295387663392623</v>
      </c>
      <c r="Q182" s="20">
        <v>6.1499999999999902E-2</v>
      </c>
      <c r="R182" s="20">
        <f t="shared" si="361"/>
        <v>4.0156663412986397E-2</v>
      </c>
      <c r="T182">
        <v>2001</v>
      </c>
      <c r="U182">
        <v>2</v>
      </c>
      <c r="V182" s="3">
        <v>2001.0833333339499</v>
      </c>
      <c r="W182" s="20">
        <f t="shared" si="498"/>
        <v>0.60053415196077031</v>
      </c>
      <c r="X182" s="20">
        <f t="shared" si="499"/>
        <v>0.1229999999999998</v>
      </c>
      <c r="Y182" s="20">
        <f t="shared" si="500"/>
        <v>7.3865700691174624E-2</v>
      </c>
      <c r="Z182" s="20"/>
      <c r="AA182">
        <v>2</v>
      </c>
      <c r="AB182" s="3">
        <v>2001.0833333339499</v>
      </c>
      <c r="AC182" s="20">
        <f t="shared" si="362"/>
        <v>0.56470724277076667</v>
      </c>
      <c r="AD182" s="20">
        <f t="shared" si="363"/>
        <v>9.2249999999999804E-2</v>
      </c>
      <c r="AE182" s="20">
        <f t="shared" si="364"/>
        <v>5.3195920603195723E-2</v>
      </c>
      <c r="AG182" s="3">
        <v>2001.0833333339499</v>
      </c>
      <c r="AH182" s="3">
        <f t="shared" si="365"/>
        <v>-0.97969397674388492</v>
      </c>
      <c r="AI182" s="3">
        <f t="shared" si="411"/>
        <v>-0.18830136807447412</v>
      </c>
      <c r="AJ182" s="3">
        <f t="shared" si="412"/>
        <v>-0.50592254196291275</v>
      </c>
      <c r="AK182" s="20"/>
      <c r="AL182" s="3">
        <v>2001.0833333339499</v>
      </c>
      <c r="AM182" s="9">
        <f t="shared" ref="AM182" si="519">STANDARDIZE(AC182,AR$14,AS$14)</f>
        <v>-0.5972788331098966</v>
      </c>
      <c r="AN182" s="9">
        <f t="shared" ref="AN182" si="520">STANDARDIZE(AD182,AT$14,AU$14)</f>
        <v>0.50956041230593874</v>
      </c>
      <c r="AO182" s="9">
        <f t="shared" ref="AO182" si="521">STANDARDIZE(AE182,AV$14,AW$14)</f>
        <v>8.2295661258791244E-2</v>
      </c>
      <c r="AP182" s="20"/>
    </row>
    <row r="183" spans="1:42" x14ac:dyDescent="0.3">
      <c r="A183">
        <v>11</v>
      </c>
      <c r="B183">
        <v>2005</v>
      </c>
      <c r="C183">
        <v>0.68256024467914878</v>
      </c>
      <c r="D183">
        <v>6.1499999999999798E-2</v>
      </c>
      <c r="E183">
        <f t="shared" si="358"/>
        <v>4.1977455047767509E-2</v>
      </c>
      <c r="G183">
        <v>2001</v>
      </c>
      <c r="H183">
        <v>1</v>
      </c>
      <c r="I183" s="3">
        <v>2001.00000000062</v>
      </c>
      <c r="J183" s="20">
        <f t="shared" si="431"/>
        <v>0.53750641443096125</v>
      </c>
      <c r="K183" s="20">
        <f t="shared" si="359"/>
        <v>6.1499999999999798E-2</v>
      </c>
      <c r="L183" s="20">
        <f t="shared" si="360"/>
        <v>3.3056644487504006E-2</v>
      </c>
      <c r="N183">
        <v>5</v>
      </c>
      <c r="O183">
        <v>2006</v>
      </c>
      <c r="P183" s="20">
        <v>0.60395910806008046</v>
      </c>
      <c r="Q183" s="20">
        <v>6.1499999999999902E-2</v>
      </c>
      <c r="R183" s="20">
        <f t="shared" si="361"/>
        <v>3.7143485145694891E-2</v>
      </c>
      <c r="T183">
        <v>2001</v>
      </c>
      <c r="U183">
        <v>1</v>
      </c>
      <c r="V183" s="3">
        <v>2001.00000000062</v>
      </c>
      <c r="W183" s="20">
        <f t="shared" si="498"/>
        <v>0.63354751184855707</v>
      </c>
      <c r="X183" s="20">
        <f t="shared" si="499"/>
        <v>0.1229999999999998</v>
      </c>
      <c r="Y183" s="20">
        <f t="shared" si="500"/>
        <v>7.7926343957372399E-2</v>
      </c>
      <c r="Z183" s="20"/>
      <c r="AA183">
        <v>1</v>
      </c>
      <c r="AB183" s="3">
        <v>2001.00000000062</v>
      </c>
      <c r="AC183" s="20">
        <f t="shared" si="362"/>
        <v>0.58552696313975916</v>
      </c>
      <c r="AD183" s="20">
        <f t="shared" si="363"/>
        <v>9.2249999999999804E-2</v>
      </c>
      <c r="AE183" s="20">
        <f t="shared" si="364"/>
        <v>5.5491494222438202E-2</v>
      </c>
      <c r="AG183" s="3">
        <v>2001.00000000062</v>
      </c>
      <c r="AH183" s="3">
        <f t="shared" si="365"/>
        <v>-0.85897965173002311</v>
      </c>
      <c r="AI183" s="3">
        <f t="shared" si="411"/>
        <v>-0.18830136807447412</v>
      </c>
      <c r="AJ183" s="3">
        <f t="shared" si="412"/>
        <v>-0.45309166192900513</v>
      </c>
      <c r="AK183" s="20"/>
      <c r="AL183" s="3">
        <v>2001.00000000062</v>
      </c>
      <c r="AM183" s="9">
        <f t="shared" ref="AM183" si="522">STANDARDIZE(AC183,AR$15,AS$15)</f>
        <v>-0.32344473861967471</v>
      </c>
      <c r="AN183" s="9">
        <f t="shared" ref="AN183" si="523">STANDARDIZE(AD183,AT$15,AU$15)</f>
        <v>1.1022754559566796</v>
      </c>
      <c r="AO183" s="9">
        <f t="shared" ref="AO183" si="524">STANDARDIZE(AE183,AV$15,AW$15)</f>
        <v>0.71822189841784578</v>
      </c>
      <c r="AP183" s="20"/>
    </row>
    <row r="184" spans="1:42" x14ac:dyDescent="0.3">
      <c r="A184">
        <v>10</v>
      </c>
      <c r="B184">
        <v>2005</v>
      </c>
      <c r="C184">
        <v>0.68404102490528862</v>
      </c>
      <c r="D184">
        <v>6.1499999999999798E-2</v>
      </c>
      <c r="E184">
        <f t="shared" si="358"/>
        <v>4.206852303167511E-2</v>
      </c>
      <c r="G184">
        <v>2000</v>
      </c>
      <c r="H184">
        <v>12</v>
      </c>
      <c r="I184" s="3">
        <v>2000.91666666729</v>
      </c>
      <c r="J184" s="20">
        <f t="shared" si="431"/>
        <v>0.54635131000621873</v>
      </c>
      <c r="K184" s="20">
        <f t="shared" si="359"/>
        <v>6.1499999999999798E-2</v>
      </c>
      <c r="L184" s="20">
        <f t="shared" si="360"/>
        <v>3.3600605565382344E-2</v>
      </c>
      <c r="N184">
        <v>4</v>
      </c>
      <c r="O184">
        <v>2006</v>
      </c>
      <c r="P184" s="20">
        <v>0.60134787483227126</v>
      </c>
      <c r="Q184" s="20">
        <v>6.1499999999999902E-2</v>
      </c>
      <c r="R184" s="20">
        <f t="shared" si="361"/>
        <v>3.698289430218462E-2</v>
      </c>
      <c r="T184">
        <v>2000</v>
      </c>
      <c r="U184">
        <v>12</v>
      </c>
      <c r="V184" s="3">
        <v>2000.91666666729</v>
      </c>
      <c r="W184" s="20">
        <f t="shared" si="498"/>
        <v>0.68747164072955147</v>
      </c>
      <c r="X184" s="20">
        <f t="shared" si="499"/>
        <v>0.1229999999999998</v>
      </c>
      <c r="Y184" s="20">
        <f t="shared" si="500"/>
        <v>8.4559011809734699E-2</v>
      </c>
      <c r="Z184" s="20"/>
      <c r="AA184">
        <v>12</v>
      </c>
      <c r="AB184" s="3">
        <v>2000.91666666729</v>
      </c>
      <c r="AC184" s="20">
        <f t="shared" si="362"/>
        <v>0.61691147536788504</v>
      </c>
      <c r="AD184" s="20">
        <f t="shared" si="363"/>
        <v>9.2249999999999804E-2</v>
      </c>
      <c r="AE184" s="20">
        <f t="shared" si="364"/>
        <v>5.9079808687558522E-2</v>
      </c>
      <c r="AG184" s="3">
        <v>2000.91666666729</v>
      </c>
      <c r="AH184" s="3">
        <f t="shared" si="365"/>
        <v>-0.67700985855499385</v>
      </c>
      <c r="AI184" s="3">
        <f t="shared" si="411"/>
        <v>-0.18830136807447412</v>
      </c>
      <c r="AJ184" s="3">
        <f t="shared" si="412"/>
        <v>-0.37050933503623279</v>
      </c>
      <c r="AK184" s="20"/>
      <c r="AL184" s="3">
        <v>2000.91666666729</v>
      </c>
      <c r="AM184" s="9">
        <f t="shared" ref="AM184" si="525">STANDARDIZE(AC184,AR$4,AS$4)</f>
        <v>-0.41024024699033612</v>
      </c>
      <c r="AN184" s="9">
        <f t="shared" ref="AN184" si="526">STANDARDIZE(AD184,AT$4,AU$4)</f>
        <v>0.68444756444045307</v>
      </c>
      <c r="AO184" s="9">
        <f t="shared" ref="AO184" si="527">STANDARDIZE(AE184,AV$4,AW$4)</f>
        <v>0.32987139145769528</v>
      </c>
      <c r="AP184" s="20"/>
    </row>
    <row r="185" spans="1:42" x14ac:dyDescent="0.3">
      <c r="A185">
        <v>9</v>
      </c>
      <c r="B185">
        <v>2005</v>
      </c>
      <c r="C185">
        <v>0.68572288868138465</v>
      </c>
      <c r="D185">
        <v>6.1499999999999798E-2</v>
      </c>
      <c r="E185">
        <f t="shared" si="358"/>
        <v>4.2171957653905016E-2</v>
      </c>
      <c r="G185">
        <v>2000</v>
      </c>
      <c r="H185">
        <v>11</v>
      </c>
      <c r="I185" s="3">
        <v>2000.8333333339599</v>
      </c>
      <c r="J185" s="20">
        <f t="shared" si="431"/>
        <v>0.55526234388947349</v>
      </c>
      <c r="K185" s="20">
        <f t="shared" si="359"/>
        <v>6.1499999999999798E-2</v>
      </c>
      <c r="L185" s="20">
        <f t="shared" si="360"/>
        <v>3.4148634149202509E-2</v>
      </c>
      <c r="N185">
        <v>4</v>
      </c>
      <c r="O185">
        <v>2006</v>
      </c>
      <c r="P185" s="20">
        <v>0.62698203866522351</v>
      </c>
      <c r="Q185" s="20">
        <v>6.1499999999999902E-2</v>
      </c>
      <c r="R185" s="20">
        <f t="shared" si="361"/>
        <v>3.8559395377911185E-2</v>
      </c>
      <c r="T185">
        <v>2000</v>
      </c>
      <c r="U185">
        <v>11</v>
      </c>
      <c r="V185" s="3">
        <v>2000.8333333339599</v>
      </c>
      <c r="W185" s="20">
        <f t="shared" si="405"/>
        <v>0.76746101151497748</v>
      </c>
      <c r="X185" s="20">
        <f t="shared" si="406"/>
        <v>0.1229999999999998</v>
      </c>
      <c r="Y185" s="20">
        <f t="shared" si="407"/>
        <v>9.4397704416342085E-2</v>
      </c>
      <c r="Z185" s="20"/>
      <c r="AA185">
        <v>11</v>
      </c>
      <c r="AB185" s="3">
        <v>2000.8333333339599</v>
      </c>
      <c r="AC185" s="20">
        <f t="shared" si="362"/>
        <v>0.66136167770222554</v>
      </c>
      <c r="AD185" s="20">
        <f t="shared" si="363"/>
        <v>9.2249999999999804E-2</v>
      </c>
      <c r="AE185" s="20">
        <f t="shared" si="364"/>
        <v>6.4273169282772297E-2</v>
      </c>
      <c r="AG185" s="3">
        <v>2000.8333333339599</v>
      </c>
      <c r="AH185" s="3">
        <f t="shared" si="365"/>
        <v>-0.41928419863158167</v>
      </c>
      <c r="AI185" s="3">
        <f t="shared" si="411"/>
        <v>-0.18830136807447412</v>
      </c>
      <c r="AJ185" s="3">
        <f t="shared" si="412"/>
        <v>-0.25098809281656409</v>
      </c>
      <c r="AK185" s="20"/>
      <c r="AL185" s="3">
        <v>2000.8333333339599</v>
      </c>
      <c r="AM185" s="9">
        <f t="shared" ref="AM185" si="528">STANDARDIZE(AC185,AR$5,AS$5)</f>
        <v>-0.1585726001976954</v>
      </c>
      <c r="AN185" s="9">
        <f t="shared" ref="AN185" si="529">STANDARDIZE(AD185,AT$5,AU$5)</f>
        <v>1.0321667531313465</v>
      </c>
      <c r="AO185" s="9">
        <f t="shared" ref="AO185" si="530">STANDARDIZE(AE185,AV$5,AW$5)</f>
        <v>0.90100292850175268</v>
      </c>
      <c r="AP185" s="20"/>
    </row>
    <row r="186" spans="1:42" x14ac:dyDescent="0.3">
      <c r="A186">
        <v>9</v>
      </c>
      <c r="B186">
        <v>2005</v>
      </c>
      <c r="C186">
        <v>0.70868170722877222</v>
      </c>
      <c r="D186">
        <v>6.1499999999999798E-2</v>
      </c>
      <c r="E186">
        <f t="shared" si="358"/>
        <v>4.3583924994569347E-2</v>
      </c>
      <c r="G186">
        <v>2000</v>
      </c>
      <c r="H186">
        <v>10</v>
      </c>
      <c r="I186" s="3">
        <v>2000.7500000006301</v>
      </c>
      <c r="J186" s="20">
        <f t="shared" ref="J186:J198" si="531">AVERAGEIFS(C$4:C$1171,B$4:B$1171,G186,A$4:A$1171,H186)</f>
        <v>0.57203283510138747</v>
      </c>
      <c r="K186" s="20">
        <f t="shared" si="359"/>
        <v>6.1499999999999798E-2</v>
      </c>
      <c r="L186" s="20">
        <f t="shared" si="360"/>
        <v>3.5180019358735215E-2</v>
      </c>
      <c r="N186">
        <v>4</v>
      </c>
      <c r="O186">
        <v>2006</v>
      </c>
      <c r="P186" s="20">
        <v>0.65408721167756367</v>
      </c>
      <c r="Q186" s="20">
        <v>6.1499999999999902E-2</v>
      </c>
      <c r="R186" s="20">
        <f t="shared" si="361"/>
        <v>4.0226363518170105E-2</v>
      </c>
      <c r="T186">
        <v>2000</v>
      </c>
      <c r="U186">
        <v>10</v>
      </c>
      <c r="V186" s="3">
        <v>2000.7500000006301</v>
      </c>
      <c r="W186" s="20">
        <f t="shared" si="405"/>
        <v>0.83204960358245295</v>
      </c>
      <c r="X186" s="20">
        <f t="shared" si="406"/>
        <v>0.1229999999999998</v>
      </c>
      <c r="Y186" s="20">
        <f t="shared" si="407"/>
        <v>0.10234210124064155</v>
      </c>
      <c r="Z186" s="20"/>
      <c r="AA186">
        <v>10</v>
      </c>
      <c r="AB186" s="3">
        <v>2000.7500000006301</v>
      </c>
      <c r="AC186" s="20">
        <f t="shared" si="362"/>
        <v>0.70204121934192021</v>
      </c>
      <c r="AD186" s="20">
        <f t="shared" si="363"/>
        <v>9.2249999999999804E-2</v>
      </c>
      <c r="AE186" s="20">
        <f t="shared" si="364"/>
        <v>6.8761060299688384E-2</v>
      </c>
      <c r="AG186" s="3">
        <v>2000.7500000006301</v>
      </c>
      <c r="AH186" s="3">
        <f t="shared" si="365"/>
        <v>-0.18342111671322153</v>
      </c>
      <c r="AI186" s="3">
        <f t="shared" si="411"/>
        <v>-0.18830136807447412</v>
      </c>
      <c r="AJ186" s="3">
        <f t="shared" si="412"/>
        <v>-0.14770269611550499</v>
      </c>
      <c r="AK186" s="20"/>
      <c r="AL186" s="3">
        <v>2000.7500000006301</v>
      </c>
      <c r="AM186" s="9">
        <f t="shared" ref="AM186" si="532">STANDARDIZE(AC186,AR$6,AS$6)</f>
        <v>-0.30222085292170547</v>
      </c>
      <c r="AN186" s="9">
        <f t="shared" ref="AN186" si="533">STANDARDIZE(AD186,AT$6,AU$6)</f>
        <v>0.89414149018552891</v>
      </c>
      <c r="AO186" s="9">
        <f t="shared" ref="AO186" si="534">STANDARDIZE(AE186,AV$6,AW$6)</f>
        <v>0.62805227345860182</v>
      </c>
      <c r="AP186" s="20"/>
    </row>
    <row r="187" spans="1:42" x14ac:dyDescent="0.3">
      <c r="A187">
        <v>8</v>
      </c>
      <c r="B187">
        <v>2005</v>
      </c>
      <c r="C187">
        <v>0.74694009944304574</v>
      </c>
      <c r="D187">
        <v>6.1499999999999798E-2</v>
      </c>
      <c r="E187">
        <f t="shared" si="358"/>
        <v>4.593681611574716E-2</v>
      </c>
      <c r="G187">
        <v>2000</v>
      </c>
      <c r="H187">
        <v>9</v>
      </c>
      <c r="I187" s="3">
        <v>2000.6666666673</v>
      </c>
      <c r="J187" s="20">
        <f t="shared" si="531"/>
        <v>0.5994403043355252</v>
      </c>
      <c r="K187" s="20">
        <f t="shared" si="359"/>
        <v>6.1499999999999798E-2</v>
      </c>
      <c r="L187" s="20">
        <f t="shared" si="360"/>
        <v>3.6865578716634678E-2</v>
      </c>
      <c r="N187">
        <v>4</v>
      </c>
      <c r="O187">
        <v>2006</v>
      </c>
      <c r="P187" s="20">
        <v>0.68196953977235952</v>
      </c>
      <c r="Q187" s="20">
        <v>6.1499999999999902E-2</v>
      </c>
      <c r="R187" s="20">
        <f t="shared" si="361"/>
        <v>4.1941126696000045E-2</v>
      </c>
      <c r="T187">
        <v>2000</v>
      </c>
      <c r="U187">
        <v>9</v>
      </c>
      <c r="V187" s="3">
        <v>2000.6666666673</v>
      </c>
      <c r="W187" s="20">
        <f t="shared" si="405"/>
        <v>0.8756394167009558</v>
      </c>
      <c r="X187" s="20">
        <f t="shared" si="406"/>
        <v>0.1229999999999998</v>
      </c>
      <c r="Y187" s="20">
        <f t="shared" si="407"/>
        <v>0.1077036482542174</v>
      </c>
      <c r="Z187" s="20"/>
      <c r="AA187">
        <v>9</v>
      </c>
      <c r="AB187" s="3">
        <v>2000.6666666673</v>
      </c>
      <c r="AC187" s="20">
        <f t="shared" si="362"/>
        <v>0.7375398605182405</v>
      </c>
      <c r="AD187" s="20">
        <f t="shared" si="363"/>
        <v>9.2249999999999804E-2</v>
      </c>
      <c r="AE187" s="20">
        <f t="shared" si="364"/>
        <v>7.228461348542603E-2</v>
      </c>
      <c r="AG187" s="3">
        <v>2000.6666666673</v>
      </c>
      <c r="AH187" s="3">
        <f t="shared" si="365"/>
        <v>2.2402709570769709E-2</v>
      </c>
      <c r="AI187" s="3">
        <f t="shared" si="411"/>
        <v>-0.18830136807447412</v>
      </c>
      <c r="AJ187" s="3">
        <f t="shared" si="412"/>
        <v>-6.6610800787736194E-2</v>
      </c>
      <c r="AK187" s="20"/>
      <c r="AL187" s="3">
        <v>2000.6666666673</v>
      </c>
      <c r="AM187" s="9">
        <f t="shared" ref="AM187" si="535">STANDARDIZE(AC187,AR$7,AS$7)</f>
        <v>-0.1305941432663322</v>
      </c>
      <c r="AN187" s="9">
        <f t="shared" ref="AN187" si="536">STANDARDIZE(AD187,AT$7,AU$7)</f>
        <v>0.70701225639459853</v>
      </c>
      <c r="AO187" s="9">
        <f t="shared" ref="AO187" si="537">STANDARDIZE(AE187,AV$7,AW$7)</f>
        <v>0.66217015211333663</v>
      </c>
      <c r="AP187" s="20"/>
    </row>
    <row r="188" spans="1:42" x14ac:dyDescent="0.3">
      <c r="A188">
        <v>7</v>
      </c>
      <c r="B188">
        <v>2005</v>
      </c>
      <c r="C188">
        <v>0.78714926503446547</v>
      </c>
      <c r="D188">
        <v>6.1499999999999798E-2</v>
      </c>
      <c r="E188">
        <f t="shared" si="358"/>
        <v>4.8409679799619465E-2</v>
      </c>
      <c r="G188">
        <v>2000</v>
      </c>
      <c r="H188">
        <v>8</v>
      </c>
      <c r="I188" s="3">
        <v>2000.5833333339699</v>
      </c>
      <c r="J188" s="20">
        <f t="shared" si="531"/>
        <v>0.62779764534496552</v>
      </c>
      <c r="K188" s="20">
        <f t="shared" si="359"/>
        <v>6.1499999999999798E-2</v>
      </c>
      <c r="L188" s="20">
        <f t="shared" si="360"/>
        <v>3.8609555188715255E-2</v>
      </c>
      <c r="N188">
        <v>3</v>
      </c>
      <c r="O188">
        <v>2006</v>
      </c>
      <c r="P188" s="20">
        <v>0.67598683010206906</v>
      </c>
      <c r="Q188" s="20">
        <v>6.1499999999999902E-2</v>
      </c>
      <c r="R188" s="20">
        <f t="shared" si="361"/>
        <v>4.157319005127718E-2</v>
      </c>
      <c r="T188">
        <v>2000</v>
      </c>
      <c r="U188">
        <v>8</v>
      </c>
      <c r="V188" s="3">
        <v>2000.5833333339699</v>
      </c>
      <c r="W188" s="20">
        <f t="shared" si="405"/>
        <v>0.91073861960260483</v>
      </c>
      <c r="X188" s="20">
        <f t="shared" si="406"/>
        <v>0.1229999999999998</v>
      </c>
      <c r="Y188" s="20">
        <f t="shared" si="407"/>
        <v>0.11202085021112021</v>
      </c>
      <c r="Z188" s="20"/>
      <c r="AA188">
        <v>8</v>
      </c>
      <c r="AB188" s="3">
        <v>2000.5833333339699</v>
      </c>
      <c r="AC188" s="20">
        <f t="shared" si="362"/>
        <v>0.76926813247378512</v>
      </c>
      <c r="AD188" s="20">
        <f t="shared" si="363"/>
        <v>9.2249999999999804E-2</v>
      </c>
      <c r="AE188" s="20">
        <f t="shared" si="364"/>
        <v>7.5315202699917733E-2</v>
      </c>
      <c r="AG188" s="3">
        <v>2000.5833333339699</v>
      </c>
      <c r="AH188" s="3">
        <f t="shared" si="365"/>
        <v>0.20636564783741626</v>
      </c>
      <c r="AI188" s="3">
        <f t="shared" si="411"/>
        <v>-0.18830136807447412</v>
      </c>
      <c r="AJ188" s="3">
        <f t="shared" si="412"/>
        <v>3.135903861927788E-3</v>
      </c>
      <c r="AK188" s="20"/>
      <c r="AL188" s="3">
        <v>2000.5833333339699</v>
      </c>
      <c r="AM188" s="9">
        <f t="shared" ref="AM188" si="538">STANDARDIZE(AC188,AR$8,AS$8)</f>
        <v>-0.28255401322243101</v>
      </c>
      <c r="AN188" s="9">
        <f t="shared" ref="AN188" si="539">STANDARDIZE(AD188,AT$8,AU$8)</f>
        <v>0.98806436351113314</v>
      </c>
      <c r="AO188" s="9">
        <f t="shared" ref="AO188" si="540">STANDARDIZE(AE188,AV$8,AW$8)</f>
        <v>0.62685635159603825</v>
      </c>
      <c r="AP188" s="20"/>
    </row>
    <row r="189" spans="1:42" x14ac:dyDescent="0.3">
      <c r="A189">
        <v>6</v>
      </c>
      <c r="B189">
        <v>2005</v>
      </c>
      <c r="C189">
        <v>0.82952296429968819</v>
      </c>
      <c r="D189">
        <v>6.1499999999999798E-2</v>
      </c>
      <c r="E189">
        <f t="shared" si="358"/>
        <v>5.1015662304430658E-2</v>
      </c>
      <c r="G189">
        <v>2000</v>
      </c>
      <c r="H189">
        <v>7</v>
      </c>
      <c r="I189" s="3">
        <v>2000.5000000006401</v>
      </c>
      <c r="J189" s="20"/>
      <c r="K189" s="20"/>
      <c r="L189" s="20"/>
      <c r="N189">
        <v>3</v>
      </c>
      <c r="O189">
        <v>2006</v>
      </c>
      <c r="P189" s="20">
        <v>0.64769369633368068</v>
      </c>
      <c r="Q189" s="20">
        <v>6.1499999999999902E-2</v>
      </c>
      <c r="R189" s="20">
        <f t="shared" si="361"/>
        <v>3.9833162324521297E-2</v>
      </c>
      <c r="T189">
        <v>2000</v>
      </c>
      <c r="U189">
        <v>7</v>
      </c>
      <c r="V189" s="3">
        <v>2000.5000000006401</v>
      </c>
      <c r="W189" s="20">
        <f t="shared" si="405"/>
        <v>0.92898853151173688</v>
      </c>
      <c r="X189" s="20">
        <f t="shared" si="406"/>
        <v>6.1499999999999902E-2</v>
      </c>
      <c r="Y189" s="20">
        <f t="shared" si="407"/>
        <v>5.7132794687971729E-2</v>
      </c>
      <c r="Z189" s="20"/>
      <c r="AA189">
        <v>7</v>
      </c>
      <c r="AB189" s="3">
        <v>2000.5000000006401</v>
      </c>
      <c r="AC189" s="20">
        <f t="shared" si="362"/>
        <v>0.92898853151173688</v>
      </c>
      <c r="AD189" s="20">
        <f t="shared" si="363"/>
        <v>6.1499999999999902E-2</v>
      </c>
      <c r="AE189" s="20">
        <f t="shared" si="364"/>
        <v>5.7132794687971729E-2</v>
      </c>
      <c r="AG189" s="3">
        <v>2000.5000000006401</v>
      </c>
      <c r="AH189" s="3">
        <f t="shared" si="365"/>
        <v>1.1324366910165631</v>
      </c>
      <c r="AI189" s="3">
        <f t="shared" si="411"/>
        <v>-0.78876452892998072</v>
      </c>
      <c r="AJ189" s="3">
        <f t="shared" si="412"/>
        <v>-0.41531838065963222</v>
      </c>
      <c r="AK189" s="20"/>
      <c r="AL189" s="3">
        <v>2000.5000000006401</v>
      </c>
      <c r="AM189" s="9">
        <f t="shared" ref="AM189" si="541">STANDARDIZE(AC189,AR$9,AS$9)</f>
        <v>0.22585882066424587</v>
      </c>
      <c r="AN189" s="9">
        <f t="shared" ref="AN189" si="542">STANDARDIZE(AD189,AT$9,AU$9)</f>
        <v>-2.313009814913013E-2</v>
      </c>
      <c r="AO189" s="9">
        <f t="shared" ref="AO189" si="543">STANDARDIZE(AE189,AV$9,AW$9)</f>
        <v>0.19027362487888683</v>
      </c>
      <c r="AP189" s="20"/>
    </row>
    <row r="190" spans="1:42" x14ac:dyDescent="0.3">
      <c r="A190">
        <v>6</v>
      </c>
      <c r="B190">
        <v>2005</v>
      </c>
      <c r="C190">
        <v>0.82319770264612835</v>
      </c>
      <c r="D190">
        <v>6.1499999999999798E-2</v>
      </c>
      <c r="E190">
        <f t="shared" si="358"/>
        <v>5.0626658712736729E-2</v>
      </c>
      <c r="G190">
        <v>2000</v>
      </c>
      <c r="H190">
        <v>6</v>
      </c>
      <c r="I190" s="3">
        <v>2000.41666666731</v>
      </c>
      <c r="J190" s="20">
        <f t="shared" si="531"/>
        <v>0.6547556586784824</v>
      </c>
      <c r="K190" s="20">
        <f t="shared" si="359"/>
        <v>0.1229999999999996</v>
      </c>
      <c r="L190" s="20">
        <f t="shared" si="360"/>
        <v>8.0534946017453077E-2</v>
      </c>
      <c r="N190">
        <v>3</v>
      </c>
      <c r="O190">
        <v>2006</v>
      </c>
      <c r="P190" s="20">
        <v>0.62085427574212038</v>
      </c>
      <c r="Q190" s="20">
        <v>6.1499999999999902E-2</v>
      </c>
      <c r="R190" s="20">
        <f t="shared" si="361"/>
        <v>3.818253795814034E-2</v>
      </c>
      <c r="T190">
        <v>2000</v>
      </c>
      <c r="U190">
        <v>6</v>
      </c>
      <c r="V190" s="3">
        <v>2000.41666666731</v>
      </c>
      <c r="W190" s="20">
        <f t="shared" si="405"/>
        <v>0.9284504446370887</v>
      </c>
      <c r="X190" s="20">
        <f t="shared" si="406"/>
        <v>0.24599999999999961</v>
      </c>
      <c r="Y190" s="20">
        <f t="shared" si="407"/>
        <v>0.22839880938072346</v>
      </c>
      <c r="Z190" s="20"/>
      <c r="AA190">
        <v>6</v>
      </c>
      <c r="AB190" s="3">
        <v>2000.41666666731</v>
      </c>
      <c r="AC190" s="20">
        <f t="shared" si="362"/>
        <v>0.79160305165778555</v>
      </c>
      <c r="AD190" s="20">
        <f t="shared" si="363"/>
        <v>0.18449999999999961</v>
      </c>
      <c r="AE190" s="20">
        <f t="shared" si="364"/>
        <v>0.15446687769908826</v>
      </c>
      <c r="AG190" s="3">
        <v>2000.41666666731</v>
      </c>
      <c r="AH190" s="3">
        <f t="shared" si="365"/>
        <v>0.33586521102805472</v>
      </c>
      <c r="AI190" s="3">
        <f t="shared" si="411"/>
        <v>1.6130881144920477</v>
      </c>
      <c r="AJ190" s="3">
        <f t="shared" si="412"/>
        <v>1.8247514736313404</v>
      </c>
      <c r="AK190" s="20"/>
      <c r="AL190" s="3">
        <v>2000.41666666731</v>
      </c>
      <c r="AM190" s="9">
        <f t="shared" ref="AM190" si="544">STANDARDIZE(AC190,AR$10,AS$10)</f>
        <v>-0.26384479618655515</v>
      </c>
      <c r="AN190" s="9">
        <f t="shared" ref="AN190" si="545">STANDARDIZE(AD190,AT$10,AU$10)</f>
        <v>0.30752807372934488</v>
      </c>
      <c r="AO190" s="9">
        <f t="shared" ref="AO190" si="546">STANDARDIZE(AE190,AV$10,AW$10)</f>
        <v>0.20315426747418019</v>
      </c>
      <c r="AP190" s="20"/>
    </row>
    <row r="191" spans="1:42" x14ac:dyDescent="0.3">
      <c r="A191">
        <v>6</v>
      </c>
      <c r="B191">
        <v>2005</v>
      </c>
      <c r="C191">
        <v>0.78578639527264404</v>
      </c>
      <c r="D191">
        <v>6.1499999999999798E-2</v>
      </c>
      <c r="E191">
        <f t="shared" si="358"/>
        <v>4.8325863309267449E-2</v>
      </c>
      <c r="G191">
        <v>2000</v>
      </c>
      <c r="H191">
        <v>5</v>
      </c>
      <c r="I191" s="3">
        <v>2000.3333333339799</v>
      </c>
      <c r="J191" s="20">
        <f t="shared" si="531"/>
        <v>0.58070612374865449</v>
      </c>
      <c r="K191" s="20">
        <f t="shared" si="359"/>
        <v>0.1229999999999996</v>
      </c>
      <c r="L191" s="20">
        <f t="shared" si="360"/>
        <v>7.1426853221084274E-2</v>
      </c>
      <c r="N191">
        <v>2</v>
      </c>
      <c r="O191">
        <v>2006</v>
      </c>
      <c r="P191" s="20">
        <v>0.59478285761714056</v>
      </c>
      <c r="Q191" s="20">
        <v>6.1499999999999902E-2</v>
      </c>
      <c r="R191" s="20">
        <f t="shared" si="361"/>
        <v>3.6579145743454083E-2</v>
      </c>
      <c r="T191">
        <v>2000</v>
      </c>
      <c r="U191">
        <v>5</v>
      </c>
      <c r="V191" s="3">
        <v>2000.3333333339799</v>
      </c>
      <c r="W191" s="20">
        <f t="shared" si="405"/>
        <v>0.88680659802606965</v>
      </c>
      <c r="X191" s="20">
        <f t="shared" si="406"/>
        <v>0.24599999999999961</v>
      </c>
      <c r="Y191" s="20">
        <f t="shared" si="407"/>
        <v>0.2181544231144128</v>
      </c>
      <c r="Z191" s="20"/>
      <c r="AA191">
        <v>5</v>
      </c>
      <c r="AB191" s="3">
        <v>2000.3333333339799</v>
      </c>
      <c r="AC191" s="20">
        <f t="shared" si="362"/>
        <v>0.73375636088736207</v>
      </c>
      <c r="AD191" s="20">
        <f t="shared" si="363"/>
        <v>0.18449999999999961</v>
      </c>
      <c r="AE191" s="20">
        <f t="shared" si="364"/>
        <v>0.14479063816774854</v>
      </c>
      <c r="AG191" s="3">
        <v>2000.3333333339799</v>
      </c>
      <c r="AH191" s="3">
        <f t="shared" si="365"/>
        <v>4.6569043520547349E-4</v>
      </c>
      <c r="AI191" s="3">
        <f t="shared" si="411"/>
        <v>1.6130881144920477</v>
      </c>
      <c r="AJ191" s="3">
        <f t="shared" si="412"/>
        <v>1.6020601839360631</v>
      </c>
      <c r="AK191" s="20"/>
      <c r="AL191" s="3">
        <v>2000.3333333339799</v>
      </c>
      <c r="AM191" s="9">
        <f t="shared" ref="AM191" si="547">STANDARDIZE(AC191,AR$11,AS$11)</f>
        <v>-0.14092133494954256</v>
      </c>
      <c r="AN191" s="9">
        <f t="shared" ref="AN191" si="548">STANDARDIZE(AD191,AT$11,AU$11)</f>
        <v>0.58792153404252434</v>
      </c>
      <c r="AO191" s="9">
        <f t="shared" ref="AO191" si="549">STANDARDIZE(AE191,AV$11,AW$11)</f>
        <v>0.70744610568898925</v>
      </c>
      <c r="AP191" s="20"/>
    </row>
    <row r="192" spans="1:42" x14ac:dyDescent="0.3">
      <c r="A192">
        <v>6</v>
      </c>
      <c r="B192">
        <v>2005</v>
      </c>
      <c r="C192">
        <v>0.75007529419819829</v>
      </c>
      <c r="D192">
        <v>6.1499999999999798E-2</v>
      </c>
      <c r="E192">
        <f t="shared" si="358"/>
        <v>4.6129630593189044E-2</v>
      </c>
      <c r="G192">
        <v>2000</v>
      </c>
      <c r="H192">
        <v>4</v>
      </c>
      <c r="I192" s="3">
        <v>2000.2500000006501</v>
      </c>
      <c r="J192" s="20">
        <f t="shared" si="531"/>
        <v>0.5035905951004831</v>
      </c>
      <c r="K192" s="20">
        <f t="shared" si="359"/>
        <v>0.1229999999999996</v>
      </c>
      <c r="L192" s="20">
        <f t="shared" si="360"/>
        <v>6.1941643197359217E-2</v>
      </c>
      <c r="N192">
        <v>1</v>
      </c>
      <c r="O192">
        <v>2006</v>
      </c>
      <c r="P192" s="20">
        <v>0.60343642656579133</v>
      </c>
      <c r="Q192" s="20">
        <v>6.1499999999999902E-2</v>
      </c>
      <c r="R192" s="20">
        <f t="shared" si="361"/>
        <v>3.7111340233796107E-2</v>
      </c>
      <c r="T192">
        <v>2000</v>
      </c>
      <c r="U192">
        <v>4</v>
      </c>
      <c r="V192" s="3">
        <v>2000.2500000006501</v>
      </c>
      <c r="W192" s="20">
        <f t="shared" si="405"/>
        <v>0.86591050617154131</v>
      </c>
      <c r="X192" s="20">
        <f t="shared" si="406"/>
        <v>0.24599999999999961</v>
      </c>
      <c r="Y192" s="20">
        <f t="shared" si="407"/>
        <v>0.21301398451819883</v>
      </c>
      <c r="Z192" s="20"/>
      <c r="AA192">
        <v>4</v>
      </c>
      <c r="AB192" s="3">
        <v>2000.2500000006501</v>
      </c>
      <c r="AC192" s="20">
        <f t="shared" si="362"/>
        <v>0.6847505506360122</v>
      </c>
      <c r="AD192" s="20">
        <f t="shared" si="363"/>
        <v>0.18449999999999961</v>
      </c>
      <c r="AE192" s="20">
        <f t="shared" si="364"/>
        <v>0.13747781385777902</v>
      </c>
      <c r="AG192" s="3">
        <v>2000.2500000006501</v>
      </c>
      <c r="AH192" s="3">
        <f t="shared" si="365"/>
        <v>-0.28367373129591172</v>
      </c>
      <c r="AI192" s="3">
        <f t="shared" si="411"/>
        <v>1.6130881144920477</v>
      </c>
      <c r="AJ192" s="3">
        <f t="shared" si="412"/>
        <v>1.4337610971237078</v>
      </c>
      <c r="AK192" s="20"/>
      <c r="AL192" s="3">
        <v>2000.2500000006501</v>
      </c>
      <c r="AM192" s="9">
        <f t="shared" ref="AM192" si="550">STANDARDIZE(AC192,AR$12,AS$12)</f>
        <v>-0.16097482377776082</v>
      </c>
      <c r="AN192" s="9">
        <f t="shared" ref="AN192" si="551">STANDARDIZE(AD192,AT$12,AU$12)</f>
        <v>0.61938737125940868</v>
      </c>
      <c r="AO192" s="9">
        <f t="shared" ref="AO192" si="552">STANDARDIZE(AE192,AV$12,AW$12)</f>
        <v>0.66659797401051146</v>
      </c>
      <c r="AP192" s="20"/>
    </row>
    <row r="193" spans="1:42" x14ac:dyDescent="0.3">
      <c r="A193">
        <v>6</v>
      </c>
      <c r="B193">
        <v>2005</v>
      </c>
      <c r="C193">
        <v>0.71609045569859531</v>
      </c>
      <c r="D193">
        <v>6.1499999999999798E-2</v>
      </c>
      <c r="E193">
        <f t="shared" si="358"/>
        <v>4.4039563025463468E-2</v>
      </c>
      <c r="G193">
        <v>2000</v>
      </c>
      <c r="H193">
        <v>3</v>
      </c>
      <c r="I193" s="3">
        <v>2000.16666666732</v>
      </c>
      <c r="J193" s="20">
        <f t="shared" si="531"/>
        <v>0.47710893555890277</v>
      </c>
      <c r="K193" s="20">
        <f t="shared" si="359"/>
        <v>0.1229999999999996</v>
      </c>
      <c r="L193" s="20">
        <f t="shared" si="360"/>
        <v>5.8684399073744849E-2</v>
      </c>
      <c r="N193">
        <v>12</v>
      </c>
      <c r="O193">
        <v>2005</v>
      </c>
      <c r="P193" s="20">
        <v>0.63564529389335211</v>
      </c>
      <c r="Q193" s="20">
        <v>6.1499999999999902E-2</v>
      </c>
      <c r="R193" s="20">
        <f t="shared" si="361"/>
        <v>3.9092185574441093E-2</v>
      </c>
      <c r="T193">
        <v>2000</v>
      </c>
      <c r="U193">
        <v>3</v>
      </c>
      <c r="V193" s="3">
        <v>2000.16666666732</v>
      </c>
      <c r="W193" s="20">
        <f t="shared" si="405"/>
        <v>0.7977159855165985</v>
      </c>
      <c r="X193" s="20">
        <f t="shared" si="406"/>
        <v>0.24599999999999961</v>
      </c>
      <c r="Y193" s="20">
        <f t="shared" si="407"/>
        <v>0.19623813243708291</v>
      </c>
      <c r="Z193" s="20"/>
      <c r="AA193">
        <v>3</v>
      </c>
      <c r="AB193" s="3">
        <v>2000.16666666732</v>
      </c>
      <c r="AC193" s="20">
        <f t="shared" si="362"/>
        <v>0.63741246053775069</v>
      </c>
      <c r="AD193" s="20">
        <f t="shared" si="363"/>
        <v>0.18449999999999961</v>
      </c>
      <c r="AE193" s="20">
        <f t="shared" si="364"/>
        <v>0.12746126575541389</v>
      </c>
      <c r="AG193" s="3">
        <v>2000.16666666732</v>
      </c>
      <c r="AH193" s="3">
        <f t="shared" si="365"/>
        <v>-0.55814358451102208</v>
      </c>
      <c r="AI193" s="3">
        <f t="shared" si="411"/>
        <v>1.6130881144920477</v>
      </c>
      <c r="AJ193" s="3">
        <f t="shared" si="412"/>
        <v>1.2032378646235262</v>
      </c>
      <c r="AK193" s="20"/>
      <c r="AL193" s="3">
        <v>2000.16666666732</v>
      </c>
      <c r="AM193" s="9">
        <f t="shared" ref="AM193" si="553">STANDARDIZE(AC193,AR$13,AS$13)</f>
        <v>-0.21470228434263514</v>
      </c>
      <c r="AN193" s="9">
        <f t="shared" ref="AN193" si="554">STANDARDIZE(AD193,AT$13,AU$13)</f>
        <v>0.80409366606843335</v>
      </c>
      <c r="AO193" s="9">
        <f t="shared" ref="AO193" si="555">STANDARDIZE(AE193,AV$13,AW$13)</f>
        <v>0.75453507979560064</v>
      </c>
      <c r="AP193" s="20"/>
    </row>
    <row r="194" spans="1:42" x14ac:dyDescent="0.3">
      <c r="A194">
        <v>5</v>
      </c>
      <c r="B194">
        <v>2005</v>
      </c>
      <c r="C194">
        <v>0.69882223302210777</v>
      </c>
      <c r="D194">
        <v>6.1499999999999798E-2</v>
      </c>
      <c r="E194">
        <f t="shared" si="358"/>
        <v>4.2977567330859487E-2</v>
      </c>
      <c r="G194">
        <v>2000</v>
      </c>
      <c r="H194">
        <v>2</v>
      </c>
      <c r="I194" s="3">
        <v>2000.0833333339899</v>
      </c>
      <c r="J194" s="20">
        <f t="shared" si="531"/>
        <v>0.46454234034235764</v>
      </c>
      <c r="K194" s="20">
        <f t="shared" si="359"/>
        <v>0.1229999999999996</v>
      </c>
      <c r="L194" s="20">
        <f t="shared" si="360"/>
        <v>5.7138707862109804E-2</v>
      </c>
      <c r="N194">
        <v>11</v>
      </c>
      <c r="O194">
        <v>2005</v>
      </c>
      <c r="P194" s="20">
        <v>0.66976660018111445</v>
      </c>
      <c r="Q194" s="20">
        <v>6.1499999999999902E-2</v>
      </c>
      <c r="R194" s="20">
        <f t="shared" si="361"/>
        <v>4.1190645911138475E-2</v>
      </c>
      <c r="T194">
        <v>2000</v>
      </c>
      <c r="U194">
        <v>2</v>
      </c>
      <c r="V194" s="3">
        <v>2000.0833333339899</v>
      </c>
      <c r="W194" s="20">
        <f t="shared" si="405"/>
        <v>0.75802615760119052</v>
      </c>
      <c r="X194" s="20">
        <f t="shared" si="406"/>
        <v>6.1499999999999902E-2</v>
      </c>
      <c r="Y194" s="20">
        <f t="shared" si="407"/>
        <v>4.661860869247314E-2</v>
      </c>
      <c r="Z194" s="20"/>
      <c r="AA194">
        <v>2</v>
      </c>
      <c r="AB194" s="3">
        <v>2000.0833333339899</v>
      </c>
      <c r="AC194" s="20">
        <f t="shared" si="362"/>
        <v>0.61128424897177402</v>
      </c>
      <c r="AD194" s="20">
        <f t="shared" si="363"/>
        <v>9.2249999999999749E-2</v>
      </c>
      <c r="AE194" s="20">
        <f t="shared" si="364"/>
        <v>5.1878658277291476E-2</v>
      </c>
      <c r="AG194" s="3">
        <v>2000.0833333339899</v>
      </c>
      <c r="AH194" s="3">
        <f t="shared" si="365"/>
        <v>-0.70963694595422777</v>
      </c>
      <c r="AI194" s="3">
        <f t="shared" si="411"/>
        <v>-0.1883013680744752</v>
      </c>
      <c r="AJ194" s="3">
        <f t="shared" si="412"/>
        <v>-0.53623833202500548</v>
      </c>
      <c r="AK194" s="20"/>
      <c r="AL194" s="3">
        <v>2000.0833333339899</v>
      </c>
      <c r="AM194" s="9">
        <f t="shared" ref="AM194" si="556">STANDARDIZE(AC194,AR$14,AS$14)</f>
        <v>-0.2214090949567715</v>
      </c>
      <c r="AN194" s="9">
        <f t="shared" ref="AN194" si="557">STANDARDIZE(AD194,AT$14,AU$14)</f>
        <v>0.50956041230593607</v>
      </c>
      <c r="AO194" s="9">
        <f t="shared" ref="AO194" si="558">STANDARDIZE(AE194,AV$14,AW$14)</f>
        <v>3.87039109906381E-3</v>
      </c>
      <c r="AP194" s="20"/>
    </row>
    <row r="195" spans="1:42" x14ac:dyDescent="0.3">
      <c r="A195">
        <v>5</v>
      </c>
      <c r="B195">
        <v>2005</v>
      </c>
      <c r="C195">
        <v>0.69199144564435955</v>
      </c>
      <c r="D195">
        <v>6.1499999999999798E-2</v>
      </c>
      <c r="E195">
        <f t="shared" si="358"/>
        <v>4.2557473907127975E-2</v>
      </c>
      <c r="G195">
        <v>2000</v>
      </c>
      <c r="H195">
        <v>1</v>
      </c>
      <c r="I195" s="3">
        <v>2000.0000000006601</v>
      </c>
      <c r="J195" s="20">
        <f t="shared" si="531"/>
        <v>0.48023405217417964</v>
      </c>
      <c r="K195" s="20">
        <f t="shared" si="359"/>
        <v>6.1499999999999798E-2</v>
      </c>
      <c r="L195" s="20">
        <f t="shared" si="360"/>
        <v>2.9534394208711949E-2</v>
      </c>
      <c r="N195">
        <v>10</v>
      </c>
      <c r="O195">
        <v>2005</v>
      </c>
      <c r="P195" s="20">
        <v>0.70531230726901262</v>
      </c>
      <c r="Q195" s="20">
        <v>6.1499999999999902E-2</v>
      </c>
      <c r="R195" s="20">
        <f t="shared" si="361"/>
        <v>4.3376706897044204E-2</v>
      </c>
      <c r="T195">
        <v>2000</v>
      </c>
      <c r="U195">
        <v>1</v>
      </c>
      <c r="V195" s="3">
        <v>2000.0000000006601</v>
      </c>
      <c r="W195" s="20">
        <f t="shared" si="405"/>
        <v>0.76772323242889451</v>
      </c>
      <c r="X195" s="20">
        <f t="shared" si="406"/>
        <v>6.1499999999999902E-2</v>
      </c>
      <c r="Y195" s="20">
        <f t="shared" si="407"/>
        <v>4.7214978794376937E-2</v>
      </c>
      <c r="Z195" s="20"/>
      <c r="AA195">
        <v>1</v>
      </c>
      <c r="AB195" s="3">
        <v>2000.0000000006601</v>
      </c>
      <c r="AC195" s="20">
        <f t="shared" si="362"/>
        <v>0.6239786423015371</v>
      </c>
      <c r="AD195" s="20">
        <f t="shared" si="363"/>
        <v>6.1499999999999846E-2</v>
      </c>
      <c r="AE195" s="20">
        <f t="shared" si="364"/>
        <v>3.8374686501544443E-2</v>
      </c>
      <c r="AG195" s="3">
        <v>2000.0000000006601</v>
      </c>
      <c r="AH195" s="3">
        <f t="shared" si="365"/>
        <v>-0.6360338862058813</v>
      </c>
      <c r="AI195" s="3">
        <f t="shared" si="411"/>
        <v>-0.78876452892998183</v>
      </c>
      <c r="AJ195" s="3">
        <f t="shared" si="412"/>
        <v>-0.84702196661878104</v>
      </c>
      <c r="AK195" s="20"/>
      <c r="AL195" s="3">
        <v>2000.0000000006601</v>
      </c>
      <c r="AM195" s="9">
        <f t="shared" ref="AM195" si="559">STANDARDIZE(AC195,AR$15,AS$15)</f>
        <v>-0.15294064500637941</v>
      </c>
      <c r="AN195" s="9">
        <f t="shared" ref="AN195" si="560">STANDARDIZE(AD195,AT$15,AU$15)</f>
        <v>-0.29853293598826575</v>
      </c>
      <c r="AO195" s="9">
        <f t="shared" ref="AO195" si="561">STANDARDIZE(AE195,AV$15,AW$15)</f>
        <v>-0.37298776703455289</v>
      </c>
      <c r="AP195" s="20"/>
    </row>
    <row r="196" spans="1:42" x14ac:dyDescent="0.3">
      <c r="A196">
        <v>5</v>
      </c>
      <c r="B196">
        <v>2005</v>
      </c>
      <c r="C196">
        <v>0.68502969915680523</v>
      </c>
      <c r="D196">
        <v>6.1499999999999798E-2</v>
      </c>
      <c r="E196">
        <f t="shared" si="358"/>
        <v>4.2129326498143382E-2</v>
      </c>
      <c r="G196">
        <v>1999</v>
      </c>
      <c r="H196">
        <v>12</v>
      </c>
      <c r="I196" s="3">
        <v>1999.91666666732</v>
      </c>
      <c r="J196" s="20">
        <f t="shared" si="531"/>
        <v>0.49545354409075815</v>
      </c>
      <c r="K196" s="20">
        <f t="shared" si="359"/>
        <v>6.1499999999999798E-2</v>
      </c>
      <c r="L196" s="20">
        <f t="shared" si="360"/>
        <v>3.0470392961581525E-2</v>
      </c>
      <c r="N196">
        <v>9</v>
      </c>
      <c r="O196">
        <v>2005</v>
      </c>
      <c r="P196" s="20">
        <v>0.734528865052263</v>
      </c>
      <c r="Q196" s="20">
        <v>6.1499999999999902E-2</v>
      </c>
      <c r="R196" s="20">
        <f t="shared" si="361"/>
        <v>4.5173525200714104E-2</v>
      </c>
      <c r="T196">
        <v>1999</v>
      </c>
      <c r="U196">
        <v>12</v>
      </c>
      <c r="V196" s="3">
        <v>1999.91666666732</v>
      </c>
      <c r="W196" s="20"/>
      <c r="X196" s="20"/>
      <c r="Y196" s="20"/>
      <c r="Z196" s="20"/>
      <c r="AA196">
        <v>12</v>
      </c>
      <c r="AB196" s="3">
        <v>1999.91666666732</v>
      </c>
      <c r="AC196" s="20">
        <f t="shared" si="362"/>
        <v>0.49545354409075815</v>
      </c>
      <c r="AD196" s="20">
        <f t="shared" si="363"/>
        <v>6.1499999999999798E-2</v>
      </c>
      <c r="AE196" s="20">
        <f t="shared" si="364"/>
        <v>3.0470392961581525E-2</v>
      </c>
      <c r="AG196" s="3">
        <v>1999.91666666732</v>
      </c>
      <c r="AH196" s="3">
        <f t="shared" si="365"/>
        <v>-1.3812321983292863</v>
      </c>
      <c r="AI196" s="3">
        <f t="shared" si="411"/>
        <v>-0.78876452892998272</v>
      </c>
      <c r="AJ196" s="3">
        <f t="shared" si="412"/>
        <v>-1.0289332676818999</v>
      </c>
      <c r="AK196" s="20"/>
      <c r="AL196" s="3">
        <v>1999.91666666732</v>
      </c>
      <c r="AM196" s="9">
        <f t="shared" ref="AM196" si="562">STANDARDIZE(AC196,AR$4,AS$4)</f>
        <v>-1.166764841790219</v>
      </c>
      <c r="AN196" s="9">
        <f t="shared" ref="AN196" si="563">STANDARDIZE(AD196,AT$4,AU$4)</f>
        <v>-0.68444756444045463</v>
      </c>
      <c r="AO196" s="9">
        <f t="shared" ref="AO196" si="564">STANDARDIZE(AE196,AV$4,AW$4)</f>
        <v>-1.1338788059129112</v>
      </c>
      <c r="AP196" s="20"/>
    </row>
    <row r="197" spans="1:42" x14ac:dyDescent="0.3">
      <c r="A197">
        <v>5</v>
      </c>
      <c r="B197">
        <v>2005</v>
      </c>
      <c r="C197">
        <v>0.67853040730651459</v>
      </c>
      <c r="D197">
        <v>6.1499999999999798E-2</v>
      </c>
      <c r="E197">
        <f t="shared" ref="E197:E260" si="565">C197*D197</f>
        <v>4.1729620049350512E-2</v>
      </c>
      <c r="G197">
        <v>1999</v>
      </c>
      <c r="H197">
        <v>11</v>
      </c>
      <c r="I197" s="3">
        <v>1999.8333333339899</v>
      </c>
      <c r="J197" s="20">
        <f t="shared" si="531"/>
        <v>0.51130291015899998</v>
      </c>
      <c r="K197" s="20">
        <f t="shared" ref="K197:K260" si="566">SUMIFS(D$4:D$1171,B$4:B$1171,G197,A$4:A$1171,H197)</f>
        <v>6.1499999999999798E-2</v>
      </c>
      <c r="L197" s="20">
        <f t="shared" ref="L197:L260" si="567">J197*K197</f>
        <v>3.1445128974778393E-2</v>
      </c>
      <c r="N197">
        <v>8</v>
      </c>
      <c r="O197">
        <v>2005</v>
      </c>
      <c r="P197" s="20">
        <v>0.75912176578360946</v>
      </c>
      <c r="Q197" s="20">
        <v>6.1499999999999902E-2</v>
      </c>
      <c r="R197" s="20">
        <f t="shared" ref="R197:R260" si="568">Q197*P197</f>
        <v>4.668598859569191E-2</v>
      </c>
      <c r="T197">
        <v>1999</v>
      </c>
      <c r="U197">
        <v>11</v>
      </c>
      <c r="V197" s="3">
        <v>1999.8333333339899</v>
      </c>
      <c r="W197" s="20">
        <f t="shared" ref="W197:W260" si="569">AVERAGEIFS(P$4:P$1114,O$4:O$1114,T197,N$4:N$1114,U197)</f>
        <v>0.80928471833794113</v>
      </c>
      <c r="X197" s="20">
        <f t="shared" ref="X197:X260" si="570">SUMIFS(Q$4:Q$1114,O$4:O$1114,T197,N$4:N$1114,U197)</f>
        <v>6.1499999999999902E-2</v>
      </c>
      <c r="Y197" s="20">
        <f t="shared" ref="Y197:Y260" si="571">W197*X197</f>
        <v>4.9771010177783299E-2</v>
      </c>
      <c r="Z197" s="20"/>
      <c r="AA197">
        <v>11</v>
      </c>
      <c r="AB197" s="3">
        <v>1999.8333333339899</v>
      </c>
      <c r="AC197" s="20">
        <f t="shared" ref="AC197:AC260" si="572">AVERAGE(W197,J197)</f>
        <v>0.66029381424847056</v>
      </c>
      <c r="AD197" s="20">
        <f t="shared" ref="AD197:AD260" si="573">AVERAGE(X197,K197)</f>
        <v>6.1499999999999846E-2</v>
      </c>
      <c r="AE197" s="20">
        <f t="shared" ref="AE197:AE260" si="574">AVERAGE(Y197,L197)</f>
        <v>4.0608069576280846E-2</v>
      </c>
      <c r="AG197" s="3">
        <v>1999.8333333339899</v>
      </c>
      <c r="AH197" s="3">
        <f t="shared" ref="AH197:AH260" si="575">STANDARDIZE(AC197,AC$786,AC$787)</f>
        <v>-0.42547575230004442</v>
      </c>
      <c r="AI197" s="3">
        <f t="shared" si="411"/>
        <v>-0.78876452892998183</v>
      </c>
      <c r="AJ197" s="3">
        <f t="shared" si="412"/>
        <v>-0.79562235464288855</v>
      </c>
      <c r="AK197" s="20"/>
      <c r="AL197" s="3">
        <v>1999.8333333339899</v>
      </c>
      <c r="AM197" s="9">
        <f t="shared" ref="AM197" si="576">STANDARDIZE(AC197,AR$5,AS$5)</f>
        <v>-0.16280711487984634</v>
      </c>
      <c r="AN197" s="9">
        <f t="shared" ref="AN197" si="577">STANDARDIZE(AD197,AT$5,AU$5)</f>
        <v>-0.28549293171718004</v>
      </c>
      <c r="AO197" s="9">
        <f t="shared" ref="AO197" si="578">STANDARDIZE(AE197,AV$5,AW$5)</f>
        <v>-0.37496137399774754</v>
      </c>
      <c r="AP197" s="20"/>
    </row>
    <row r="198" spans="1:42" x14ac:dyDescent="0.3">
      <c r="A198">
        <v>4</v>
      </c>
      <c r="B198">
        <v>2005</v>
      </c>
      <c r="C198">
        <v>0.67755111320671024</v>
      </c>
      <c r="D198">
        <v>6.1499999999999798E-2</v>
      </c>
      <c r="E198">
        <f t="shared" si="565"/>
        <v>4.1669393462212545E-2</v>
      </c>
      <c r="G198">
        <v>1999</v>
      </c>
      <c r="H198">
        <v>10</v>
      </c>
      <c r="I198" s="3">
        <v>1999.7500000006601</v>
      </c>
      <c r="J198" s="20">
        <f t="shared" si="531"/>
        <v>0.53094699425054248</v>
      </c>
      <c r="K198" s="20">
        <f t="shared" si="566"/>
        <v>6.1499999999999798E-2</v>
      </c>
      <c r="L198" s="20">
        <f t="shared" si="567"/>
        <v>3.2653240146408254E-2</v>
      </c>
      <c r="N198">
        <v>7</v>
      </c>
      <c r="O198">
        <v>2005</v>
      </c>
      <c r="P198" s="20">
        <v>0.7843116810880818</v>
      </c>
      <c r="Q198" s="20">
        <v>6.1499999999999902E-2</v>
      </c>
      <c r="R198" s="20">
        <f t="shared" si="568"/>
        <v>4.8235168386916952E-2</v>
      </c>
      <c r="T198">
        <v>1999</v>
      </c>
      <c r="U198">
        <v>10</v>
      </c>
      <c r="V198" s="3">
        <v>1999.7500000006601</v>
      </c>
      <c r="W198" s="20">
        <f t="shared" si="569"/>
        <v>0.85334352641834443</v>
      </c>
      <c r="X198" s="20">
        <f t="shared" si="570"/>
        <v>6.1499999999999902E-2</v>
      </c>
      <c r="Y198" s="20">
        <f t="shared" si="571"/>
        <v>5.2480626874728098E-2</v>
      </c>
      <c r="Z198" s="20"/>
      <c r="AA198">
        <v>10</v>
      </c>
      <c r="AB198" s="3">
        <v>1999.7500000006601</v>
      </c>
      <c r="AC198" s="20">
        <f t="shared" si="572"/>
        <v>0.69214526033444346</v>
      </c>
      <c r="AD198" s="20">
        <f t="shared" si="573"/>
        <v>6.1499999999999846E-2</v>
      </c>
      <c r="AE198" s="20">
        <f t="shared" si="574"/>
        <v>4.2566933510568172E-2</v>
      </c>
      <c r="AG198" s="3">
        <v>1999.7500000006601</v>
      </c>
      <c r="AH198" s="3">
        <f t="shared" si="575"/>
        <v>-0.240798641040183</v>
      </c>
      <c r="AI198" s="3">
        <f t="shared" si="411"/>
        <v>-0.78876452892998183</v>
      </c>
      <c r="AJ198" s="3">
        <f t="shared" si="412"/>
        <v>-0.75054059178954458</v>
      </c>
      <c r="AK198" s="20"/>
      <c r="AL198" s="3">
        <v>1999.7500000006601</v>
      </c>
      <c r="AM198" s="9">
        <f t="shared" ref="AM198" si="579">STANDARDIZE(AC198,AR$6,AS$6)</f>
        <v>-0.3718611830888523</v>
      </c>
      <c r="AN198" s="9">
        <f t="shared" ref="AN198" si="580">STANDARDIZE(AD198,AT$6,AU$6)</f>
        <v>-0.6766476141944503</v>
      </c>
      <c r="AO198" s="9">
        <f t="shared" ref="AO198" si="581">STANDARDIZE(AE198,AV$6,AW$6)</f>
        <v>-0.6856596603549745</v>
      </c>
      <c r="AP198" s="20"/>
    </row>
    <row r="199" spans="1:42" x14ac:dyDescent="0.3">
      <c r="A199">
        <v>4</v>
      </c>
      <c r="B199">
        <v>2005</v>
      </c>
      <c r="C199">
        <v>0.68049324380098208</v>
      </c>
      <c r="D199">
        <v>6.1499999999999798E-2</v>
      </c>
      <c r="E199">
        <f t="shared" si="565"/>
        <v>4.1850334493760258E-2</v>
      </c>
      <c r="G199">
        <v>1999</v>
      </c>
      <c r="H199">
        <v>9</v>
      </c>
      <c r="I199" s="3">
        <v>1999.66666666733</v>
      </c>
      <c r="J199" s="20">
        <f t="shared" ref="J199:J206" si="582">AVERAGEIFS(C$4:C$1171,B$4:B$1171,G199,A$4:A$1171,H199)</f>
        <v>0.55574329820189095</v>
      </c>
      <c r="K199" s="20">
        <f t="shared" ref="K199:K206" si="583">SUMIFS(D$4:D$1171,B$4:B$1171,G199,A$4:A$1171,H199)</f>
        <v>6.1499999999999798E-2</v>
      </c>
      <c r="L199" s="20">
        <f t="shared" ref="L199:L206" si="584">J199*K199</f>
        <v>3.4178212839416182E-2</v>
      </c>
      <c r="N199">
        <v>6</v>
      </c>
      <c r="O199">
        <v>2005</v>
      </c>
      <c r="P199" s="20">
        <v>0.81033747261379685</v>
      </c>
      <c r="Q199" s="20">
        <v>6.1499999999999902E-2</v>
      </c>
      <c r="R199" s="20">
        <f t="shared" si="568"/>
        <v>4.983575456574843E-2</v>
      </c>
      <c r="T199">
        <v>1999</v>
      </c>
      <c r="U199">
        <v>9</v>
      </c>
      <c r="V199" s="3">
        <v>1999.66666666733</v>
      </c>
      <c r="W199" s="20"/>
      <c r="X199" s="20"/>
      <c r="Y199" s="20"/>
      <c r="Z199" s="20"/>
      <c r="AA199">
        <v>9</v>
      </c>
      <c r="AB199" s="3">
        <v>1999.66666666733</v>
      </c>
      <c r="AC199" s="20">
        <f t="shared" si="572"/>
        <v>0.55574329820189095</v>
      </c>
      <c r="AD199" s="20">
        <f t="shared" si="573"/>
        <v>6.1499999999999798E-2</v>
      </c>
      <c r="AE199" s="20">
        <f t="shared" si="574"/>
        <v>3.4178212839416182E-2</v>
      </c>
      <c r="AG199" s="3">
        <v>1999.66666666733</v>
      </c>
      <c r="AH199" s="3">
        <f t="shared" si="575"/>
        <v>-1.0316676103429738</v>
      </c>
      <c r="AI199" s="3">
        <f t="shared" si="411"/>
        <v>-0.78876452892998272</v>
      </c>
      <c r="AJ199" s="3">
        <f t="shared" si="412"/>
        <v>-0.94360061465295364</v>
      </c>
      <c r="AK199" s="20"/>
      <c r="AL199" s="3">
        <v>1999.66666666733</v>
      </c>
      <c r="AM199" s="9">
        <f t="shared" ref="AM199" si="585">STANDARDIZE(AC199,AR$7,AS$7)</f>
        <v>-0.70501947751617267</v>
      </c>
      <c r="AN199" s="9">
        <f t="shared" ref="AN199" si="586">STANDARDIZE(AD199,AT$7,AU$7)</f>
        <v>-0.32631334910520099</v>
      </c>
      <c r="AO199" s="9">
        <f t="shared" ref="AO199" si="587">STANDARDIZE(AE199,AV$7,AW$7)</f>
        <v>-0.81771376639585125</v>
      </c>
      <c r="AP199" s="20"/>
    </row>
    <row r="200" spans="1:42" x14ac:dyDescent="0.3">
      <c r="A200">
        <v>4</v>
      </c>
      <c r="B200">
        <v>2005</v>
      </c>
      <c r="C200">
        <v>0.68364631035129197</v>
      </c>
      <c r="D200">
        <v>6.1499999999999798E-2</v>
      </c>
      <c r="E200">
        <f t="shared" si="565"/>
        <v>4.204424808660432E-2</v>
      </c>
      <c r="G200">
        <v>1999</v>
      </c>
      <c r="H200">
        <v>8</v>
      </c>
      <c r="I200" s="3">
        <v>1999.5833333339999</v>
      </c>
      <c r="J200" s="20">
        <f t="shared" si="582"/>
        <v>0.5817823412966836</v>
      </c>
      <c r="K200" s="20">
        <f t="shared" si="583"/>
        <v>6.1499999999999798E-2</v>
      </c>
      <c r="L200" s="20">
        <f t="shared" si="584"/>
        <v>3.5779613989745926E-2</v>
      </c>
      <c r="N200">
        <v>5</v>
      </c>
      <c r="O200">
        <v>2005</v>
      </c>
      <c r="P200" s="20">
        <v>0.80010317952336862</v>
      </c>
      <c r="Q200" s="20">
        <v>6.1499999999999902E-2</v>
      </c>
      <c r="R200" s="20">
        <f t="shared" si="568"/>
        <v>4.9206345540687091E-2</v>
      </c>
      <c r="T200">
        <v>1999</v>
      </c>
      <c r="U200">
        <v>8</v>
      </c>
      <c r="V200" s="3">
        <v>1999.5833333339999</v>
      </c>
      <c r="W200" s="20">
        <f t="shared" si="569"/>
        <v>0.89980096939877696</v>
      </c>
      <c r="X200" s="20">
        <f t="shared" si="570"/>
        <v>6.1499999999999902E-2</v>
      </c>
      <c r="Y200" s="20">
        <f t="shared" si="571"/>
        <v>5.5337759618024694E-2</v>
      </c>
      <c r="Z200" s="20"/>
      <c r="AA200">
        <v>8</v>
      </c>
      <c r="AB200" s="3">
        <v>1999.5833333339999</v>
      </c>
      <c r="AC200" s="20">
        <f t="shared" si="572"/>
        <v>0.74079165534773028</v>
      </c>
      <c r="AD200" s="20">
        <f t="shared" si="573"/>
        <v>6.1499999999999846E-2</v>
      </c>
      <c r="AE200" s="20">
        <f t="shared" si="574"/>
        <v>4.5558686803885307E-2</v>
      </c>
      <c r="AG200" s="3">
        <v>1999.5833333339999</v>
      </c>
      <c r="AH200" s="3">
        <f t="shared" si="575"/>
        <v>4.1256863755762777E-2</v>
      </c>
      <c r="AI200" s="3">
        <f t="shared" si="411"/>
        <v>-0.78876452892998183</v>
      </c>
      <c r="AJ200" s="3">
        <f t="shared" si="412"/>
        <v>-0.68168766631358313</v>
      </c>
      <c r="AK200" s="20"/>
      <c r="AL200" s="3">
        <v>1999.5833333339999</v>
      </c>
      <c r="AM200" s="9">
        <f t="shared" ref="AM200" si="588">STANDARDIZE(AC200,AR$8,AS$8)</f>
        <v>-0.45051733991391418</v>
      </c>
      <c r="AN200" s="9">
        <f t="shared" ref="AN200" si="589">STANDARDIZE(AD200,AT$8,AU$8)</f>
        <v>-0.65870957567408583</v>
      </c>
      <c r="AO200" s="9">
        <f t="shared" ref="AO200" si="590">STANDARDIZE(AE200,AV$8,AW$8)</f>
        <v>-0.6823913161012416</v>
      </c>
      <c r="AP200" s="20"/>
    </row>
    <row r="201" spans="1:42" x14ac:dyDescent="0.3">
      <c r="A201">
        <v>4</v>
      </c>
      <c r="B201">
        <v>2005</v>
      </c>
      <c r="C201">
        <v>0.68631773685731656</v>
      </c>
      <c r="D201">
        <v>6.1499999999999798E-2</v>
      </c>
      <c r="E201">
        <f t="shared" si="565"/>
        <v>4.2208540816724829E-2</v>
      </c>
      <c r="G201">
        <v>1999</v>
      </c>
      <c r="H201">
        <v>7</v>
      </c>
      <c r="I201" s="3">
        <v>1999.5000000006701</v>
      </c>
      <c r="J201" s="20">
        <f t="shared" si="582"/>
        <v>0.60895275929421411</v>
      </c>
      <c r="K201" s="20">
        <f t="shared" si="583"/>
        <v>6.1499999999999798E-2</v>
      </c>
      <c r="L201" s="20">
        <f t="shared" si="584"/>
        <v>3.7450594696594043E-2</v>
      </c>
      <c r="N201">
        <v>4</v>
      </c>
      <c r="O201">
        <v>2005</v>
      </c>
      <c r="P201" s="20">
        <v>0.7651764751978718</v>
      </c>
      <c r="Q201" s="20">
        <v>6.1499999999999902E-2</v>
      </c>
      <c r="R201" s="20">
        <f t="shared" si="568"/>
        <v>4.7058353224669038E-2</v>
      </c>
      <c r="T201">
        <v>1999</v>
      </c>
      <c r="U201">
        <v>7</v>
      </c>
      <c r="V201" s="3">
        <v>1999.5000000006701</v>
      </c>
      <c r="W201" s="20"/>
      <c r="X201" s="20"/>
      <c r="Y201" s="20"/>
      <c r="Z201" s="20"/>
      <c r="AA201">
        <v>7</v>
      </c>
      <c r="AB201" s="3">
        <v>1999.5000000006701</v>
      </c>
      <c r="AC201" s="20">
        <f t="shared" si="572"/>
        <v>0.60895275929421411</v>
      </c>
      <c r="AD201" s="20">
        <f t="shared" si="573"/>
        <v>6.1499999999999798E-2</v>
      </c>
      <c r="AE201" s="20">
        <f t="shared" si="574"/>
        <v>3.7450594696594043E-2</v>
      </c>
      <c r="AG201" s="3">
        <v>1999.5000000006701</v>
      </c>
      <c r="AH201" s="3">
        <f t="shared" si="575"/>
        <v>-0.72315510074763201</v>
      </c>
      <c r="AI201" s="3">
        <f t="shared" si="411"/>
        <v>-0.78876452892998272</v>
      </c>
      <c r="AJ201" s="3">
        <f t="shared" si="412"/>
        <v>-0.86828923632358024</v>
      </c>
      <c r="AK201" s="20"/>
      <c r="AL201" s="3">
        <v>1999.5000000006701</v>
      </c>
      <c r="AM201" s="9">
        <f t="shared" ref="AM201" si="591">STANDARDIZE(AC201,AR$9,AS$9)</f>
        <v>-0.54149315224431771</v>
      </c>
      <c r="AN201" s="9">
        <f t="shared" ref="AN201" si="592">STANDARDIZE(AD201,AT$9,AU$9)</f>
        <v>-2.3130098149133811E-2</v>
      </c>
      <c r="AO201" s="9">
        <f t="shared" ref="AO201" si="593">STANDARDIZE(AE201,AV$9,AW$9)</f>
        <v>-0.54920801706977829</v>
      </c>
      <c r="AP201" s="20"/>
    </row>
    <row r="202" spans="1:42" x14ac:dyDescent="0.3">
      <c r="A202">
        <v>3</v>
      </c>
      <c r="B202">
        <v>2005</v>
      </c>
      <c r="C202">
        <v>0.67238379012492377</v>
      </c>
      <c r="D202">
        <v>6.1499999999999798E-2</v>
      </c>
      <c r="E202">
        <f t="shared" si="565"/>
        <v>4.1351603092682675E-2</v>
      </c>
      <c r="G202">
        <v>1999</v>
      </c>
      <c r="H202">
        <v>6</v>
      </c>
      <c r="I202" s="3">
        <v>1999.41666666734</v>
      </c>
      <c r="J202" s="20">
        <f t="shared" si="582"/>
        <v>0.61549652128455123</v>
      </c>
      <c r="K202" s="20">
        <f t="shared" si="583"/>
        <v>6.1499999999999798E-2</v>
      </c>
      <c r="L202" s="20">
        <f t="shared" si="584"/>
        <v>3.7853036058999777E-2</v>
      </c>
      <c r="N202">
        <v>3</v>
      </c>
      <c r="O202">
        <v>2005</v>
      </c>
      <c r="P202" s="20">
        <v>0.73177536888313677</v>
      </c>
      <c r="Q202" s="20">
        <v>6.1499999999999902E-2</v>
      </c>
      <c r="R202" s="20">
        <f t="shared" si="568"/>
        <v>4.5004185186312842E-2</v>
      </c>
      <c r="T202">
        <v>1999</v>
      </c>
      <c r="U202">
        <v>6</v>
      </c>
      <c r="V202" s="3">
        <v>1999.41666666734</v>
      </c>
      <c r="W202" s="20">
        <f t="shared" si="569"/>
        <v>0.85149397177251906</v>
      </c>
      <c r="X202" s="20">
        <f t="shared" si="570"/>
        <v>0.24599999999999961</v>
      </c>
      <c r="Y202" s="20">
        <f t="shared" si="571"/>
        <v>0.20946751705603936</v>
      </c>
      <c r="Z202" s="20"/>
      <c r="AA202">
        <v>6</v>
      </c>
      <c r="AB202" s="3">
        <v>1999.41666666734</v>
      </c>
      <c r="AC202" s="20">
        <f t="shared" si="572"/>
        <v>0.73349524652853515</v>
      </c>
      <c r="AD202" s="20">
        <f t="shared" si="573"/>
        <v>0.15374999999999969</v>
      </c>
      <c r="AE202" s="20">
        <f t="shared" si="574"/>
        <v>0.12366027655751957</v>
      </c>
      <c r="AG202" s="3">
        <v>1999.41666666734</v>
      </c>
      <c r="AH202" s="3">
        <f t="shared" si="575"/>
        <v>-1.0482705123278581E-3</v>
      </c>
      <c r="AI202" s="3">
        <f t="shared" si="411"/>
        <v>1.0126249536365408</v>
      </c>
      <c r="AJ202" s="3">
        <f t="shared" si="412"/>
        <v>1.1157609905904475</v>
      </c>
      <c r="AK202" s="20"/>
      <c r="AL202" s="3">
        <v>1999.41666666734</v>
      </c>
      <c r="AM202" s="9">
        <f t="shared" ref="AM202" si="594">STANDARDIZE(AC202,AR$10,AS$10)</f>
        <v>-0.59254400862621071</v>
      </c>
      <c r="AN202" s="9">
        <f t="shared" ref="AN202" si="595">STANDARDIZE(AD202,AT$10,AU$10)</f>
        <v>-0.35878275268423226</v>
      </c>
      <c r="AO202" s="9">
        <f t="shared" ref="AO202" si="596">STANDARDIZE(AE202,AV$10,AW$10)</f>
        <v>-0.40461692673622568</v>
      </c>
      <c r="AP202" s="20"/>
    </row>
    <row r="203" spans="1:42" x14ac:dyDescent="0.3">
      <c r="A203">
        <v>3</v>
      </c>
      <c r="B203">
        <v>2005</v>
      </c>
      <c r="C203">
        <v>0.6467589075482848</v>
      </c>
      <c r="D203">
        <v>6.1499999999999798E-2</v>
      </c>
      <c r="E203">
        <f t="shared" si="565"/>
        <v>3.9775672814219384E-2</v>
      </c>
      <c r="G203">
        <v>1999</v>
      </c>
      <c r="H203">
        <v>5</v>
      </c>
      <c r="I203" s="3">
        <v>1999.3333333340099</v>
      </c>
      <c r="J203" s="20">
        <f t="shared" si="582"/>
        <v>0.5931520615845155</v>
      </c>
      <c r="K203" s="20">
        <f t="shared" si="583"/>
        <v>6.1499999999999798E-2</v>
      </c>
      <c r="L203" s="20">
        <f t="shared" si="584"/>
        <v>3.6478851787447586E-2</v>
      </c>
      <c r="N203">
        <v>2</v>
      </c>
      <c r="O203">
        <v>2005</v>
      </c>
      <c r="P203" s="20">
        <v>0.69983227119675084</v>
      </c>
      <c r="Q203" s="20">
        <v>6.1499999999999902E-2</v>
      </c>
      <c r="R203" s="20">
        <f t="shared" si="568"/>
        <v>4.3039684678600108E-2</v>
      </c>
      <c r="T203">
        <v>1999</v>
      </c>
      <c r="U203">
        <v>5</v>
      </c>
      <c r="V203" s="3">
        <v>1999.3333333340099</v>
      </c>
      <c r="W203" s="20">
        <f t="shared" si="569"/>
        <v>0.63107966978811136</v>
      </c>
      <c r="X203" s="20">
        <f t="shared" si="570"/>
        <v>0.24599999999999961</v>
      </c>
      <c r="Y203" s="20">
        <f t="shared" si="571"/>
        <v>0.15524559876787514</v>
      </c>
      <c r="Z203" s="20"/>
      <c r="AA203">
        <v>5</v>
      </c>
      <c r="AB203" s="3">
        <v>1999.3333333340099</v>
      </c>
      <c r="AC203" s="20">
        <f t="shared" si="572"/>
        <v>0.61211586568631349</v>
      </c>
      <c r="AD203" s="20">
        <f t="shared" si="573"/>
        <v>0.15374999999999969</v>
      </c>
      <c r="AE203" s="20">
        <f t="shared" si="574"/>
        <v>9.5862225277661361E-2</v>
      </c>
      <c r="AG203" s="3">
        <v>1999.3333333340099</v>
      </c>
      <c r="AH203" s="3">
        <f t="shared" si="575"/>
        <v>-0.70481516888005591</v>
      </c>
      <c r="AI203" s="3">
        <f t="shared" si="411"/>
        <v>1.0126249536365408</v>
      </c>
      <c r="AJ203" s="3">
        <f t="shared" si="412"/>
        <v>0.47600999326576771</v>
      </c>
      <c r="AK203" s="20"/>
      <c r="AL203" s="3">
        <v>1999.3333333340099</v>
      </c>
      <c r="AM203" s="9">
        <f t="shared" ref="AM203" si="597">STANDARDIZE(AC203,AR$11,AS$11)</f>
        <v>-0.93651458927316944</v>
      </c>
      <c r="AN203" s="9">
        <f t="shared" ref="AN203" si="598">STANDARDIZE(AD203,AT$11,AU$11)</f>
        <v>-1.8664175683888028E-2</v>
      </c>
      <c r="AO203" s="9">
        <f t="shared" ref="AO203" si="599">STANDARDIZE(AE203,AV$11,AW$11)</f>
        <v>-0.4559850923072214</v>
      </c>
      <c r="AP203" s="20"/>
    </row>
    <row r="204" spans="1:42" x14ac:dyDescent="0.3">
      <c r="A204">
        <v>3</v>
      </c>
      <c r="B204">
        <v>2005</v>
      </c>
      <c r="C204">
        <v>0.62247059716637365</v>
      </c>
      <c r="D204">
        <v>6.1499999999999798E-2</v>
      </c>
      <c r="E204">
        <f t="shared" si="565"/>
        <v>3.8281941725731856E-2</v>
      </c>
      <c r="G204">
        <v>1999</v>
      </c>
      <c r="H204">
        <v>4</v>
      </c>
      <c r="I204" s="3">
        <v>1999.2500000006801</v>
      </c>
      <c r="J204" s="20">
        <f t="shared" si="582"/>
        <v>0.57170200980672403</v>
      </c>
      <c r="K204" s="20">
        <f t="shared" si="583"/>
        <v>6.1499999999999798E-2</v>
      </c>
      <c r="L204" s="20">
        <f t="shared" si="584"/>
        <v>3.5159673603113416E-2</v>
      </c>
      <c r="N204">
        <v>12</v>
      </c>
      <c r="O204">
        <v>2004</v>
      </c>
      <c r="P204" s="20">
        <v>0.6865158367406119</v>
      </c>
      <c r="Q204" s="20">
        <v>6.1499999999999902E-2</v>
      </c>
      <c r="R204" s="20">
        <f t="shared" si="568"/>
        <v>4.2220723959547561E-2</v>
      </c>
      <c r="T204">
        <v>1999</v>
      </c>
      <c r="U204">
        <v>4</v>
      </c>
      <c r="V204" s="3">
        <v>1999.2500000006801</v>
      </c>
      <c r="W204" s="20">
        <f t="shared" si="569"/>
        <v>0.5037278161750931</v>
      </c>
      <c r="X204" s="20">
        <f t="shared" si="570"/>
        <v>0.24599999999999961</v>
      </c>
      <c r="Y204" s="20">
        <f t="shared" si="571"/>
        <v>0.1239170427790727</v>
      </c>
      <c r="Z204" s="20"/>
      <c r="AA204">
        <v>4</v>
      </c>
      <c r="AB204" s="3">
        <v>1999.2500000006801</v>
      </c>
      <c r="AC204" s="20">
        <f t="shared" si="572"/>
        <v>0.53771491299090857</v>
      </c>
      <c r="AD204" s="20">
        <f t="shared" si="573"/>
        <v>0.15374999999999969</v>
      </c>
      <c r="AE204" s="20">
        <f t="shared" si="574"/>
        <v>7.9538358191093061E-2</v>
      </c>
      <c r="AG204" s="3">
        <v>1999.2500000006801</v>
      </c>
      <c r="AH204" s="3">
        <f t="shared" si="575"/>
        <v>-1.1361975614308299</v>
      </c>
      <c r="AI204" s="3">
        <f t="shared" si="411"/>
        <v>1.0126249536365408</v>
      </c>
      <c r="AJ204" s="3">
        <f t="shared" si="412"/>
        <v>0.10032861388812482</v>
      </c>
      <c r="AK204" s="20"/>
      <c r="AL204" s="3">
        <v>1999.2500000006801</v>
      </c>
      <c r="AM204" s="9">
        <f t="shared" ref="AM204" si="600">STANDARDIZE(AC204,AR$12,AS$12)</f>
        <v>-1.1990609968447241</v>
      </c>
      <c r="AN204" s="9">
        <f t="shared" ref="AN204" si="601">STANDARDIZE(AD204,AT$12,AU$12)</f>
        <v>-6.2988546229767878E-2</v>
      </c>
      <c r="AO204" s="9">
        <f t="shared" ref="AO204" si="602">STANDARDIZE(AE204,AV$12,AW$12)</f>
        <v>-0.79482942672812595</v>
      </c>
      <c r="AP204" s="20"/>
    </row>
    <row r="205" spans="1:42" x14ac:dyDescent="0.3">
      <c r="A205">
        <v>3</v>
      </c>
      <c r="B205">
        <v>2005</v>
      </c>
      <c r="C205">
        <v>0.59883433690110699</v>
      </c>
      <c r="D205">
        <v>6.1499999999999798E-2</v>
      </c>
      <c r="E205">
        <f t="shared" si="565"/>
        <v>3.6828311719417958E-2</v>
      </c>
      <c r="G205">
        <v>1999</v>
      </c>
      <c r="H205">
        <v>3</v>
      </c>
      <c r="I205" s="3">
        <v>1999.16666666735</v>
      </c>
      <c r="J205" s="20">
        <f t="shared" si="582"/>
        <v>0.5511071714373692</v>
      </c>
      <c r="K205" s="20">
        <f t="shared" si="583"/>
        <v>6.1499999999999798E-2</v>
      </c>
      <c r="L205" s="20">
        <f t="shared" si="584"/>
        <v>3.3893091043398098E-2</v>
      </c>
      <c r="N205">
        <v>11</v>
      </c>
      <c r="O205">
        <v>2004</v>
      </c>
      <c r="P205" s="20">
        <v>0.68601980238222848</v>
      </c>
      <c r="Q205" s="20">
        <v>6.1499999999999902E-2</v>
      </c>
      <c r="R205" s="20">
        <f t="shared" si="568"/>
        <v>4.2190217846506985E-2</v>
      </c>
      <c r="T205">
        <v>1999</v>
      </c>
      <c r="U205">
        <v>3</v>
      </c>
      <c r="V205" s="3">
        <v>1999.16666666735</v>
      </c>
      <c r="W205" s="20">
        <f t="shared" si="569"/>
        <v>0.50082964066532376</v>
      </c>
      <c r="X205" s="20">
        <f t="shared" si="570"/>
        <v>0.18449999999999972</v>
      </c>
      <c r="Y205" s="20">
        <f t="shared" si="571"/>
        <v>9.2403068702752097E-2</v>
      </c>
      <c r="Z205" s="20"/>
      <c r="AA205">
        <v>3</v>
      </c>
      <c r="AB205" s="3">
        <v>1999.16666666735</v>
      </c>
      <c r="AC205" s="20">
        <f t="shared" si="572"/>
        <v>0.52596840605134654</v>
      </c>
      <c r="AD205" s="20">
        <f t="shared" si="573"/>
        <v>0.12299999999999976</v>
      </c>
      <c r="AE205" s="20">
        <f t="shared" si="574"/>
        <v>6.3148079873075094E-2</v>
      </c>
      <c r="AG205" s="3">
        <v>1999.16666666735</v>
      </c>
      <c r="AH205" s="3">
        <f t="shared" si="575"/>
        <v>-1.2043047036665973</v>
      </c>
      <c r="AI205" s="3">
        <f t="shared" si="411"/>
        <v>0.4121617927810336</v>
      </c>
      <c r="AJ205" s="3">
        <f t="shared" si="412"/>
        <v>-0.27688116944581515</v>
      </c>
      <c r="AK205" s="20"/>
      <c r="AL205" s="3">
        <v>1999.16666666735</v>
      </c>
      <c r="AM205" s="9">
        <f t="shared" ref="AM205" si="603">STANDARDIZE(AC205,AR$13,AS$13)</f>
        <v>-0.93628693006566399</v>
      </c>
      <c r="AN205" s="9">
        <f t="shared" ref="AN205" si="604">STANDARDIZE(AD205,AT$13,AU$13)</f>
        <v>-0.46657286796563091</v>
      </c>
      <c r="AO205" s="9">
        <f t="shared" ref="AO205" si="605">STANDARDIZE(AE205,AV$13,AW$13)</f>
        <v>-0.90212669935553713</v>
      </c>
      <c r="AP205" s="20"/>
    </row>
    <row r="206" spans="1:42" x14ac:dyDescent="0.3">
      <c r="A206">
        <v>2</v>
      </c>
      <c r="B206">
        <v>2005</v>
      </c>
      <c r="C206">
        <v>0.59693396372926377</v>
      </c>
      <c r="D206">
        <v>6.1499999999999798E-2</v>
      </c>
      <c r="E206">
        <f t="shared" si="565"/>
        <v>3.6711438769349604E-2</v>
      </c>
      <c r="G206">
        <v>1999</v>
      </c>
      <c r="H206">
        <v>2</v>
      </c>
      <c r="I206" s="3">
        <v>1999.0833333340199</v>
      </c>
      <c r="J206" s="20">
        <f t="shared" si="582"/>
        <v>0.53991833344257845</v>
      </c>
      <c r="K206" s="20">
        <f t="shared" si="583"/>
        <v>6.1499999999999798E-2</v>
      </c>
      <c r="L206" s="20">
        <f t="shared" si="584"/>
        <v>3.3204977506718462E-2</v>
      </c>
      <c r="N206">
        <v>10</v>
      </c>
      <c r="O206">
        <v>2004</v>
      </c>
      <c r="P206" s="20">
        <v>0.68552501760988016</v>
      </c>
      <c r="Q206" s="20">
        <v>6.1499999999999902E-2</v>
      </c>
      <c r="R206" s="20">
        <f t="shared" si="568"/>
        <v>4.2159788583007562E-2</v>
      </c>
      <c r="T206">
        <v>1999</v>
      </c>
      <c r="U206">
        <v>2</v>
      </c>
      <c r="V206" s="3">
        <v>1999.0833333340199</v>
      </c>
      <c r="W206" s="20">
        <f t="shared" si="569"/>
        <v>0.48813714136305325</v>
      </c>
      <c r="X206" s="20">
        <f t="shared" si="570"/>
        <v>6.1499999999999902E-2</v>
      </c>
      <c r="Y206" s="20">
        <f t="shared" si="571"/>
        <v>3.0020434193827727E-2</v>
      </c>
      <c r="Z206" s="20"/>
      <c r="AA206">
        <v>2</v>
      </c>
      <c r="AB206" s="3">
        <v>1999.0833333340199</v>
      </c>
      <c r="AC206" s="20">
        <f t="shared" si="572"/>
        <v>0.51402773740281582</v>
      </c>
      <c r="AD206" s="20">
        <f t="shared" si="573"/>
        <v>6.1499999999999846E-2</v>
      </c>
      <c r="AE206" s="20">
        <f t="shared" si="574"/>
        <v>3.1612705850273093E-2</v>
      </c>
      <c r="AG206" s="3">
        <v>1999.0833333340199</v>
      </c>
      <c r="AH206" s="3">
        <f t="shared" si="575"/>
        <v>-1.2735376102847047</v>
      </c>
      <c r="AI206" s="3">
        <f t="shared" si="411"/>
        <v>-0.78876452892998183</v>
      </c>
      <c r="AJ206" s="3">
        <f t="shared" si="412"/>
        <v>-1.0026438057897713</v>
      </c>
      <c r="AK206" s="20"/>
      <c r="AL206" s="3">
        <v>1999.0833333340199</v>
      </c>
      <c r="AM206" s="9">
        <f t="shared" ref="AM206" si="606">STANDARDIZE(AC206,AR$14,AS$14)</f>
        <v>-1.0062551492383813</v>
      </c>
      <c r="AN206" s="9">
        <f t="shared" ref="AN206" si="607">STANDARDIZE(AD206,AT$14,AU$14)</f>
        <v>-0.93050162247170598</v>
      </c>
      <c r="AO206" s="9">
        <f t="shared" ref="AO206" si="608">STANDARDIZE(AE206,AV$14,AW$14)</f>
        <v>-1.2026947424190961</v>
      </c>
      <c r="AP206" s="20"/>
    </row>
    <row r="207" spans="1:42" x14ac:dyDescent="0.3">
      <c r="A207">
        <v>1</v>
      </c>
      <c r="B207">
        <v>2005</v>
      </c>
      <c r="C207">
        <v>0.61045000222252033</v>
      </c>
      <c r="D207">
        <v>6.1499999999999798E-2</v>
      </c>
      <c r="E207">
        <f t="shared" si="565"/>
        <v>3.7542675136684876E-2</v>
      </c>
      <c r="G207">
        <v>1999</v>
      </c>
      <c r="H207">
        <v>1</v>
      </c>
      <c r="I207" s="3">
        <v>1999.0000000006901</v>
      </c>
      <c r="J207" s="20">
        <f t="shared" ref="J207:J222" si="609">AVERAGEIFS(C$4:C$1171,B$4:B$1171,G207,A$4:A$1171,H207)</f>
        <v>0.54101158558991447</v>
      </c>
      <c r="K207" s="20">
        <f t="shared" si="566"/>
        <v>6.1499999999999798E-2</v>
      </c>
      <c r="L207" s="20">
        <f t="shared" si="567"/>
        <v>3.3272212513779632E-2</v>
      </c>
      <c r="N207">
        <v>9</v>
      </c>
      <c r="O207">
        <v>2004</v>
      </c>
      <c r="P207" s="20">
        <v>0.68502969915680523</v>
      </c>
      <c r="Q207" s="20">
        <v>6.1499999999999902E-2</v>
      </c>
      <c r="R207" s="20">
        <f t="shared" si="568"/>
        <v>4.2129326498143452E-2</v>
      </c>
      <c r="T207">
        <v>1999</v>
      </c>
      <c r="U207">
        <v>1</v>
      </c>
      <c r="V207" s="3">
        <v>1999.0000000006901</v>
      </c>
      <c r="W207" s="20">
        <f t="shared" si="569"/>
        <v>0.50317060812591607</v>
      </c>
      <c r="X207" s="20">
        <f t="shared" si="570"/>
        <v>6.1499999999999902E-2</v>
      </c>
      <c r="Y207" s="20">
        <f t="shared" si="571"/>
        <v>3.0944992399743788E-2</v>
      </c>
      <c r="Z207" s="20"/>
      <c r="AA207">
        <v>1</v>
      </c>
      <c r="AB207" s="3">
        <v>1999.0000000006901</v>
      </c>
      <c r="AC207" s="20">
        <f t="shared" si="572"/>
        <v>0.52209109685791533</v>
      </c>
      <c r="AD207" s="20">
        <f t="shared" si="573"/>
        <v>6.1499999999999846E-2</v>
      </c>
      <c r="AE207" s="20">
        <f t="shared" si="574"/>
        <v>3.2108602456761712E-2</v>
      </c>
      <c r="AG207" s="3">
        <v>1999.0000000006901</v>
      </c>
      <c r="AH207" s="3">
        <f t="shared" si="575"/>
        <v>-1.2267856377934634</v>
      </c>
      <c r="AI207" s="3">
        <f t="shared" si="411"/>
        <v>-0.78876452892998183</v>
      </c>
      <c r="AJ207" s="3">
        <f t="shared" si="412"/>
        <v>-0.99123112274314018</v>
      </c>
      <c r="AK207" s="20"/>
      <c r="AL207" s="3">
        <v>1999.0000000006901</v>
      </c>
      <c r="AM207" s="9">
        <f t="shared" ref="AM207" si="610">STANDARDIZE(AC207,AR$15,AS$15)</f>
        <v>-0.60473479197348168</v>
      </c>
      <c r="AN207" s="9">
        <f t="shared" ref="AN207" si="611">STANDARDIZE(AD207,AT$15,AU$15)</f>
        <v>-0.29853293598826575</v>
      </c>
      <c r="AO207" s="9">
        <f t="shared" ref="AO207" si="612">STANDARDIZE(AE207,AV$15,AW$15)</f>
        <v>-0.77245544732271765</v>
      </c>
      <c r="AP207" s="20"/>
    </row>
    <row r="208" spans="1:42" x14ac:dyDescent="0.3">
      <c r="A208">
        <v>12</v>
      </c>
      <c r="B208">
        <v>2004</v>
      </c>
      <c r="C208">
        <v>0.62427126518610365</v>
      </c>
      <c r="D208">
        <v>6.1499999999999798E-2</v>
      </c>
      <c r="E208">
        <f t="shared" si="565"/>
        <v>3.8392682808945248E-2</v>
      </c>
      <c r="G208">
        <v>1998</v>
      </c>
      <c r="H208">
        <v>12</v>
      </c>
      <c r="I208" s="3">
        <v>1998.91666666736</v>
      </c>
      <c r="J208" s="20">
        <f t="shared" si="609"/>
        <v>0.542262821136963</v>
      </c>
      <c r="K208" s="20">
        <f t="shared" si="566"/>
        <v>6.1499999999999798E-2</v>
      </c>
      <c r="L208" s="20">
        <f t="shared" si="567"/>
        <v>3.3349163499923118E-2</v>
      </c>
      <c r="N208">
        <v>8</v>
      </c>
      <c r="O208">
        <v>2004</v>
      </c>
      <c r="P208" s="20">
        <v>0.67228677214402432</v>
      </c>
      <c r="Q208" s="20">
        <v>6.1499999999999902E-2</v>
      </c>
      <c r="R208" s="20">
        <f t="shared" si="568"/>
        <v>4.1345636486857427E-2</v>
      </c>
      <c r="T208">
        <v>1998</v>
      </c>
      <c r="U208">
        <v>12</v>
      </c>
      <c r="V208" s="3">
        <v>1998.91666666736</v>
      </c>
      <c r="W208" s="20"/>
      <c r="X208" s="20"/>
      <c r="Y208" s="20"/>
      <c r="Z208" s="20"/>
      <c r="AA208">
        <v>12</v>
      </c>
      <c r="AB208" s="3">
        <v>1998.91666666736</v>
      </c>
      <c r="AC208" s="20">
        <f t="shared" si="572"/>
        <v>0.542262821136963</v>
      </c>
      <c r="AD208" s="20">
        <f t="shared" si="573"/>
        <v>6.1499999999999798E-2</v>
      </c>
      <c r="AE208" s="20">
        <f t="shared" si="574"/>
        <v>3.3349163499923118E-2</v>
      </c>
      <c r="AG208" s="3">
        <v>1998.91666666736</v>
      </c>
      <c r="AH208" s="3">
        <f t="shared" si="575"/>
        <v>-1.1098284434817896</v>
      </c>
      <c r="AI208" s="3">
        <f t="shared" si="411"/>
        <v>-0.78876452892998272</v>
      </c>
      <c r="AJ208" s="3">
        <f t="shared" si="412"/>
        <v>-0.96268055433765942</v>
      </c>
      <c r="AK208" s="20"/>
      <c r="AL208" s="3">
        <v>1998.91666666736</v>
      </c>
      <c r="AM208" s="9">
        <f t="shared" ref="AM208" si="613">STANDARDIZE(AC208,AR$4,AS$4)</f>
        <v>-0.87520406039129783</v>
      </c>
      <c r="AN208" s="9">
        <f t="shared" ref="AN208" si="614">STANDARDIZE(AD208,AT$4,AU$4)</f>
        <v>-0.68444756444045463</v>
      </c>
      <c r="AO208" s="9">
        <f t="shared" ref="AO208" si="615">STANDARDIZE(AE208,AV$4,AW$4)</f>
        <v>-0.9865915986507191</v>
      </c>
      <c r="AP208" s="20"/>
    </row>
    <row r="209" spans="1:42" x14ac:dyDescent="0.3">
      <c r="A209">
        <v>11</v>
      </c>
      <c r="B209">
        <v>2004</v>
      </c>
      <c r="C209">
        <v>0.63831334156282116</v>
      </c>
      <c r="D209">
        <v>6.1499999999999798E-2</v>
      </c>
      <c r="E209">
        <f t="shared" si="565"/>
        <v>3.9256270506113369E-2</v>
      </c>
      <c r="G209">
        <v>1998</v>
      </c>
      <c r="H209">
        <v>11</v>
      </c>
      <c r="I209" s="3">
        <v>1998.8333333340299</v>
      </c>
      <c r="J209" s="20">
        <f t="shared" si="609"/>
        <v>0.54343923313747122</v>
      </c>
      <c r="K209" s="20">
        <f t="shared" si="566"/>
        <v>6.1499999999999798E-2</v>
      </c>
      <c r="L209" s="20">
        <f t="shared" si="567"/>
        <v>3.3421512837954373E-2</v>
      </c>
      <c r="N209">
        <v>6</v>
      </c>
      <c r="O209">
        <v>2004</v>
      </c>
      <c r="P209" s="20">
        <v>0.65097653288013191</v>
      </c>
      <c r="Q209" s="20">
        <v>6.1499999999999902E-2</v>
      </c>
      <c r="R209" s="20">
        <f t="shared" si="568"/>
        <v>4.0035056772128048E-2</v>
      </c>
      <c r="T209">
        <v>1998</v>
      </c>
      <c r="U209">
        <v>11</v>
      </c>
      <c r="V209" s="3">
        <v>1998.8333333340299</v>
      </c>
      <c r="W209" s="20">
        <f t="shared" si="569"/>
        <v>0.5509481448563317</v>
      </c>
      <c r="X209" s="20">
        <f t="shared" si="570"/>
        <v>6.1499999999999902E-2</v>
      </c>
      <c r="Y209" s="20">
        <f t="shared" si="571"/>
        <v>3.3883310908664345E-2</v>
      </c>
      <c r="Z209" s="20"/>
      <c r="AA209">
        <v>11</v>
      </c>
      <c r="AB209" s="3">
        <v>1998.8333333340299</v>
      </c>
      <c r="AC209" s="20">
        <f t="shared" si="572"/>
        <v>0.54719368899690146</v>
      </c>
      <c r="AD209" s="20">
        <f t="shared" si="573"/>
        <v>6.1499999999999846E-2</v>
      </c>
      <c r="AE209" s="20">
        <f t="shared" si="574"/>
        <v>3.3652411873309362E-2</v>
      </c>
      <c r="AG209" s="3">
        <v>1998.8333333340299</v>
      </c>
      <c r="AH209" s="3">
        <f t="shared" si="575"/>
        <v>-1.0812388959328461</v>
      </c>
      <c r="AI209" s="3">
        <f t="shared" si="411"/>
        <v>-0.78876452892998183</v>
      </c>
      <c r="AJ209" s="3">
        <f t="shared" si="412"/>
        <v>-0.95570152378052442</v>
      </c>
      <c r="AK209" s="20"/>
      <c r="AL209" s="3">
        <v>1998.8333333340299</v>
      </c>
      <c r="AM209" s="9">
        <f t="shared" ref="AM209" si="616">STANDARDIZE(AC209,AR$5,AS$5)</f>
        <v>-0.6112952986891288</v>
      </c>
      <c r="AN209" s="9">
        <f t="shared" ref="AN209" si="617">STANDARDIZE(AD209,AT$5,AU$5)</f>
        <v>-0.28549293171718004</v>
      </c>
      <c r="AO209" s="9">
        <f t="shared" ref="AO209" si="618">STANDARDIZE(AE209,AV$5,AW$5)</f>
        <v>-0.74999342708319394</v>
      </c>
      <c r="AP209" s="20"/>
    </row>
    <row r="210" spans="1:42" x14ac:dyDescent="0.3">
      <c r="A210">
        <v>10</v>
      </c>
      <c r="B210">
        <v>2004</v>
      </c>
      <c r="C210">
        <v>0.65597933948174225</v>
      </c>
      <c r="D210">
        <v>6.1499999999999798E-2</v>
      </c>
      <c r="E210">
        <f t="shared" si="565"/>
        <v>4.0342729378127017E-2</v>
      </c>
      <c r="G210">
        <v>1998</v>
      </c>
      <c r="H210">
        <v>10</v>
      </c>
      <c r="I210" s="3">
        <v>1998.7500000007001</v>
      </c>
      <c r="J210" s="20">
        <f t="shared" si="609"/>
        <v>0.54904126013349852</v>
      </c>
      <c r="K210" s="20">
        <f t="shared" si="566"/>
        <v>6.1499999999999798E-2</v>
      </c>
      <c r="L210" s="20">
        <f t="shared" si="567"/>
        <v>3.3766037498210048E-2</v>
      </c>
      <c r="N210">
        <v>4</v>
      </c>
      <c r="O210">
        <v>2004</v>
      </c>
      <c r="P210" s="20">
        <v>0.63025083677568139</v>
      </c>
      <c r="Q210" s="20">
        <v>6.1499999999999902E-2</v>
      </c>
      <c r="R210" s="20">
        <f t="shared" si="568"/>
        <v>3.8760426461704342E-2</v>
      </c>
      <c r="T210">
        <v>1998</v>
      </c>
      <c r="U210">
        <v>10</v>
      </c>
      <c r="V210" s="3">
        <v>1998.7500000007001</v>
      </c>
      <c r="W210" s="20">
        <f t="shared" si="569"/>
        <v>0.60317447134397084</v>
      </c>
      <c r="X210" s="20">
        <f t="shared" si="570"/>
        <v>6.1499999999999902E-2</v>
      </c>
      <c r="Y210" s="20">
        <f t="shared" si="571"/>
        <v>3.7095229987654146E-2</v>
      </c>
      <c r="Z210" s="20"/>
      <c r="AA210">
        <v>10</v>
      </c>
      <c r="AB210" s="3">
        <v>1998.7500000007001</v>
      </c>
      <c r="AC210" s="20">
        <f t="shared" si="572"/>
        <v>0.57610786573873463</v>
      </c>
      <c r="AD210" s="20">
        <f t="shared" si="573"/>
        <v>6.1499999999999846E-2</v>
      </c>
      <c r="AE210" s="20">
        <f t="shared" si="574"/>
        <v>3.5430633742932094E-2</v>
      </c>
      <c r="AG210" s="3">
        <v>1998.7500000007001</v>
      </c>
      <c r="AH210" s="3">
        <f t="shared" si="575"/>
        <v>-0.91359229612931581</v>
      </c>
      <c r="AI210" s="3">
        <f t="shared" si="411"/>
        <v>-0.78876452892998183</v>
      </c>
      <c r="AJ210" s="3">
        <f t="shared" si="412"/>
        <v>-0.91477710058615502</v>
      </c>
      <c r="AK210" s="20"/>
      <c r="AL210" s="3">
        <v>1998.7500000007001</v>
      </c>
      <c r="AM210" s="9">
        <f t="shared" ref="AM210" si="619">STANDARDIZE(AC210,AR$6,AS$6)</f>
        <v>-1.1884452519269777</v>
      </c>
      <c r="AN210" s="9">
        <f t="shared" ref="AN210" si="620">STANDARDIZE(AD210,AT$6,AU$6)</f>
        <v>-0.6766476141944503</v>
      </c>
      <c r="AO210" s="9">
        <f t="shared" ref="AO210" si="621">STANDARDIZE(AE210,AV$6,AW$6)</f>
        <v>-1.0435659285611938</v>
      </c>
      <c r="AP210" s="20"/>
    </row>
    <row r="211" spans="1:42" x14ac:dyDescent="0.3">
      <c r="A211">
        <v>9</v>
      </c>
      <c r="B211">
        <v>2004</v>
      </c>
      <c r="C211">
        <v>0.67627952815074188</v>
      </c>
      <c r="D211">
        <v>6.1499999999999798E-2</v>
      </c>
      <c r="E211">
        <f t="shared" si="565"/>
        <v>4.1591190981270489E-2</v>
      </c>
      <c r="G211">
        <v>1998</v>
      </c>
      <c r="H211">
        <v>9</v>
      </c>
      <c r="I211" s="3">
        <v>1998.66666666737</v>
      </c>
      <c r="J211" s="20">
        <f t="shared" si="609"/>
        <v>0.56131014379720834</v>
      </c>
      <c r="K211" s="20">
        <f t="shared" si="566"/>
        <v>6.1499999999999798E-2</v>
      </c>
      <c r="L211" s="20">
        <f t="shared" si="567"/>
        <v>3.4520573843528198E-2</v>
      </c>
      <c r="N211">
        <v>2</v>
      </c>
      <c r="O211">
        <v>2004</v>
      </c>
      <c r="P211" s="20">
        <v>0.61036112717245739</v>
      </c>
      <c r="Q211" s="20">
        <v>6.1499999999999902E-2</v>
      </c>
      <c r="R211" s="20">
        <f t="shared" si="568"/>
        <v>3.7537209321106067E-2</v>
      </c>
      <c r="T211">
        <v>1998</v>
      </c>
      <c r="U211">
        <v>9</v>
      </c>
      <c r="V211" s="3">
        <v>1998.66666666737</v>
      </c>
      <c r="W211" s="20"/>
      <c r="X211" s="20"/>
      <c r="Y211" s="20"/>
      <c r="Z211" s="20"/>
      <c r="AA211">
        <v>9</v>
      </c>
      <c r="AB211" s="3">
        <v>1998.66666666737</v>
      </c>
      <c r="AC211" s="20">
        <f t="shared" si="572"/>
        <v>0.56131014379720834</v>
      </c>
      <c r="AD211" s="20">
        <f t="shared" si="573"/>
        <v>6.1499999999999798E-2</v>
      </c>
      <c r="AE211" s="20">
        <f t="shared" si="574"/>
        <v>3.4520573843528198E-2</v>
      </c>
      <c r="AG211" s="3">
        <v>1998.66666666737</v>
      </c>
      <c r="AH211" s="3">
        <f t="shared" si="575"/>
        <v>-0.99939061542732854</v>
      </c>
      <c r="AI211" s="3">
        <f t="shared" si="411"/>
        <v>-0.78876452892998272</v>
      </c>
      <c r="AJ211" s="3">
        <f t="shared" si="412"/>
        <v>-0.93572143666235674</v>
      </c>
      <c r="AK211" s="20"/>
      <c r="AL211" s="3">
        <v>1998.66666666737</v>
      </c>
      <c r="AM211" s="9">
        <f t="shared" ref="AM211" si="622">STANDARDIZE(AC211,AR$7,AS$7)</f>
        <v>-0.68742983169964189</v>
      </c>
      <c r="AN211" s="9">
        <f t="shared" ref="AN211" si="623">STANDARDIZE(AD211,AT$7,AU$7)</f>
        <v>-0.32631334910520099</v>
      </c>
      <c r="AO211" s="9">
        <f t="shared" ref="AO211" si="624">STANDARDIZE(AE211,AV$7,AW$7)</f>
        <v>-0.8044179804984477</v>
      </c>
      <c r="AP211" s="20"/>
    </row>
    <row r="212" spans="1:42" x14ac:dyDescent="0.3">
      <c r="A212">
        <v>8</v>
      </c>
      <c r="B212">
        <v>2004</v>
      </c>
      <c r="C212">
        <v>0.69730945512345865</v>
      </c>
      <c r="D212">
        <v>6.1499999999999798E-2</v>
      </c>
      <c r="E212">
        <f t="shared" si="565"/>
        <v>4.2884531490092567E-2</v>
      </c>
      <c r="G212">
        <v>1998</v>
      </c>
      <c r="H212">
        <v>8</v>
      </c>
      <c r="I212" s="3">
        <v>1998.5833333340399</v>
      </c>
      <c r="J212" s="20">
        <f t="shared" si="609"/>
        <v>0.57360482082439013</v>
      </c>
      <c r="K212" s="20">
        <f t="shared" si="566"/>
        <v>6.1499999999999798E-2</v>
      </c>
      <c r="L212" s="20">
        <f t="shared" si="567"/>
        <v>3.5276696480699879E-2</v>
      </c>
      <c r="N212">
        <v>1</v>
      </c>
      <c r="O212">
        <v>2004</v>
      </c>
      <c r="P212" s="20">
        <v>0.6213920441404045</v>
      </c>
      <c r="Q212" s="20">
        <v>6.1499999999999902E-2</v>
      </c>
      <c r="R212" s="20">
        <f t="shared" si="568"/>
        <v>3.8215610714634814E-2</v>
      </c>
      <c r="T212">
        <v>1998</v>
      </c>
      <c r="U212">
        <v>8</v>
      </c>
      <c r="V212" s="3">
        <v>1998.5833333340399</v>
      </c>
      <c r="W212" s="20">
        <f t="shared" si="569"/>
        <v>0.66063830322621164</v>
      </c>
      <c r="X212" s="20">
        <f t="shared" si="570"/>
        <v>6.1499999999999902E-2</v>
      </c>
      <c r="Y212" s="20">
        <f t="shared" si="571"/>
        <v>4.0629255648411952E-2</v>
      </c>
      <c r="Z212" s="20"/>
      <c r="AA212">
        <v>8</v>
      </c>
      <c r="AB212" s="3">
        <v>1998.5833333340399</v>
      </c>
      <c r="AC212" s="20">
        <f t="shared" si="572"/>
        <v>0.61712156202530088</v>
      </c>
      <c r="AD212" s="20">
        <f t="shared" si="573"/>
        <v>6.1499999999999846E-2</v>
      </c>
      <c r="AE212" s="20">
        <f t="shared" si="574"/>
        <v>3.7952976064555916E-2</v>
      </c>
      <c r="AG212" s="3">
        <v>1998.5833333340399</v>
      </c>
      <c r="AH212" s="3">
        <f t="shared" si="575"/>
        <v>-0.67579176010818942</v>
      </c>
      <c r="AI212" s="3">
        <f t="shared" ref="AI212:AI275" si="625">STANDARDIZE(AD212,AD$786,AD$787)</f>
        <v>-0.78876452892998183</v>
      </c>
      <c r="AJ212" s="3">
        <f t="shared" ref="AJ212:AJ275" si="626">STANDARDIZE(AE212,AE$786,AE$787)</f>
        <v>-0.85672731142621072</v>
      </c>
      <c r="AK212" s="20"/>
      <c r="AL212" s="3">
        <v>1998.5833333340399</v>
      </c>
      <c r="AM212" s="9">
        <f t="shared" ref="AM212" si="627">STANDARDIZE(AC212,AR$8,AS$8)</f>
        <v>-1.1799629168626105</v>
      </c>
      <c r="AN212" s="9">
        <f t="shared" ref="AN212" si="628">STANDARDIZE(AD212,AT$8,AU$8)</f>
        <v>-0.65870957567408583</v>
      </c>
      <c r="AO212" s="9">
        <f t="shared" ref="AO212" si="629">STANDARDIZE(AE212,AV$8,AW$8)</f>
        <v>-1.0170326121938018</v>
      </c>
      <c r="AP212" s="20"/>
    </row>
    <row r="213" spans="1:42" x14ac:dyDescent="0.3">
      <c r="A213">
        <v>6</v>
      </c>
      <c r="B213">
        <v>2004</v>
      </c>
      <c r="C213">
        <v>0.71888866143027175</v>
      </c>
      <c r="D213">
        <v>6.1499999999999798E-2</v>
      </c>
      <c r="E213">
        <f t="shared" si="565"/>
        <v>4.4211652677961566E-2</v>
      </c>
      <c r="G213">
        <v>1998</v>
      </c>
      <c r="H213">
        <v>7</v>
      </c>
      <c r="I213" s="3">
        <v>1998.5000000007101</v>
      </c>
      <c r="J213" s="20">
        <f t="shared" si="609"/>
        <v>0.58667651945912158</v>
      </c>
      <c r="K213" s="20">
        <f t="shared" si="566"/>
        <v>6.1499999999999798E-2</v>
      </c>
      <c r="L213" s="20">
        <f t="shared" si="567"/>
        <v>3.6080605946735858E-2</v>
      </c>
      <c r="N213">
        <v>12</v>
      </c>
      <c r="O213">
        <v>2003</v>
      </c>
      <c r="P213" s="20">
        <v>0.65702225643004519</v>
      </c>
      <c r="Q213" s="20">
        <v>6.1499999999999902E-2</v>
      </c>
      <c r="R213" s="20">
        <f t="shared" si="568"/>
        <v>4.0406868770447718E-2</v>
      </c>
      <c r="T213">
        <v>1998</v>
      </c>
      <c r="U213">
        <v>7</v>
      </c>
      <c r="V213" s="3">
        <v>1998.5000000007101</v>
      </c>
      <c r="W213" s="20"/>
      <c r="X213" s="20"/>
      <c r="Y213" s="20"/>
      <c r="Z213" s="20"/>
      <c r="AA213">
        <v>7</v>
      </c>
      <c r="AB213" s="3">
        <v>1998.5000000007101</v>
      </c>
      <c r="AC213" s="20">
        <f t="shared" si="572"/>
        <v>0.58667651945912158</v>
      </c>
      <c r="AD213" s="20">
        <f t="shared" si="573"/>
        <v>6.1499999999999798E-2</v>
      </c>
      <c r="AE213" s="20">
        <f t="shared" si="574"/>
        <v>3.6080605946735858E-2</v>
      </c>
      <c r="AG213" s="3">
        <v>1998.5000000007101</v>
      </c>
      <c r="AH213" s="3">
        <f t="shared" si="575"/>
        <v>-0.85231443660235384</v>
      </c>
      <c r="AI213" s="3">
        <f t="shared" si="625"/>
        <v>-0.78876452892998272</v>
      </c>
      <c r="AJ213" s="3">
        <f t="shared" si="626"/>
        <v>-0.89981848491088745</v>
      </c>
      <c r="AK213" s="20"/>
      <c r="AL213" s="3">
        <v>1998.5000000007101</v>
      </c>
      <c r="AM213" s="9">
        <f t="shared" ref="AM213" si="630">STANDARDIZE(AC213,AR$9,AS$9)</f>
        <v>-0.59490504575859737</v>
      </c>
      <c r="AN213" s="9">
        <f t="shared" ref="AN213" si="631">STANDARDIZE(AD213,AT$9,AU$9)</f>
        <v>-2.3130098149133811E-2</v>
      </c>
      <c r="AO213" s="9">
        <f t="shared" ref="AO213" si="632">STANDARDIZE(AE213,AV$9,AW$9)</f>
        <v>-0.60067998314268356</v>
      </c>
      <c r="AP213" s="20"/>
    </row>
    <row r="214" spans="1:42" x14ac:dyDescent="0.3">
      <c r="A214">
        <v>6</v>
      </c>
      <c r="B214">
        <v>2004</v>
      </c>
      <c r="C214">
        <v>0.71619379500710445</v>
      </c>
      <c r="D214">
        <v>6.1499999999999798E-2</v>
      </c>
      <c r="E214">
        <f t="shared" si="565"/>
        <v>4.4045918392936777E-2</v>
      </c>
      <c r="G214">
        <v>1998</v>
      </c>
      <c r="H214">
        <v>6</v>
      </c>
      <c r="I214" s="3">
        <v>1998.41666666738</v>
      </c>
      <c r="J214" s="20">
        <f t="shared" si="609"/>
        <v>0.58235477290228277</v>
      </c>
      <c r="K214" s="20">
        <f t="shared" si="566"/>
        <v>0.18449999999999939</v>
      </c>
      <c r="L214" s="20">
        <f t="shared" si="567"/>
        <v>0.10744445560047082</v>
      </c>
      <c r="N214">
        <v>11</v>
      </c>
      <c r="O214">
        <v>2003</v>
      </c>
      <c r="P214" s="20">
        <v>0.69429461919336988</v>
      </c>
      <c r="Q214" s="20">
        <v>6.1499999999999902E-2</v>
      </c>
      <c r="R214" s="20">
        <f t="shared" si="568"/>
        <v>4.269911908039218E-2</v>
      </c>
      <c r="T214">
        <v>1998</v>
      </c>
      <c r="U214">
        <v>6</v>
      </c>
      <c r="V214" s="3">
        <v>1998.41666666738</v>
      </c>
      <c r="W214" s="20">
        <f t="shared" si="569"/>
        <v>0.59168523865927769</v>
      </c>
      <c r="X214" s="20">
        <f t="shared" si="570"/>
        <v>0.3074999999999995</v>
      </c>
      <c r="Y214" s="20">
        <f t="shared" si="571"/>
        <v>0.18194321088772758</v>
      </c>
      <c r="Z214" s="20"/>
      <c r="AA214">
        <v>6</v>
      </c>
      <c r="AB214" s="3">
        <v>1998.41666666738</v>
      </c>
      <c r="AC214" s="20">
        <f t="shared" si="572"/>
        <v>0.58702000578078017</v>
      </c>
      <c r="AD214" s="20">
        <f t="shared" si="573"/>
        <v>0.24599999999999944</v>
      </c>
      <c r="AE214" s="20">
        <f t="shared" si="574"/>
        <v>0.14469383324409921</v>
      </c>
      <c r="AG214" s="3">
        <v>1998.41666666738</v>
      </c>
      <c r="AH214" s="3">
        <f t="shared" si="575"/>
        <v>-0.85032287673816542</v>
      </c>
      <c r="AI214" s="3">
        <f t="shared" si="625"/>
        <v>2.8140144362030615</v>
      </c>
      <c r="AJ214" s="3">
        <f t="shared" si="626"/>
        <v>1.5998322922818207</v>
      </c>
      <c r="AK214" s="20"/>
      <c r="AL214" s="3">
        <v>1998.41666666738</v>
      </c>
      <c r="AM214" s="9">
        <f t="shared" ref="AM214" si="633">STANDARDIZE(AC214,AR$10,AS$10)</f>
        <v>-1.4211124972931497</v>
      </c>
      <c r="AN214" s="9">
        <f t="shared" ref="AN214" si="634">STANDARDIZE(AD214,AT$10,AU$10)</f>
        <v>1.6401497265564993</v>
      </c>
      <c r="AO214" s="9">
        <f t="shared" ref="AO214" si="635">STANDARDIZE(AE214,AV$10,AW$10)</f>
        <v>1.0345756331245777E-2</v>
      </c>
      <c r="AP214" s="20"/>
    </row>
    <row r="215" spans="1:42" x14ac:dyDescent="0.3">
      <c r="A215">
        <v>6</v>
      </c>
      <c r="B215">
        <v>2004</v>
      </c>
      <c r="C215">
        <v>0.69529811341077896</v>
      </c>
      <c r="D215">
        <v>6.1499999999999798E-2</v>
      </c>
      <c r="E215">
        <f t="shared" si="565"/>
        <v>4.2760833974762769E-2</v>
      </c>
      <c r="G215">
        <v>1998</v>
      </c>
      <c r="H215">
        <v>5</v>
      </c>
      <c r="I215" s="3">
        <v>1998.3333333340499</v>
      </c>
      <c r="J215" s="20">
        <f t="shared" si="609"/>
        <v>0.54996033914047671</v>
      </c>
      <c r="K215" s="20">
        <f t="shared" si="566"/>
        <v>0.18449999999999939</v>
      </c>
      <c r="L215" s="20">
        <f t="shared" si="567"/>
        <v>0.10146768257141761</v>
      </c>
      <c r="N215">
        <v>10</v>
      </c>
      <c r="O215">
        <v>2003</v>
      </c>
      <c r="P215" s="20">
        <v>0.73399813941595426</v>
      </c>
      <c r="Q215" s="20">
        <v>6.1499999999999902E-2</v>
      </c>
      <c r="R215" s="20">
        <f t="shared" si="568"/>
        <v>4.5140885574081115E-2</v>
      </c>
      <c r="T215">
        <v>1998</v>
      </c>
      <c r="U215">
        <v>5</v>
      </c>
      <c r="V215" s="3">
        <v>1998.3333333340499</v>
      </c>
      <c r="W215" s="20">
        <f t="shared" si="569"/>
        <v>0.54462666011105432</v>
      </c>
      <c r="X215" s="20">
        <f t="shared" si="570"/>
        <v>0.3074999999999995</v>
      </c>
      <c r="Y215" s="20">
        <f t="shared" si="571"/>
        <v>0.16747269798414893</v>
      </c>
      <c r="Z215" s="20"/>
      <c r="AA215">
        <v>5</v>
      </c>
      <c r="AB215" s="3">
        <v>1998.3333333340499</v>
      </c>
      <c r="AC215" s="20">
        <f t="shared" si="572"/>
        <v>0.54729349962576546</v>
      </c>
      <c r="AD215" s="20">
        <f t="shared" si="573"/>
        <v>0.24599999999999944</v>
      </c>
      <c r="AE215" s="20">
        <f t="shared" si="574"/>
        <v>0.13447019027778329</v>
      </c>
      <c r="AG215" s="3">
        <v>1998.3333333340499</v>
      </c>
      <c r="AH215" s="3">
        <f t="shared" si="575"/>
        <v>-1.0806601863018335</v>
      </c>
      <c r="AI215" s="3">
        <f t="shared" si="625"/>
        <v>2.8140144362030615</v>
      </c>
      <c r="AJ215" s="3">
        <f t="shared" si="626"/>
        <v>1.3645429290763069</v>
      </c>
      <c r="AK215" s="20"/>
      <c r="AL215" s="3">
        <v>1998.3333333340499</v>
      </c>
      <c r="AM215" s="9">
        <f t="shared" ref="AM215" si="636">STANDARDIZE(AC215,AR$11,AS$11)</f>
        <v>-1.3604871905177611</v>
      </c>
      <c r="AN215" s="9">
        <f t="shared" ref="AN215" si="637">STANDARDIZE(AD215,AT$11,AU$11)</f>
        <v>1.801092953495349</v>
      </c>
      <c r="AO215" s="9">
        <f t="shared" ref="AO215" si="638">STANDARDIZE(AE215,AV$11,AW$11)</f>
        <v>0.46204409194592005</v>
      </c>
      <c r="AP215" s="20"/>
    </row>
    <row r="216" spans="1:42" x14ac:dyDescent="0.3">
      <c r="A216">
        <v>6</v>
      </c>
      <c r="B216">
        <v>2004</v>
      </c>
      <c r="C216">
        <v>0.67501120703914363</v>
      </c>
      <c r="D216">
        <v>6.1499999999999798E-2</v>
      </c>
      <c r="E216">
        <f t="shared" si="565"/>
        <v>4.1513189232907199E-2</v>
      </c>
      <c r="G216">
        <v>1998</v>
      </c>
      <c r="H216">
        <v>4</v>
      </c>
      <c r="I216" s="3">
        <v>1998.2500000007201</v>
      </c>
      <c r="J216" s="20">
        <f t="shared" si="609"/>
        <v>0.49442536395841336</v>
      </c>
      <c r="K216" s="20">
        <f t="shared" si="566"/>
        <v>0.18449999999999939</v>
      </c>
      <c r="L216" s="20">
        <f t="shared" si="567"/>
        <v>9.1221479650326967E-2</v>
      </c>
      <c r="N216">
        <v>9</v>
      </c>
      <c r="O216">
        <v>2003</v>
      </c>
      <c r="P216" s="20">
        <v>0.75311496624018026</v>
      </c>
      <c r="Q216" s="20">
        <v>6.1499999999999902E-2</v>
      </c>
      <c r="R216" s="20">
        <f t="shared" si="568"/>
        <v>4.6316570423771013E-2</v>
      </c>
      <c r="T216">
        <v>1998</v>
      </c>
      <c r="U216">
        <v>4</v>
      </c>
      <c r="V216" s="3">
        <v>1998.2500000007201</v>
      </c>
      <c r="W216" s="20">
        <f t="shared" si="569"/>
        <v>0.55422460862429335</v>
      </c>
      <c r="X216" s="20">
        <f t="shared" si="570"/>
        <v>0.3074999999999995</v>
      </c>
      <c r="Y216" s="20">
        <f t="shared" si="571"/>
        <v>0.17042406715196992</v>
      </c>
      <c r="Z216" s="20"/>
      <c r="AA216">
        <v>4</v>
      </c>
      <c r="AB216" s="3">
        <v>1998.2500000007201</v>
      </c>
      <c r="AC216" s="20">
        <f t="shared" si="572"/>
        <v>0.52432498629135338</v>
      </c>
      <c r="AD216" s="20">
        <f t="shared" si="573"/>
        <v>0.24599999999999944</v>
      </c>
      <c r="AE216" s="20">
        <f t="shared" si="574"/>
        <v>0.13082277340114845</v>
      </c>
      <c r="AG216" s="3">
        <v>1998.2500000007201</v>
      </c>
      <c r="AH216" s="3">
        <f t="shared" si="575"/>
        <v>-1.2138333766519211</v>
      </c>
      <c r="AI216" s="3">
        <f t="shared" si="625"/>
        <v>2.8140144362030615</v>
      </c>
      <c r="AJ216" s="3">
        <f t="shared" si="626"/>
        <v>1.2806004051564104</v>
      </c>
      <c r="AK216" s="20"/>
      <c r="AL216" s="3">
        <v>1998.2500000007201</v>
      </c>
      <c r="AM216" s="9">
        <f t="shared" ref="AM216" si="639">STANDARDIZE(AC216,AR$12,AS$12)</f>
        <v>-1.2935952062908602</v>
      </c>
      <c r="AN216" s="9">
        <f t="shared" ref="AN216" si="640">STANDARDIZE(AD216,AT$12,AU$12)</f>
        <v>1.9841392062377619</v>
      </c>
      <c r="AO216" s="9">
        <f t="shared" ref="AO216" si="641">STANDARDIZE(AE216,AV$12,AW$12)</f>
        <v>0.49873553270117305</v>
      </c>
      <c r="AP216" s="20"/>
    </row>
    <row r="217" spans="1:42" x14ac:dyDescent="0.3">
      <c r="A217">
        <v>5</v>
      </c>
      <c r="B217">
        <v>2004</v>
      </c>
      <c r="C217">
        <v>0.65541078632832006</v>
      </c>
      <c r="D217">
        <v>6.1499999999999798E-2</v>
      </c>
      <c r="E217">
        <f t="shared" si="565"/>
        <v>4.0307763359191548E-2</v>
      </c>
      <c r="G217">
        <v>1998</v>
      </c>
      <c r="H217">
        <v>3</v>
      </c>
      <c r="I217" s="3">
        <v>1998.16666666739</v>
      </c>
      <c r="J217" s="20">
        <f t="shared" si="609"/>
        <v>0.46728284694678335</v>
      </c>
      <c r="K217" s="20">
        <f t="shared" si="566"/>
        <v>0.1229999999999996</v>
      </c>
      <c r="L217" s="20">
        <f t="shared" si="567"/>
        <v>5.7475790174454165E-2</v>
      </c>
      <c r="N217">
        <v>8</v>
      </c>
      <c r="O217">
        <v>2003</v>
      </c>
      <c r="P217" s="20">
        <v>0.75573062289103254</v>
      </c>
      <c r="Q217" s="20">
        <v>6.1499999999999902E-2</v>
      </c>
      <c r="R217" s="20">
        <f t="shared" si="568"/>
        <v>4.6477433307798424E-2</v>
      </c>
      <c r="T217">
        <v>1998</v>
      </c>
      <c r="U217">
        <v>3</v>
      </c>
      <c r="V217" s="3">
        <v>1998.16666666739</v>
      </c>
      <c r="W217" s="20">
        <f t="shared" si="569"/>
        <v>0.46740204934188012</v>
      </c>
      <c r="X217" s="20">
        <f t="shared" si="570"/>
        <v>0.3074999999999995</v>
      </c>
      <c r="Y217" s="20">
        <f t="shared" si="571"/>
        <v>0.14372613017262789</v>
      </c>
      <c r="Z217" s="20"/>
      <c r="AA217">
        <v>3</v>
      </c>
      <c r="AB217" s="3">
        <v>1998.16666666739</v>
      </c>
      <c r="AC217" s="20">
        <f t="shared" si="572"/>
        <v>0.46734244814433173</v>
      </c>
      <c r="AD217" s="20">
        <f t="shared" si="573"/>
        <v>0.21524999999999955</v>
      </c>
      <c r="AE217" s="20">
        <f t="shared" si="574"/>
        <v>0.10060096017354103</v>
      </c>
      <c r="AG217" s="3">
        <v>1998.16666666739</v>
      </c>
      <c r="AH217" s="3">
        <f t="shared" si="575"/>
        <v>-1.5442224744920099</v>
      </c>
      <c r="AI217" s="3">
        <f t="shared" si="625"/>
        <v>2.2135512753475552</v>
      </c>
      <c r="AJ217" s="3">
        <f t="shared" si="626"/>
        <v>0.58506837096193787</v>
      </c>
      <c r="AK217" s="20"/>
      <c r="AL217" s="3">
        <v>1998.16666666739</v>
      </c>
      <c r="AM217" s="9">
        <f t="shared" ref="AM217" si="642">STANDARDIZE(AC217,AR$13,AS$13)</f>
        <v>-1.3158817972971626</v>
      </c>
      <c r="AN217" s="9">
        <f t="shared" ref="AN217" si="643">STANDARDIZE(AD217,AT$13,AU$13)</f>
        <v>1.4394269330854659</v>
      </c>
      <c r="AO217" s="9">
        <f t="shared" ref="AO217" si="644">STANDARDIZE(AE217,AV$13,AW$13)</f>
        <v>6.2632773552853141E-2</v>
      </c>
      <c r="AP217" s="20"/>
    </row>
    <row r="218" spans="1:42" x14ac:dyDescent="0.3">
      <c r="A218">
        <v>5</v>
      </c>
      <c r="B218">
        <v>2004</v>
      </c>
      <c r="C218">
        <v>0.64034461588528169</v>
      </c>
      <c r="D218">
        <v>6.1499999999999798E-2</v>
      </c>
      <c r="E218">
        <f t="shared" si="565"/>
        <v>3.9381193876944692E-2</v>
      </c>
      <c r="G218">
        <v>1998</v>
      </c>
      <c r="H218">
        <v>2</v>
      </c>
      <c r="I218" s="3">
        <v>1998.0833333340599</v>
      </c>
      <c r="J218" s="20">
        <f t="shared" si="609"/>
        <v>0.45675726949336914</v>
      </c>
      <c r="K218" s="20">
        <f t="shared" si="566"/>
        <v>0.1229999999999996</v>
      </c>
      <c r="L218" s="20">
        <f t="shared" si="567"/>
        <v>5.6181144147684221E-2</v>
      </c>
      <c r="N218">
        <v>7</v>
      </c>
      <c r="O218">
        <v>2003</v>
      </c>
      <c r="P218" s="20">
        <v>0.75824495552129567</v>
      </c>
      <c r="Q218" s="20">
        <v>6.1499999999999902E-2</v>
      </c>
      <c r="R218" s="20">
        <f t="shared" si="568"/>
        <v>4.6632064764559611E-2</v>
      </c>
      <c r="T218">
        <v>1998</v>
      </c>
      <c r="U218">
        <v>2</v>
      </c>
      <c r="V218" s="3">
        <v>1998.0833333340599</v>
      </c>
      <c r="W218" s="20">
        <f t="shared" si="569"/>
        <v>0.43492995440026183</v>
      </c>
      <c r="X218" s="20">
        <f t="shared" si="570"/>
        <v>6.1499999999999902E-2</v>
      </c>
      <c r="Y218" s="20">
        <f t="shared" si="571"/>
        <v>2.6748192195616059E-2</v>
      </c>
      <c r="Z218" s="20"/>
      <c r="AA218">
        <v>2</v>
      </c>
      <c r="AB218" s="3">
        <v>1998.0833333340599</v>
      </c>
      <c r="AC218" s="20">
        <f t="shared" si="572"/>
        <v>0.44584361194681549</v>
      </c>
      <c r="AD218" s="20">
        <f t="shared" si="573"/>
        <v>9.2249999999999749E-2</v>
      </c>
      <c r="AE218" s="20">
        <f t="shared" si="574"/>
        <v>4.1464668171650142E-2</v>
      </c>
      <c r="AG218" s="3">
        <v>1998.0833333340599</v>
      </c>
      <c r="AH218" s="3">
        <f t="shared" si="575"/>
        <v>-1.668874364823443</v>
      </c>
      <c r="AI218" s="3">
        <f t="shared" si="625"/>
        <v>-0.1883013680744752</v>
      </c>
      <c r="AJ218" s="3">
        <f t="shared" si="626"/>
        <v>-0.77590838979775201</v>
      </c>
      <c r="AK218" s="20"/>
      <c r="AL218" s="3">
        <v>1998.0833333340599</v>
      </c>
      <c r="AM218" s="9">
        <f t="shared" ref="AM218" si="645">STANDARDIZE(AC218,AR$14,AS$14)</f>
        <v>-1.5564912307663605</v>
      </c>
      <c r="AN218" s="9">
        <f t="shared" ref="AN218" si="646">STANDARDIZE(AD218,AT$14,AU$14)</f>
        <v>0.50956041230593607</v>
      </c>
      <c r="AO218" s="9">
        <f t="shared" ref="AO218" si="647">STANDARDIZE(AE218,AV$14,AW$14)</f>
        <v>-0.61614277667676598</v>
      </c>
      <c r="AP218" s="20"/>
    </row>
    <row r="219" spans="1:42" x14ac:dyDescent="0.3">
      <c r="A219">
        <v>5</v>
      </c>
      <c r="B219">
        <v>2004</v>
      </c>
      <c r="C219">
        <v>0.62870502859321631</v>
      </c>
      <c r="D219">
        <v>6.1499999999999798E-2</v>
      </c>
      <c r="E219">
        <f t="shared" si="565"/>
        <v>3.8665359258482676E-2</v>
      </c>
      <c r="G219">
        <v>1998</v>
      </c>
      <c r="H219">
        <v>1</v>
      </c>
      <c r="I219" s="3">
        <v>1998.0000000007301</v>
      </c>
      <c r="J219" s="20">
        <f t="shared" si="609"/>
        <v>0.47834942114103685</v>
      </c>
      <c r="K219" s="20">
        <f t="shared" si="566"/>
        <v>0.1229999999999996</v>
      </c>
      <c r="L219" s="20">
        <f t="shared" si="567"/>
        <v>5.8836978800347342E-2</v>
      </c>
      <c r="N219">
        <v>6</v>
      </c>
      <c r="O219">
        <v>2003</v>
      </c>
      <c r="P219" s="20">
        <v>0.7606588713959358</v>
      </c>
      <c r="Q219" s="20">
        <v>6.1499999999999902E-2</v>
      </c>
      <c r="R219" s="20">
        <f t="shared" si="568"/>
        <v>4.6780520590849979E-2</v>
      </c>
      <c r="T219">
        <v>1998</v>
      </c>
      <c r="U219">
        <v>1</v>
      </c>
      <c r="V219" s="3">
        <v>1998.0000000007301</v>
      </c>
      <c r="W219" s="20"/>
      <c r="X219" s="20"/>
      <c r="Y219" s="20"/>
      <c r="Z219" s="20"/>
      <c r="AA219">
        <v>1</v>
      </c>
      <c r="AB219" s="3">
        <v>1998.0000000007301</v>
      </c>
      <c r="AC219" s="20">
        <f t="shared" si="572"/>
        <v>0.47834942114103685</v>
      </c>
      <c r="AD219" s="20">
        <f t="shared" si="573"/>
        <v>0.1229999999999996</v>
      </c>
      <c r="AE219" s="20">
        <f t="shared" si="574"/>
        <v>5.8836978800347342E-2</v>
      </c>
      <c r="AG219" s="3">
        <v>1998.0000000007301</v>
      </c>
      <c r="AH219" s="3">
        <f t="shared" si="575"/>
        <v>-1.4804032064041477</v>
      </c>
      <c r="AI219" s="3">
        <f t="shared" si="625"/>
        <v>0.41216179278103032</v>
      </c>
      <c r="AJ219" s="3">
        <f t="shared" si="626"/>
        <v>-0.37609788010939604</v>
      </c>
      <c r="AK219" s="20"/>
      <c r="AL219" s="3">
        <v>1998.0000000007301</v>
      </c>
      <c r="AM219" s="9">
        <f t="shared" ref="AM219" si="648">STANDARDIZE(AC219,AR$15,AS$15)</f>
        <v>-0.79869601639373156</v>
      </c>
      <c r="AN219" s="9">
        <f t="shared" ref="AN219" si="649">STANDARDIZE(AD219,AT$15,AU$15)</f>
        <v>2.5030838479016171</v>
      </c>
      <c r="AO219" s="9">
        <f t="shared" ref="AO219" si="650">STANDARDIZE(AE219,AV$15,AW$15)</f>
        <v>0.93149911497384108</v>
      </c>
      <c r="AP219" s="20"/>
    </row>
    <row r="220" spans="1:42" x14ac:dyDescent="0.3">
      <c r="A220">
        <v>5</v>
      </c>
      <c r="B220">
        <v>2004</v>
      </c>
      <c r="C220">
        <v>0.61727701486477393</v>
      </c>
      <c r="D220">
        <v>6.1499999999999798E-2</v>
      </c>
      <c r="E220">
        <f t="shared" si="565"/>
        <v>3.796253641418347E-2</v>
      </c>
      <c r="G220">
        <v>1997</v>
      </c>
      <c r="H220">
        <v>12</v>
      </c>
      <c r="I220" s="3">
        <v>1997.9166666674</v>
      </c>
      <c r="J220" s="20">
        <f t="shared" si="609"/>
        <v>0.5004886863255632</v>
      </c>
      <c r="K220" s="20">
        <f t="shared" si="566"/>
        <v>6.1499999999999798E-2</v>
      </c>
      <c r="L220" s="20">
        <f t="shared" si="567"/>
        <v>3.0780054209022037E-2</v>
      </c>
      <c r="N220">
        <v>6</v>
      </c>
      <c r="O220">
        <v>2003</v>
      </c>
      <c r="P220" s="20">
        <v>0.73601521697701389</v>
      </c>
      <c r="Q220" s="20">
        <v>6.1499999999999902E-2</v>
      </c>
      <c r="R220" s="20">
        <f t="shared" si="568"/>
        <v>4.5264935844086279E-2</v>
      </c>
      <c r="T220">
        <v>1997</v>
      </c>
      <c r="U220">
        <v>12</v>
      </c>
      <c r="V220" s="3">
        <v>1997.9166666674</v>
      </c>
      <c r="W220" s="20">
        <f t="shared" si="569"/>
        <v>0.45314243121425152</v>
      </c>
      <c r="X220" s="20">
        <f t="shared" si="570"/>
        <v>6.1499999999999902E-2</v>
      </c>
      <c r="Y220" s="20">
        <f t="shared" si="571"/>
        <v>2.7868259519676423E-2</v>
      </c>
      <c r="Z220" s="20"/>
      <c r="AA220">
        <v>12</v>
      </c>
      <c r="AB220" s="3">
        <v>1997.9166666674</v>
      </c>
      <c r="AC220" s="20">
        <f t="shared" si="572"/>
        <v>0.47681555876990733</v>
      </c>
      <c r="AD220" s="20">
        <f t="shared" si="573"/>
        <v>6.1499999999999846E-2</v>
      </c>
      <c r="AE220" s="20">
        <f t="shared" si="574"/>
        <v>2.9324156864349228E-2</v>
      </c>
      <c r="AG220" s="3">
        <v>1997.9166666674</v>
      </c>
      <c r="AH220" s="3">
        <f t="shared" si="575"/>
        <v>-1.4892966573013471</v>
      </c>
      <c r="AI220" s="3">
        <f t="shared" si="625"/>
        <v>-0.78876452892998183</v>
      </c>
      <c r="AJ220" s="3">
        <f t="shared" si="626"/>
        <v>-1.0553130192332341</v>
      </c>
      <c r="AK220" s="20"/>
      <c r="AL220" s="3">
        <v>1997.9166666674</v>
      </c>
      <c r="AM220" s="9">
        <f t="shared" ref="AM220" si="651">STANDARDIZE(AC220,AR$4,AS$4)</f>
        <v>-1.2828551962403625</v>
      </c>
      <c r="AN220" s="9">
        <f t="shared" ref="AN220" si="652">STANDARDIZE(AD220,AT$4,AU$4)</f>
        <v>-0.68444756444045252</v>
      </c>
      <c r="AO220" s="9">
        <f t="shared" ref="AO220" si="653">STANDARDIZE(AE220,AV$4,AW$4)</f>
        <v>-1.1925239502118095</v>
      </c>
      <c r="AP220" s="20"/>
    </row>
    <row r="221" spans="1:42" x14ac:dyDescent="0.3">
      <c r="A221">
        <v>4</v>
      </c>
      <c r="B221">
        <v>2004</v>
      </c>
      <c r="C221">
        <v>0.60614418920910262</v>
      </c>
      <c r="D221">
        <v>6.1499999999999798E-2</v>
      </c>
      <c r="E221">
        <f t="shared" si="565"/>
        <v>3.7277867636359686E-2</v>
      </c>
      <c r="G221">
        <v>1997</v>
      </c>
      <c r="H221">
        <v>11</v>
      </c>
      <c r="I221" s="3">
        <v>1997.8333333340699</v>
      </c>
      <c r="J221" s="20">
        <f t="shared" si="609"/>
        <v>0.512303085591711</v>
      </c>
      <c r="K221" s="20">
        <f t="shared" si="566"/>
        <v>0.1229999999999996</v>
      </c>
      <c r="L221" s="20">
        <f t="shared" si="567"/>
        <v>6.3013279527780242E-2</v>
      </c>
      <c r="N221">
        <v>6</v>
      </c>
      <c r="O221">
        <v>2003</v>
      </c>
      <c r="P221" s="20">
        <v>0.69179176572834455</v>
      </c>
      <c r="Q221" s="20">
        <v>6.1499999999999902E-2</v>
      </c>
      <c r="R221" s="20">
        <f t="shared" si="568"/>
        <v>4.2545193592293119E-2</v>
      </c>
      <c r="T221">
        <v>1997</v>
      </c>
      <c r="U221">
        <v>11</v>
      </c>
      <c r="V221" s="3">
        <v>1997.8333333340699</v>
      </c>
      <c r="W221" s="20"/>
      <c r="X221" s="20"/>
      <c r="Y221" s="20"/>
      <c r="Z221" s="20"/>
      <c r="AA221">
        <v>11</v>
      </c>
      <c r="AB221" s="3">
        <v>1997.8333333340699</v>
      </c>
      <c r="AC221" s="20">
        <f t="shared" si="572"/>
        <v>0.512303085591711</v>
      </c>
      <c r="AD221" s="20">
        <f t="shared" si="573"/>
        <v>0.1229999999999996</v>
      </c>
      <c r="AE221" s="20">
        <f t="shared" si="574"/>
        <v>6.3013279527780242E-2</v>
      </c>
      <c r="AG221" s="3">
        <v>1997.8333333340699</v>
      </c>
      <c r="AH221" s="3">
        <f t="shared" si="575"/>
        <v>-1.2835372728916781</v>
      </c>
      <c r="AI221" s="3">
        <f t="shared" si="625"/>
        <v>0.41216179278103032</v>
      </c>
      <c r="AJ221" s="3">
        <f t="shared" si="626"/>
        <v>-0.27998349681667584</v>
      </c>
      <c r="AK221" s="20"/>
      <c r="AL221" s="3">
        <v>1997.8333333340699</v>
      </c>
      <c r="AM221" s="9">
        <f t="shared" ref="AM221" si="654">STANDARDIZE(AC221,AR$5,AS$5)</f>
        <v>-0.74965078961717035</v>
      </c>
      <c r="AN221" s="9">
        <f t="shared" ref="AN221" si="655">STANDARDIZE(AD221,AT$5,AU$5)</f>
        <v>2.3498264379798659</v>
      </c>
      <c r="AO221" s="9">
        <f t="shared" ref="AO221" si="656">STANDARDIZE(AE221,AV$5,AW$5)</f>
        <v>0.8330727540088162</v>
      </c>
      <c r="AP221" s="20"/>
    </row>
    <row r="222" spans="1:42" x14ac:dyDescent="0.3">
      <c r="A222">
        <v>4</v>
      </c>
      <c r="B222">
        <v>2004</v>
      </c>
      <c r="C222">
        <v>0.58506871025123297</v>
      </c>
      <c r="D222">
        <v>6.1499999999999798E-2</v>
      </c>
      <c r="E222">
        <f t="shared" si="565"/>
        <v>3.5981725680450709E-2</v>
      </c>
      <c r="G222">
        <v>1997</v>
      </c>
      <c r="H222">
        <v>10</v>
      </c>
      <c r="I222" s="3">
        <v>1997.7500000007401</v>
      </c>
      <c r="J222" s="20">
        <f t="shared" si="609"/>
        <v>0.51792045015773824</v>
      </c>
      <c r="K222" s="20">
        <f t="shared" si="566"/>
        <v>0.1229999999999996</v>
      </c>
      <c r="L222" s="20">
        <f t="shared" si="567"/>
        <v>6.3704215369401601E-2</v>
      </c>
      <c r="N222">
        <v>6</v>
      </c>
      <c r="O222">
        <v>2003</v>
      </c>
      <c r="P222" s="20">
        <v>0.65041231578014624</v>
      </c>
      <c r="Q222" s="20">
        <v>6.1499999999999902E-2</v>
      </c>
      <c r="R222" s="20">
        <f t="shared" si="568"/>
        <v>4.000035742047893E-2</v>
      </c>
      <c r="T222">
        <v>1997</v>
      </c>
      <c r="U222">
        <v>10</v>
      </c>
      <c r="V222" s="3">
        <v>1997.7500000007401</v>
      </c>
      <c r="W222" s="20">
        <f t="shared" si="569"/>
        <v>0.47205003850848543</v>
      </c>
      <c r="X222" s="20">
        <f t="shared" si="570"/>
        <v>6.1499999999999902E-2</v>
      </c>
      <c r="Y222" s="20">
        <f t="shared" si="571"/>
        <v>2.9031077368271808E-2</v>
      </c>
      <c r="Z222" s="20"/>
      <c r="AA222">
        <v>10</v>
      </c>
      <c r="AB222" s="3">
        <v>1997.7500000007401</v>
      </c>
      <c r="AC222" s="20">
        <f t="shared" si="572"/>
        <v>0.49498524433311186</v>
      </c>
      <c r="AD222" s="20">
        <f t="shared" si="573"/>
        <v>9.2249999999999749E-2</v>
      </c>
      <c r="AE222" s="20">
        <f t="shared" si="574"/>
        <v>4.6367646368836703E-2</v>
      </c>
      <c r="AG222" s="3">
        <v>1997.7500000007401</v>
      </c>
      <c r="AH222" s="3">
        <f t="shared" si="575"/>
        <v>-1.3839474360052264</v>
      </c>
      <c r="AI222" s="3">
        <f t="shared" si="625"/>
        <v>-0.1883013680744752</v>
      </c>
      <c r="AJ222" s="3">
        <f t="shared" si="626"/>
        <v>-0.66307007750267299</v>
      </c>
      <c r="AK222" s="20"/>
      <c r="AL222" s="3">
        <v>1997.7500000007401</v>
      </c>
      <c r="AM222" s="9">
        <f t="shared" ref="AM222" si="657">STANDARDIZE(AC222,AR$6,AS$6)</f>
        <v>-1.759325359094327</v>
      </c>
      <c r="AN222" s="9">
        <f t="shared" ref="AN222" si="658">STANDARDIZE(AD222,AT$6,AU$6)</f>
        <v>0.89414149018552613</v>
      </c>
      <c r="AO222" s="9">
        <f t="shared" ref="AO222" si="659">STANDARDIZE(AE222,AV$6,AW$6)</f>
        <v>-0.49504281410148743</v>
      </c>
      <c r="AP222" s="20"/>
    </row>
    <row r="223" spans="1:42" x14ac:dyDescent="0.3">
      <c r="A223">
        <v>4</v>
      </c>
      <c r="B223">
        <v>2004</v>
      </c>
      <c r="C223">
        <v>0.55719011081857983</v>
      </c>
      <c r="D223">
        <v>6.1499999999999798E-2</v>
      </c>
      <c r="E223">
        <f t="shared" si="565"/>
        <v>3.4267191815342546E-2</v>
      </c>
      <c r="G223">
        <v>1997</v>
      </c>
      <c r="H223">
        <v>9</v>
      </c>
      <c r="I223" s="3">
        <v>1997.66666666741</v>
      </c>
      <c r="J223" s="20">
        <f t="shared" ref="J223:J230" si="660">AVERAGEIFS(C$4:C$1171,B$4:B$1171,G223,A$4:A$1171,H223)</f>
        <v>0.52941551374513496</v>
      </c>
      <c r="K223" s="20">
        <f t="shared" ref="K223:K230" si="661">SUMIFS(D$4:D$1171,B$4:B$1171,G223,A$4:A$1171,H223)</f>
        <v>6.1499999999999798E-2</v>
      </c>
      <c r="L223" s="20">
        <f t="shared" ref="L223:L230" si="662">J223*K223</f>
        <v>3.2559054095325696E-2</v>
      </c>
      <c r="N223">
        <v>5</v>
      </c>
      <c r="O223">
        <v>2003</v>
      </c>
      <c r="P223" s="20">
        <v>0.61142053378516448</v>
      </c>
      <c r="Q223" s="20">
        <v>6.1499999999999902E-2</v>
      </c>
      <c r="R223" s="20">
        <f t="shared" si="568"/>
        <v>3.7602362827787554E-2</v>
      </c>
      <c r="T223">
        <v>1997</v>
      </c>
      <c r="U223">
        <v>9</v>
      </c>
      <c r="V223" s="3">
        <v>1997.66666666741</v>
      </c>
      <c r="W223" s="20"/>
      <c r="X223" s="20"/>
      <c r="Y223" s="20"/>
      <c r="Z223" s="20"/>
      <c r="AA223">
        <v>9</v>
      </c>
      <c r="AB223" s="3">
        <v>1997.66666666741</v>
      </c>
      <c r="AC223" s="20">
        <f t="shared" si="572"/>
        <v>0.52941551374513496</v>
      </c>
      <c r="AD223" s="20">
        <f t="shared" si="573"/>
        <v>6.1499999999999798E-2</v>
      </c>
      <c r="AE223" s="20">
        <f t="shared" si="574"/>
        <v>3.2559054095325696E-2</v>
      </c>
      <c r="AG223" s="3">
        <v>1997.66666666741</v>
      </c>
      <c r="AH223" s="3">
        <f t="shared" si="575"/>
        <v>-1.1843181106129512</v>
      </c>
      <c r="AI223" s="3">
        <f t="shared" si="625"/>
        <v>-0.78876452892998272</v>
      </c>
      <c r="AJ223" s="3">
        <f t="shared" si="626"/>
        <v>-0.98086432105202126</v>
      </c>
      <c r="AK223" s="20"/>
      <c r="AL223" s="3">
        <v>1997.66666666741</v>
      </c>
      <c r="AM223" s="9">
        <f t="shared" ref="AM223" si="663">STANDARDIZE(AC223,AR$7,AS$7)</f>
        <v>-0.78820777433508182</v>
      </c>
      <c r="AN223" s="9">
        <f t="shared" ref="AN223" si="664">STANDARDIZE(AD223,AT$7,AU$7)</f>
        <v>-0.32631334910520099</v>
      </c>
      <c r="AO223" s="9">
        <f t="shared" ref="AO223" si="665">STANDARDIZE(AE223,AV$7,AW$7)</f>
        <v>-0.88059472461471544</v>
      </c>
      <c r="AP223" s="20"/>
    </row>
    <row r="224" spans="1:42" x14ac:dyDescent="0.3">
      <c r="A224">
        <v>4</v>
      </c>
      <c r="B224">
        <v>2004</v>
      </c>
      <c r="C224">
        <v>0.53056405415644159</v>
      </c>
      <c r="D224">
        <v>6.1499999999999798E-2</v>
      </c>
      <c r="E224">
        <f t="shared" si="565"/>
        <v>3.2629689330621048E-2</v>
      </c>
      <c r="G224">
        <v>1997</v>
      </c>
      <c r="H224">
        <v>8</v>
      </c>
      <c r="I224" s="3">
        <v>1997.58333333408</v>
      </c>
      <c r="J224" s="20">
        <f t="shared" si="660"/>
        <v>0.56485644959324632</v>
      </c>
      <c r="K224" s="20">
        <f t="shared" si="661"/>
        <v>0.1229999999999996</v>
      </c>
      <c r="L224" s="20">
        <f t="shared" si="662"/>
        <v>6.9477343299969074E-2</v>
      </c>
      <c r="N224">
        <v>5</v>
      </c>
      <c r="O224">
        <v>2003</v>
      </c>
      <c r="P224" s="20">
        <v>0.58854347236762583</v>
      </c>
      <c r="Q224" s="20">
        <v>6.1499999999999902E-2</v>
      </c>
      <c r="R224" s="20">
        <f t="shared" si="568"/>
        <v>3.6195423550608931E-2</v>
      </c>
      <c r="T224">
        <v>1997</v>
      </c>
      <c r="U224">
        <v>8</v>
      </c>
      <c r="V224" s="3">
        <v>1997.58333333408</v>
      </c>
      <c r="W224" s="20">
        <f t="shared" si="569"/>
        <v>0.49174593643401926</v>
      </c>
      <c r="X224" s="20">
        <f t="shared" si="570"/>
        <v>6.1499999999999902E-2</v>
      </c>
      <c r="Y224" s="20">
        <f t="shared" si="571"/>
        <v>3.0242375090692136E-2</v>
      </c>
      <c r="Z224" s="20"/>
      <c r="AA224">
        <v>8</v>
      </c>
      <c r="AB224" s="3">
        <v>1997.58333333408</v>
      </c>
      <c r="AC224" s="20">
        <f t="shared" si="572"/>
        <v>0.52830119301363276</v>
      </c>
      <c r="AD224" s="20">
        <f t="shared" si="573"/>
        <v>9.2249999999999749E-2</v>
      </c>
      <c r="AE224" s="20">
        <f t="shared" si="574"/>
        <v>4.9859859195330605E-2</v>
      </c>
      <c r="AG224" s="3">
        <v>1997.58333333408</v>
      </c>
      <c r="AH224" s="3">
        <f t="shared" si="575"/>
        <v>-1.1907790271175061</v>
      </c>
      <c r="AI224" s="3">
        <f t="shared" si="625"/>
        <v>-0.1883013680744752</v>
      </c>
      <c r="AJ224" s="3">
        <f t="shared" si="626"/>
        <v>-0.58269945669450429</v>
      </c>
      <c r="AK224" s="20"/>
      <c r="AL224" s="3">
        <v>1997.58333333408</v>
      </c>
      <c r="AM224" s="9">
        <f t="shared" ref="AM224" si="666">STANDARDIZE(AC224,AR$8,AS$8)</f>
        <v>-1.7038537264991371</v>
      </c>
      <c r="AN224" s="9">
        <f t="shared" ref="AN224" si="667">STANDARDIZE(AD224,AT$8,AU$8)</f>
        <v>0.98806436351113014</v>
      </c>
      <c r="AO224" s="9">
        <f t="shared" ref="AO224" si="668">STANDARDIZE(AE224,AV$8,AW$8)</f>
        <v>-0.4931453727408317</v>
      </c>
      <c r="AP224" s="20"/>
    </row>
    <row r="225" spans="1:42" x14ac:dyDescent="0.3">
      <c r="A225">
        <v>3</v>
      </c>
      <c r="B225">
        <v>2004</v>
      </c>
      <c r="C225">
        <v>0.50520970158986267</v>
      </c>
      <c r="D225">
        <v>6.1499999999999798E-2</v>
      </c>
      <c r="E225">
        <f t="shared" si="565"/>
        <v>3.1070396647776451E-2</v>
      </c>
      <c r="G225">
        <v>1997</v>
      </c>
      <c r="H225">
        <v>7</v>
      </c>
      <c r="I225" s="3">
        <v>1997.5000000007501</v>
      </c>
      <c r="J225" s="20">
        <f t="shared" si="660"/>
        <v>0.60230393526396719</v>
      </c>
      <c r="K225" s="20">
        <f t="shared" si="661"/>
        <v>6.1499999999999798E-2</v>
      </c>
      <c r="L225" s="20">
        <f t="shared" si="662"/>
        <v>3.7041692018733863E-2</v>
      </c>
      <c r="N225">
        <v>5</v>
      </c>
      <c r="O225">
        <v>2003</v>
      </c>
      <c r="P225" s="20">
        <v>0.57751204178577353</v>
      </c>
      <c r="Q225" s="20">
        <v>6.1499999999999902E-2</v>
      </c>
      <c r="R225" s="20">
        <f t="shared" si="568"/>
        <v>3.5516990569825019E-2</v>
      </c>
      <c r="T225">
        <v>1997</v>
      </c>
      <c r="U225">
        <v>7</v>
      </c>
      <c r="V225" s="3">
        <v>1997.5000000007501</v>
      </c>
      <c r="W225" s="20"/>
      <c r="X225" s="20"/>
      <c r="Y225" s="20"/>
      <c r="Z225" s="20"/>
      <c r="AA225">
        <v>7</v>
      </c>
      <c r="AB225" s="3">
        <v>1997.5000000007501</v>
      </c>
      <c r="AC225" s="20">
        <f t="shared" si="572"/>
        <v>0.60230393526396719</v>
      </c>
      <c r="AD225" s="20">
        <f t="shared" si="573"/>
        <v>6.1499999999999798E-2</v>
      </c>
      <c r="AE225" s="20">
        <f t="shared" si="574"/>
        <v>3.7041692018733863E-2</v>
      </c>
      <c r="AG225" s="3">
        <v>1997.5000000007501</v>
      </c>
      <c r="AH225" s="3">
        <f t="shared" si="575"/>
        <v>-0.76170548906805113</v>
      </c>
      <c r="AI225" s="3">
        <f t="shared" si="625"/>
        <v>-0.78876452892998272</v>
      </c>
      <c r="AJ225" s="3">
        <f t="shared" si="626"/>
        <v>-0.87769982030071414</v>
      </c>
      <c r="AK225" s="20"/>
      <c r="AL225" s="3">
        <v>1997.5000000007501</v>
      </c>
      <c r="AM225" s="9">
        <f t="shared" ref="AM225" si="669">STANDARDIZE(AC225,AR$9,AS$9)</f>
        <v>-0.55743508336589276</v>
      </c>
      <c r="AN225" s="9">
        <f t="shared" ref="AN225" si="670">STANDARDIZE(AD225,AT$9,AU$9)</f>
        <v>-2.3130098149133811E-2</v>
      </c>
      <c r="AO225" s="9">
        <f t="shared" ref="AO225" si="671">STANDARDIZE(AE225,AV$9,AW$9)</f>
        <v>-0.56457093502375277</v>
      </c>
      <c r="AP225" s="20"/>
    </row>
    <row r="226" spans="1:42" x14ac:dyDescent="0.3">
      <c r="A226">
        <v>3</v>
      </c>
      <c r="B226">
        <v>2004</v>
      </c>
      <c r="C226">
        <v>0.48065064370797767</v>
      </c>
      <c r="D226">
        <v>6.1499999999999798E-2</v>
      </c>
      <c r="E226">
        <f t="shared" si="565"/>
        <v>2.9560014588040529E-2</v>
      </c>
      <c r="G226">
        <v>1997</v>
      </c>
      <c r="H226">
        <v>6</v>
      </c>
      <c r="I226" s="3">
        <v>1997.41666666742</v>
      </c>
      <c r="J226" s="20">
        <f t="shared" si="660"/>
        <v>0.60956817323886447</v>
      </c>
      <c r="K226" s="20">
        <f t="shared" si="661"/>
        <v>6.1499999999999798E-2</v>
      </c>
      <c r="L226" s="20">
        <f t="shared" si="662"/>
        <v>3.7488442654190039E-2</v>
      </c>
      <c r="N226">
        <v>5</v>
      </c>
      <c r="O226">
        <v>2003</v>
      </c>
      <c r="P226" s="20">
        <v>0.56668664336713659</v>
      </c>
      <c r="Q226" s="20">
        <v>6.1499999999999902E-2</v>
      </c>
      <c r="R226" s="20">
        <f t="shared" si="568"/>
        <v>3.4851228567078847E-2</v>
      </c>
      <c r="T226">
        <v>1997</v>
      </c>
      <c r="U226">
        <v>6</v>
      </c>
      <c r="V226" s="3">
        <v>1997.41666666742</v>
      </c>
      <c r="W226" s="20">
        <f t="shared" si="569"/>
        <v>0.49753204449457455</v>
      </c>
      <c r="X226" s="20">
        <f t="shared" si="570"/>
        <v>0.24599999999999961</v>
      </c>
      <c r="Y226" s="20">
        <f t="shared" si="571"/>
        <v>0.12239288294566515</v>
      </c>
      <c r="Z226" s="20"/>
      <c r="AA226">
        <v>6</v>
      </c>
      <c r="AB226" s="3">
        <v>1997.41666666742</v>
      </c>
      <c r="AC226" s="20">
        <f t="shared" si="572"/>
        <v>0.55355010886671951</v>
      </c>
      <c r="AD226" s="20">
        <f t="shared" si="573"/>
        <v>0.15374999999999969</v>
      </c>
      <c r="AE226" s="20">
        <f t="shared" si="574"/>
        <v>7.9940662799927592E-2</v>
      </c>
      <c r="AG226" s="3">
        <v>1997.41666666742</v>
      </c>
      <c r="AH226" s="3">
        <f t="shared" si="575"/>
        <v>-1.0443838892137083</v>
      </c>
      <c r="AI226" s="3">
        <f t="shared" si="625"/>
        <v>1.0126249536365408</v>
      </c>
      <c r="AJ226" s="3">
        <f t="shared" si="626"/>
        <v>0.10958734832742321</v>
      </c>
      <c r="AK226" s="20"/>
      <c r="AL226" s="3">
        <v>1997.41666666742</v>
      </c>
      <c r="AM226" s="9">
        <f t="shared" ref="AM226" si="672">STANDARDIZE(AC226,AR$10,AS$10)</f>
        <v>-1.6104421188752636</v>
      </c>
      <c r="AN226" s="9">
        <f t="shared" ref="AN226" si="673">STANDARDIZE(AD226,AT$10,AU$10)</f>
        <v>-0.35878275268423226</v>
      </c>
      <c r="AO226" s="9">
        <f t="shared" ref="AO226" si="674">STANDARDIZE(AE226,AV$10,AW$10)</f>
        <v>-1.2671438164038837</v>
      </c>
      <c r="AP226" s="20"/>
    </row>
    <row r="227" spans="1:42" x14ac:dyDescent="0.3">
      <c r="A227">
        <v>3</v>
      </c>
      <c r="B227">
        <v>2004</v>
      </c>
      <c r="C227">
        <v>0.45682317652497895</v>
      </c>
      <c r="D227">
        <v>6.1499999999999798E-2</v>
      </c>
      <c r="E227">
        <f t="shared" si="565"/>
        <v>2.8094625356286113E-2</v>
      </c>
      <c r="G227">
        <v>1997</v>
      </c>
      <c r="H227">
        <v>5</v>
      </c>
      <c r="I227" s="3">
        <v>1997.33333333409</v>
      </c>
      <c r="J227" s="20">
        <f t="shared" si="660"/>
        <v>0.58616803273537688</v>
      </c>
      <c r="K227" s="20">
        <f t="shared" si="661"/>
        <v>6.1499999999999798E-2</v>
      </c>
      <c r="L227" s="20">
        <f t="shared" si="662"/>
        <v>3.6049334013225562E-2</v>
      </c>
      <c r="N227">
        <v>4</v>
      </c>
      <c r="O227">
        <v>2003</v>
      </c>
      <c r="P227" s="20">
        <v>0.55598465433659505</v>
      </c>
      <c r="Q227" s="20">
        <v>6.1499999999999902E-2</v>
      </c>
      <c r="R227" s="20">
        <f t="shared" si="568"/>
        <v>3.4193056241700541E-2</v>
      </c>
      <c r="T227">
        <v>1997</v>
      </c>
      <c r="U227">
        <v>5</v>
      </c>
      <c r="V227" s="3">
        <v>1997.33333333409</v>
      </c>
      <c r="W227" s="20">
        <f t="shared" si="569"/>
        <v>0.52140866938904462</v>
      </c>
      <c r="X227" s="20">
        <f t="shared" si="570"/>
        <v>0.24599999999999961</v>
      </c>
      <c r="Y227" s="20">
        <f t="shared" si="571"/>
        <v>0.12826653266970478</v>
      </c>
      <c r="Z227" s="20"/>
      <c r="AA227">
        <v>5</v>
      </c>
      <c r="AB227" s="3">
        <v>1997.33333333409</v>
      </c>
      <c r="AC227" s="20">
        <f t="shared" si="572"/>
        <v>0.5537883510622108</v>
      </c>
      <c r="AD227" s="20">
        <f t="shared" si="573"/>
        <v>0.15374999999999969</v>
      </c>
      <c r="AE227" s="20">
        <f t="shared" si="574"/>
        <v>8.2157933341465178E-2</v>
      </c>
      <c r="AG227" s="3">
        <v>1997.33333333409</v>
      </c>
      <c r="AH227" s="3">
        <f t="shared" si="575"/>
        <v>-1.043002542811891</v>
      </c>
      <c r="AI227" s="3">
        <f t="shared" si="625"/>
        <v>1.0126249536365408</v>
      </c>
      <c r="AJ227" s="3">
        <f t="shared" si="626"/>
        <v>0.16061614261255047</v>
      </c>
      <c r="AK227" s="20"/>
      <c r="AL227" s="3">
        <v>1997.33333333409</v>
      </c>
      <c r="AM227" s="9">
        <f t="shared" ref="AM227" si="675">STANDARDIZE(AC227,AR$11,AS$11)</f>
        <v>-1.3180074227222622</v>
      </c>
      <c r="AN227" s="9">
        <f t="shared" ref="AN227" si="676">STANDARDIZE(AD227,AT$11,AU$11)</f>
        <v>-1.8664175683888028E-2</v>
      </c>
      <c r="AO227" s="9">
        <f t="shared" ref="AO227" si="677">STANDARDIZE(AE227,AV$11,AW$11)</f>
        <v>-0.78184893793890275</v>
      </c>
      <c r="AP227" s="20"/>
    </row>
    <row r="228" spans="1:42" x14ac:dyDescent="0.3">
      <c r="A228">
        <v>3</v>
      </c>
      <c r="B228">
        <v>2004</v>
      </c>
      <c r="C228">
        <v>0.43442759619556437</v>
      </c>
      <c r="D228">
        <v>6.1499999999999798E-2</v>
      </c>
      <c r="E228">
        <f t="shared" si="565"/>
        <v>2.671729716602712E-2</v>
      </c>
      <c r="G228">
        <v>1997</v>
      </c>
      <c r="H228">
        <v>4</v>
      </c>
      <c r="I228" s="3">
        <v>1997.2500000007601</v>
      </c>
      <c r="J228" s="20">
        <f t="shared" si="660"/>
        <v>0.56342221998391606</v>
      </c>
      <c r="K228" s="20">
        <f t="shared" si="661"/>
        <v>6.1499999999999798E-2</v>
      </c>
      <c r="L228" s="20">
        <f t="shared" si="662"/>
        <v>3.4650466529010722E-2</v>
      </c>
      <c r="N228">
        <v>4</v>
      </c>
      <c r="O228">
        <v>2003</v>
      </c>
      <c r="P228" s="20">
        <v>0.55342038010658623</v>
      </c>
      <c r="Q228" s="20">
        <v>6.1499999999999902E-2</v>
      </c>
      <c r="R228" s="20">
        <f t="shared" si="568"/>
        <v>3.4035353376555E-2</v>
      </c>
      <c r="T228">
        <v>1997</v>
      </c>
      <c r="U228">
        <v>4</v>
      </c>
      <c r="V228" s="3">
        <v>1997.2500000007601</v>
      </c>
      <c r="W228" s="20">
        <f t="shared" si="569"/>
        <v>0.61873462235351739</v>
      </c>
      <c r="X228" s="20">
        <f t="shared" si="570"/>
        <v>0.24599999999999961</v>
      </c>
      <c r="Y228" s="20">
        <f t="shared" si="571"/>
        <v>0.15220871709896502</v>
      </c>
      <c r="Z228" s="20"/>
      <c r="AA228">
        <v>4</v>
      </c>
      <c r="AB228" s="3">
        <v>1997.2500000007601</v>
      </c>
      <c r="AC228" s="20">
        <f t="shared" si="572"/>
        <v>0.59107842116871678</v>
      </c>
      <c r="AD228" s="20">
        <f t="shared" si="573"/>
        <v>0.15374999999999969</v>
      </c>
      <c r="AE228" s="20">
        <f t="shared" si="574"/>
        <v>9.3429591813987869E-2</v>
      </c>
      <c r="AG228" s="3">
        <v>1997.2500000007601</v>
      </c>
      <c r="AH228" s="3">
        <f t="shared" si="575"/>
        <v>-0.82679187509655472</v>
      </c>
      <c r="AI228" s="3">
        <f t="shared" si="625"/>
        <v>1.0126249536365408</v>
      </c>
      <c r="AJ228" s="3">
        <f t="shared" si="626"/>
        <v>0.42002478520774283</v>
      </c>
      <c r="AK228" s="20"/>
      <c r="AL228" s="3">
        <v>1997.2500000007601</v>
      </c>
      <c r="AM228" s="9">
        <f t="shared" ref="AM228" si="678">STANDARDIZE(AC228,AR$12,AS$12)</f>
        <v>-0.82230934076365669</v>
      </c>
      <c r="AN228" s="9">
        <f t="shared" ref="AN228" si="679">STANDARDIZE(AD228,AT$12,AU$12)</f>
        <v>-6.2988546229767878E-2</v>
      </c>
      <c r="AO228" s="9">
        <f t="shared" ref="AO228" si="680">STANDARDIZE(AE228,AV$12,AW$12)</f>
        <v>-0.4444459235873981</v>
      </c>
      <c r="AP228" s="20"/>
    </row>
    <row r="229" spans="1:42" x14ac:dyDescent="0.3">
      <c r="A229">
        <v>2</v>
      </c>
      <c r="B229">
        <v>2004</v>
      </c>
      <c r="C229">
        <v>0.41295114531797084</v>
      </c>
      <c r="D229">
        <v>6.1499999999999798E-2</v>
      </c>
      <c r="E229">
        <f t="shared" si="565"/>
        <v>2.5396495437055123E-2</v>
      </c>
      <c r="G229">
        <v>1997</v>
      </c>
      <c r="H229">
        <v>3</v>
      </c>
      <c r="I229" s="3">
        <v>1997.16666666743</v>
      </c>
      <c r="J229" s="20">
        <f t="shared" si="660"/>
        <v>0.54155833748307469</v>
      </c>
      <c r="K229" s="20">
        <f t="shared" si="661"/>
        <v>6.1499999999999798E-2</v>
      </c>
      <c r="L229" s="20">
        <f t="shared" si="662"/>
        <v>3.3305837755208983E-2</v>
      </c>
      <c r="N229">
        <v>4</v>
      </c>
      <c r="O229">
        <v>2003</v>
      </c>
      <c r="P229" s="20">
        <v>0.55751253855091798</v>
      </c>
      <c r="Q229" s="20">
        <v>6.1499999999999902E-2</v>
      </c>
      <c r="R229" s="20">
        <f t="shared" si="568"/>
        <v>3.4287021120881403E-2</v>
      </c>
      <c r="T229">
        <v>1997</v>
      </c>
      <c r="U229">
        <v>3</v>
      </c>
      <c r="V229" s="3">
        <v>1997.16666666743</v>
      </c>
      <c r="W229" s="20">
        <f t="shared" si="569"/>
        <v>0.68284710569878759</v>
      </c>
      <c r="X229" s="20">
        <f t="shared" si="570"/>
        <v>0.18449999999999972</v>
      </c>
      <c r="Y229" s="20">
        <f t="shared" si="571"/>
        <v>0.12598529100142611</v>
      </c>
      <c r="Z229" s="20"/>
      <c r="AA229">
        <v>3</v>
      </c>
      <c r="AB229" s="3">
        <v>1997.16666666743</v>
      </c>
      <c r="AC229" s="20">
        <f t="shared" si="572"/>
        <v>0.61220272159093114</v>
      </c>
      <c r="AD229" s="20">
        <f t="shared" si="573"/>
        <v>0.12299999999999976</v>
      </c>
      <c r="AE229" s="20">
        <f t="shared" si="574"/>
        <v>7.9645564378317546E-2</v>
      </c>
      <c r="AG229" s="3">
        <v>1997.16666666743</v>
      </c>
      <c r="AH229" s="3">
        <f t="shared" si="575"/>
        <v>-0.7043115717272812</v>
      </c>
      <c r="AI229" s="3">
        <f t="shared" si="625"/>
        <v>0.4121617927810336</v>
      </c>
      <c r="AJ229" s="3">
        <f t="shared" si="626"/>
        <v>0.10279588270872504</v>
      </c>
      <c r="AK229" s="20"/>
      <c r="AL229" s="3">
        <v>1997.16666666743</v>
      </c>
      <c r="AM229" s="9">
        <f t="shared" ref="AM229" si="681">STANDARDIZE(AC229,AR$13,AS$13)</f>
        <v>-0.37793181354941813</v>
      </c>
      <c r="AN229" s="9">
        <f t="shared" ref="AN229" si="682">STANDARDIZE(AD229,AT$13,AU$13)</f>
        <v>-0.46657286796563091</v>
      </c>
      <c r="AO229" s="9">
        <f t="shared" ref="AO229" si="683">STANDARDIZE(AE229,AV$13,AW$13)</f>
        <v>-0.47716326989684105</v>
      </c>
      <c r="AP229" s="20"/>
    </row>
    <row r="230" spans="1:42" x14ac:dyDescent="0.3">
      <c r="A230">
        <v>2</v>
      </c>
      <c r="B230">
        <v>2004</v>
      </c>
      <c r="C230">
        <v>0.41492442439522503</v>
      </c>
      <c r="D230">
        <v>6.1499999999999798E-2</v>
      </c>
      <c r="E230">
        <f t="shared" si="565"/>
        <v>2.5517852100306257E-2</v>
      </c>
      <c r="G230">
        <v>1997</v>
      </c>
      <c r="H230">
        <v>2</v>
      </c>
      <c r="I230" s="3">
        <v>1997.0833333341</v>
      </c>
      <c r="J230" s="20">
        <f t="shared" si="660"/>
        <v>0.53263729415782346</v>
      </c>
      <c r="K230" s="20">
        <f t="shared" si="661"/>
        <v>6.1499999999999798E-2</v>
      </c>
      <c r="L230" s="20">
        <f t="shared" si="662"/>
        <v>3.2757193590706037E-2</v>
      </c>
      <c r="N230">
        <v>4</v>
      </c>
      <c r="O230">
        <v>2003</v>
      </c>
      <c r="P230" s="20">
        <v>0.56139114669517687</v>
      </c>
      <c r="Q230" s="20">
        <v>6.1499999999999902E-2</v>
      </c>
      <c r="R230" s="20">
        <f t="shared" si="568"/>
        <v>3.4525555521753321E-2</v>
      </c>
      <c r="T230">
        <v>1997</v>
      </c>
      <c r="U230">
        <v>2</v>
      </c>
      <c r="V230" s="3">
        <v>1997.0833333341</v>
      </c>
      <c r="W230" s="20">
        <f t="shared" si="569"/>
        <v>0.6691860972755036</v>
      </c>
      <c r="X230" s="20">
        <f t="shared" si="570"/>
        <v>6.1499999999999902E-2</v>
      </c>
      <c r="Y230" s="20">
        <f t="shared" si="571"/>
        <v>4.1154944982443403E-2</v>
      </c>
      <c r="Z230" s="20"/>
      <c r="AA230">
        <v>2</v>
      </c>
      <c r="AB230" s="3">
        <v>1997.0833333341</v>
      </c>
      <c r="AC230" s="20">
        <f t="shared" si="572"/>
        <v>0.60091169571666359</v>
      </c>
      <c r="AD230" s="20">
        <f t="shared" si="573"/>
        <v>6.1499999999999846E-2</v>
      </c>
      <c r="AE230" s="20">
        <f t="shared" si="574"/>
        <v>3.6956069286574716E-2</v>
      </c>
      <c r="AG230" s="3">
        <v>1997.0833333341</v>
      </c>
      <c r="AH230" s="3">
        <f t="shared" si="575"/>
        <v>-0.76977780004205731</v>
      </c>
      <c r="AI230" s="3">
        <f t="shared" si="625"/>
        <v>-0.78876452892998183</v>
      </c>
      <c r="AJ230" s="3">
        <f t="shared" si="626"/>
        <v>-0.87967036232688012</v>
      </c>
      <c r="AK230" s="20"/>
      <c r="AL230" s="3">
        <v>1997.0833333341</v>
      </c>
      <c r="AM230" s="9">
        <f t="shared" ref="AM230" si="684">STANDARDIZE(AC230,AR$14,AS$14)</f>
        <v>-0.30511410723584292</v>
      </c>
      <c r="AN230" s="9">
        <f t="shared" ref="AN230" si="685">STANDARDIZE(AD230,AT$14,AU$14)</f>
        <v>-0.93050162247170598</v>
      </c>
      <c r="AO230" s="9">
        <f t="shared" ref="AO230" si="686">STANDARDIZE(AE230,AV$14,AW$14)</f>
        <v>-0.88456925381081908</v>
      </c>
      <c r="AP230" s="20"/>
    </row>
    <row r="231" spans="1:42" x14ac:dyDescent="0.3">
      <c r="A231">
        <v>1</v>
      </c>
      <c r="B231">
        <v>2004</v>
      </c>
      <c r="C231">
        <v>0.43612517194175532</v>
      </c>
      <c r="D231">
        <v>6.1499999999999798E-2</v>
      </c>
      <c r="E231">
        <f t="shared" si="565"/>
        <v>2.6821698074417862E-2</v>
      </c>
      <c r="G231">
        <v>1997</v>
      </c>
      <c r="H231">
        <v>1</v>
      </c>
      <c r="I231" s="3">
        <v>1997.0000000007699</v>
      </c>
      <c r="J231" s="20">
        <f t="shared" ref="J231:J240" si="687">AVERAGEIFS(C$4:C$1171,B$4:B$1171,G231,A$4:A$1171,H231)</f>
        <v>0.54501128112211783</v>
      </c>
      <c r="K231" s="20">
        <f t="shared" si="566"/>
        <v>6.1499999999999798E-2</v>
      </c>
      <c r="L231" s="20">
        <f t="shared" si="567"/>
        <v>3.3518193789010137E-2</v>
      </c>
      <c r="N231">
        <v>3</v>
      </c>
      <c r="O231">
        <v>2003</v>
      </c>
      <c r="P231" s="20">
        <v>0.56570548245524865</v>
      </c>
      <c r="Q231" s="20">
        <v>6.1499999999999902E-2</v>
      </c>
      <c r="R231" s="20">
        <f t="shared" si="568"/>
        <v>3.4790887170997736E-2</v>
      </c>
      <c r="T231">
        <v>1997</v>
      </c>
      <c r="U231">
        <v>1</v>
      </c>
      <c r="V231" s="3">
        <v>1997.0000000007699</v>
      </c>
      <c r="W231" s="20">
        <f t="shared" si="569"/>
        <v>0.67540093597279671</v>
      </c>
      <c r="X231" s="20">
        <f t="shared" si="570"/>
        <v>6.1499999999999902E-2</v>
      </c>
      <c r="Y231" s="20">
        <f t="shared" si="571"/>
        <v>4.1537157562326933E-2</v>
      </c>
      <c r="Z231" s="20"/>
      <c r="AA231">
        <v>1</v>
      </c>
      <c r="AB231" s="3">
        <v>1997.0000000007699</v>
      </c>
      <c r="AC231" s="20">
        <f t="shared" si="572"/>
        <v>0.61020610854745727</v>
      </c>
      <c r="AD231" s="20">
        <f t="shared" si="573"/>
        <v>6.1499999999999846E-2</v>
      </c>
      <c r="AE231" s="20">
        <f t="shared" si="574"/>
        <v>3.7527675675668531E-2</v>
      </c>
      <c r="AG231" s="3">
        <v>1997.0000000007699</v>
      </c>
      <c r="AH231" s="3">
        <f t="shared" si="575"/>
        <v>-0.71588808628103962</v>
      </c>
      <c r="AI231" s="3">
        <f t="shared" si="625"/>
        <v>-0.78876452892998183</v>
      </c>
      <c r="AJ231" s="3">
        <f t="shared" si="626"/>
        <v>-0.86651527624482472</v>
      </c>
      <c r="AK231" s="20"/>
      <c r="AL231" s="3">
        <v>1997.0000000007699</v>
      </c>
      <c r="AM231" s="9">
        <f t="shared" ref="AM231" si="688">STANDARDIZE(AC231,AR$15,AS$15)</f>
        <v>-0.21401140799225565</v>
      </c>
      <c r="AN231" s="9">
        <f t="shared" ref="AN231" si="689">STANDARDIZE(AD231,AT$15,AU$15)</f>
        <v>-0.29853293598826575</v>
      </c>
      <c r="AO231" s="9">
        <f t="shared" ref="AO231" si="690">STANDARDIZE(AE231,AV$15,AW$15)</f>
        <v>-0.42698535905110635</v>
      </c>
      <c r="AP231" s="20"/>
    </row>
    <row r="232" spans="1:42" x14ac:dyDescent="0.3">
      <c r="A232">
        <v>12</v>
      </c>
      <c r="B232">
        <v>2003</v>
      </c>
      <c r="C232">
        <v>0.45854149707187036</v>
      </c>
      <c r="D232">
        <v>6.1499999999999798E-2</v>
      </c>
      <c r="E232">
        <f t="shared" si="565"/>
        <v>2.8200302069919934E-2</v>
      </c>
      <c r="G232">
        <v>1996</v>
      </c>
      <c r="H232">
        <v>12</v>
      </c>
      <c r="I232" s="3">
        <v>1996.91666666744</v>
      </c>
      <c r="J232" s="20">
        <f t="shared" si="687"/>
        <v>0.55775393797599215</v>
      </c>
      <c r="K232" s="20">
        <f t="shared" si="566"/>
        <v>6.1499999999999798E-2</v>
      </c>
      <c r="L232" s="20">
        <f t="shared" si="567"/>
        <v>3.4301867185523402E-2</v>
      </c>
      <c r="N232">
        <v>3</v>
      </c>
      <c r="O232">
        <v>2003</v>
      </c>
      <c r="P232" s="20">
        <v>0.55566311022966175</v>
      </c>
      <c r="Q232" s="20">
        <v>6.1499999999999902E-2</v>
      </c>
      <c r="R232" s="20">
        <f t="shared" si="568"/>
        <v>3.417328127912414E-2</v>
      </c>
      <c r="T232">
        <v>1996</v>
      </c>
      <c r="U232">
        <v>12</v>
      </c>
      <c r="V232" s="3">
        <v>1996.91666666744</v>
      </c>
      <c r="W232" s="20"/>
      <c r="X232" s="20"/>
      <c r="Y232" s="20"/>
      <c r="Z232" s="20"/>
      <c r="AA232">
        <v>12</v>
      </c>
      <c r="AB232" s="3">
        <v>1996.91666666744</v>
      </c>
      <c r="AC232" s="20">
        <f t="shared" si="572"/>
        <v>0.55775393797599215</v>
      </c>
      <c r="AD232" s="20">
        <f t="shared" si="573"/>
        <v>6.1499999999999798E-2</v>
      </c>
      <c r="AE232" s="20">
        <f t="shared" si="574"/>
        <v>3.4301867185523402E-2</v>
      </c>
      <c r="AG232" s="3">
        <v>1996.91666666744</v>
      </c>
      <c r="AH232" s="3">
        <f t="shared" si="575"/>
        <v>-1.0200097677363014</v>
      </c>
      <c r="AI232" s="3">
        <f t="shared" si="625"/>
        <v>-0.78876452892998272</v>
      </c>
      <c r="AJ232" s="3">
        <f t="shared" si="626"/>
        <v>-0.94075480397186662</v>
      </c>
      <c r="AK232" s="20"/>
      <c r="AL232" s="3">
        <v>1996.91666666744</v>
      </c>
      <c r="AM232" s="9">
        <f t="shared" ref="AM232" si="691">STANDARDIZE(AC232,AR$4,AS$4)</f>
        <v>-0.77871459472680904</v>
      </c>
      <c r="AN232" s="9">
        <f t="shared" ref="AN232" si="692">STANDARDIZE(AD232,AT$4,AU$4)</f>
        <v>-0.68444756444045463</v>
      </c>
      <c r="AO232" s="9">
        <f t="shared" ref="AO232" si="693">STANDARDIZE(AE232,AV$4,AW$4)</f>
        <v>-0.93784819818459519</v>
      </c>
      <c r="AP232" s="20"/>
    </row>
    <row r="233" spans="1:42" x14ac:dyDescent="0.3">
      <c r="A233">
        <v>11</v>
      </c>
      <c r="B233">
        <v>2003</v>
      </c>
      <c r="C233">
        <v>0.48211062191009235</v>
      </c>
      <c r="D233">
        <v>6.1499999999999798E-2</v>
      </c>
      <c r="E233">
        <f t="shared" si="565"/>
        <v>2.9649803247470581E-2</v>
      </c>
      <c r="G233">
        <v>1996</v>
      </c>
      <c r="H233">
        <v>11</v>
      </c>
      <c r="I233" s="3">
        <v>1996.83333333411</v>
      </c>
      <c r="J233" s="20">
        <f t="shared" si="687"/>
        <v>0.5707121652924132</v>
      </c>
      <c r="K233" s="20">
        <f t="shared" si="566"/>
        <v>6.1499999999999798E-2</v>
      </c>
      <c r="L233" s="20">
        <f t="shared" si="567"/>
        <v>3.5098798165483294E-2</v>
      </c>
      <c r="N233">
        <v>3</v>
      </c>
      <c r="O233">
        <v>2003</v>
      </c>
      <c r="P233" s="20">
        <v>0.53433228059843063</v>
      </c>
      <c r="Q233" s="20">
        <v>6.1499999999999902E-2</v>
      </c>
      <c r="R233" s="20">
        <f t="shared" si="568"/>
        <v>3.2861435256803434E-2</v>
      </c>
      <c r="T233">
        <v>1996</v>
      </c>
      <c r="U233">
        <v>11</v>
      </c>
      <c r="V233" s="3">
        <v>1996.83333333411</v>
      </c>
      <c r="W233" s="20">
        <f t="shared" si="569"/>
        <v>0.70571953104624441</v>
      </c>
      <c r="X233" s="20">
        <f t="shared" si="570"/>
        <v>6.1499999999999902E-2</v>
      </c>
      <c r="Y233" s="20">
        <f t="shared" si="571"/>
        <v>4.3401751159343964E-2</v>
      </c>
      <c r="Z233" s="20"/>
      <c r="AA233">
        <v>11</v>
      </c>
      <c r="AB233" s="3">
        <v>1996.83333333411</v>
      </c>
      <c r="AC233" s="20">
        <f t="shared" si="572"/>
        <v>0.63821584816932875</v>
      </c>
      <c r="AD233" s="20">
        <f t="shared" si="573"/>
        <v>6.1499999999999846E-2</v>
      </c>
      <c r="AE233" s="20">
        <f t="shared" si="574"/>
        <v>3.9250274662413626E-2</v>
      </c>
      <c r="AG233" s="3">
        <v>1996.83333333411</v>
      </c>
      <c r="AH233" s="3">
        <f t="shared" si="575"/>
        <v>-0.55348548181071555</v>
      </c>
      <c r="AI233" s="3">
        <f t="shared" si="625"/>
        <v>-0.78876452892998183</v>
      </c>
      <c r="AJ233" s="3">
        <f t="shared" si="626"/>
        <v>-0.82687097137374321</v>
      </c>
      <c r="AK233" s="20"/>
      <c r="AL233" s="3">
        <v>1996.83333333411</v>
      </c>
      <c r="AM233" s="9">
        <f t="shared" ref="AM233" si="694">STANDARDIZE(AC233,AR$5,AS$5)</f>
        <v>-0.25035526645804174</v>
      </c>
      <c r="AN233" s="9">
        <f t="shared" ref="AN233" si="695">STANDARDIZE(AD233,AT$5,AU$5)</f>
        <v>-0.28549293171718004</v>
      </c>
      <c r="AO233" s="9">
        <f t="shared" ref="AO233" si="696">STANDARDIZE(AE233,AV$5,AW$5)</f>
        <v>-0.44817035522738186</v>
      </c>
      <c r="AP233" s="20"/>
    </row>
    <row r="234" spans="1:42" x14ac:dyDescent="0.3">
      <c r="A234">
        <v>10</v>
      </c>
      <c r="B234">
        <v>2003</v>
      </c>
      <c r="C234">
        <v>0.49588333816913305</v>
      </c>
      <c r="D234">
        <v>6.1499999999999798E-2</v>
      </c>
      <c r="E234">
        <f t="shared" si="565"/>
        <v>3.0496825297401581E-2</v>
      </c>
      <c r="G234">
        <v>1996</v>
      </c>
      <c r="H234">
        <v>10</v>
      </c>
      <c r="I234" s="3">
        <v>1996.7500000007799</v>
      </c>
      <c r="J234" s="20">
        <f t="shared" si="687"/>
        <v>0.58956500997664807</v>
      </c>
      <c r="K234" s="20">
        <f t="shared" si="566"/>
        <v>6.1499999999999798E-2</v>
      </c>
      <c r="L234" s="20">
        <f t="shared" si="567"/>
        <v>3.6258248113563735E-2</v>
      </c>
      <c r="N234">
        <v>3</v>
      </c>
      <c r="O234">
        <v>2003</v>
      </c>
      <c r="P234" s="20">
        <v>0.51382030016625579</v>
      </c>
      <c r="Q234" s="20">
        <v>6.1499999999999902E-2</v>
      </c>
      <c r="R234" s="20">
        <f t="shared" si="568"/>
        <v>3.1599948460224681E-2</v>
      </c>
      <c r="T234">
        <v>1996</v>
      </c>
      <c r="U234">
        <v>10</v>
      </c>
      <c r="V234" s="3">
        <v>1996.7500000007799</v>
      </c>
      <c r="W234" s="20">
        <f t="shared" si="569"/>
        <v>0.73771841017162409</v>
      </c>
      <c r="X234" s="20">
        <f t="shared" si="570"/>
        <v>6.1499999999999902E-2</v>
      </c>
      <c r="Y234" s="20">
        <f t="shared" si="571"/>
        <v>4.5369682225554812E-2</v>
      </c>
      <c r="Z234" s="20"/>
      <c r="AA234">
        <v>10</v>
      </c>
      <c r="AB234" s="3">
        <v>1996.7500000007799</v>
      </c>
      <c r="AC234" s="20">
        <f t="shared" si="572"/>
        <v>0.66364171007413608</v>
      </c>
      <c r="AD234" s="20">
        <f t="shared" si="573"/>
        <v>6.1499999999999846E-2</v>
      </c>
      <c r="AE234" s="20">
        <f t="shared" si="574"/>
        <v>4.0813965169559277E-2</v>
      </c>
      <c r="AG234" s="3">
        <v>1996.7500000007799</v>
      </c>
      <c r="AH234" s="3">
        <f t="shared" si="575"/>
        <v>-0.40606439721701276</v>
      </c>
      <c r="AI234" s="3">
        <f t="shared" si="625"/>
        <v>-0.78876452892998183</v>
      </c>
      <c r="AJ234" s="3">
        <f t="shared" si="626"/>
        <v>-0.79088382423949743</v>
      </c>
      <c r="AK234" s="20"/>
      <c r="AL234" s="3">
        <v>1996.7500000007799</v>
      </c>
      <c r="AM234" s="9">
        <f t="shared" ref="AM234" si="697">STANDARDIZE(AC234,AR$6,AS$6)</f>
        <v>-0.57244777096415911</v>
      </c>
      <c r="AN234" s="9">
        <f t="shared" ref="AN234" si="698">STANDARDIZE(AD234,AT$6,AU$6)</f>
        <v>-0.6766476141944503</v>
      </c>
      <c r="AO234" s="9">
        <f t="shared" ref="AO234" si="699">STANDARDIZE(AE234,AV$6,AW$6)</f>
        <v>-0.77357614055378332</v>
      </c>
      <c r="AP234" s="20"/>
    </row>
    <row r="235" spans="1:42" x14ac:dyDescent="0.3">
      <c r="A235">
        <v>9</v>
      </c>
      <c r="B235">
        <v>2003</v>
      </c>
      <c r="C235">
        <v>0.50099513665167084</v>
      </c>
      <c r="D235">
        <v>6.1499999999999798E-2</v>
      </c>
      <c r="E235">
        <f t="shared" si="565"/>
        <v>3.0811200904077657E-2</v>
      </c>
      <c r="G235">
        <v>1996</v>
      </c>
      <c r="H235">
        <v>9</v>
      </c>
      <c r="I235" s="3">
        <v>1996.66666666745</v>
      </c>
      <c r="J235" s="20">
        <f t="shared" si="687"/>
        <v>0.61959968103802043</v>
      </c>
      <c r="K235" s="20">
        <f t="shared" si="566"/>
        <v>6.1499999999999798E-2</v>
      </c>
      <c r="L235" s="20">
        <f t="shared" si="567"/>
        <v>3.8105380383838129E-2</v>
      </c>
      <c r="N235">
        <v>2</v>
      </c>
      <c r="O235">
        <v>2003</v>
      </c>
      <c r="P235" s="20">
        <v>0.49416703805869544</v>
      </c>
      <c r="Q235" s="20">
        <v>6.1499999999999902E-2</v>
      </c>
      <c r="R235" s="20">
        <f t="shared" si="568"/>
        <v>3.0391272840609721E-2</v>
      </c>
      <c r="T235">
        <v>1996</v>
      </c>
      <c r="U235">
        <v>9</v>
      </c>
      <c r="V235" s="3">
        <v>1996.66666666745</v>
      </c>
      <c r="W235" s="20"/>
      <c r="X235" s="20"/>
      <c r="Y235" s="20"/>
      <c r="Z235" s="20"/>
      <c r="AA235">
        <v>9</v>
      </c>
      <c r="AB235" s="3">
        <v>1996.66666666745</v>
      </c>
      <c r="AC235" s="20">
        <f t="shared" si="572"/>
        <v>0.61959968103802043</v>
      </c>
      <c r="AD235" s="20">
        <f t="shared" si="573"/>
        <v>6.1499999999999798E-2</v>
      </c>
      <c r="AE235" s="20">
        <f t="shared" si="574"/>
        <v>3.8105380383838129E-2</v>
      </c>
      <c r="AG235" s="3">
        <v>1996.66666666745</v>
      </c>
      <c r="AH235" s="3">
        <f t="shared" si="575"/>
        <v>-0.66142343725741848</v>
      </c>
      <c r="AI235" s="3">
        <f t="shared" si="625"/>
        <v>-0.78876452892998272</v>
      </c>
      <c r="AJ235" s="3">
        <f t="shared" si="626"/>
        <v>-0.85321984198974588</v>
      </c>
      <c r="AK235" s="20"/>
      <c r="AL235" s="3">
        <v>1996.66666666745</v>
      </c>
      <c r="AM235" s="9">
        <f t="shared" ref="AM235" si="700">STANDARDIZE(AC235,AR$7,AS$7)</f>
        <v>-0.50325150353875359</v>
      </c>
      <c r="AN235" s="9">
        <f t="shared" ref="AN235" si="701">STANDARDIZE(AD235,AT$7,AU$7)</f>
        <v>-0.32631334910520099</v>
      </c>
      <c r="AO235" s="9">
        <f t="shared" ref="AO235" si="702">STANDARDIZE(AE235,AV$7,AW$7)</f>
        <v>-0.66519996305164042</v>
      </c>
      <c r="AP235" s="20"/>
    </row>
    <row r="236" spans="1:42" x14ac:dyDescent="0.3">
      <c r="A236">
        <v>8</v>
      </c>
      <c r="B236">
        <v>2003</v>
      </c>
      <c r="C236">
        <v>0.50601291554573413</v>
      </c>
      <c r="D236">
        <v>6.1499999999999798E-2</v>
      </c>
      <c r="E236">
        <f t="shared" si="565"/>
        <v>3.1119794306062546E-2</v>
      </c>
      <c r="G236">
        <v>1996</v>
      </c>
      <c r="H236">
        <v>8</v>
      </c>
      <c r="I236" s="3">
        <v>1996.58333333412</v>
      </c>
      <c r="J236" s="20">
        <f t="shared" si="687"/>
        <v>0.65107047557162856</v>
      </c>
      <c r="K236" s="20">
        <f t="shared" si="566"/>
        <v>6.1499999999999798E-2</v>
      </c>
      <c r="L236" s="20">
        <f t="shared" si="567"/>
        <v>4.0040834247655026E-2</v>
      </c>
      <c r="N236">
        <v>12</v>
      </c>
      <c r="O236">
        <v>2002</v>
      </c>
      <c r="P236" s="20">
        <v>0.49459571612391245</v>
      </c>
      <c r="Q236" s="20">
        <v>6.1499999999999902E-2</v>
      </c>
      <c r="R236" s="20">
        <f t="shared" si="568"/>
        <v>3.0417636541620566E-2</v>
      </c>
      <c r="T236">
        <v>1996</v>
      </c>
      <c r="U236">
        <v>8</v>
      </c>
      <c r="V236" s="3">
        <v>1996.58333333412</v>
      </c>
      <c r="W236" s="20">
        <f t="shared" si="569"/>
        <v>0.77094566198317172</v>
      </c>
      <c r="X236" s="20">
        <f t="shared" si="570"/>
        <v>6.1499999999999902E-2</v>
      </c>
      <c r="Y236" s="20">
        <f t="shared" si="571"/>
        <v>4.7413158211964984E-2</v>
      </c>
      <c r="Z236" s="20"/>
      <c r="AA236">
        <v>8</v>
      </c>
      <c r="AB236" s="3">
        <v>1996.58333333412</v>
      </c>
      <c r="AC236" s="20">
        <f t="shared" si="572"/>
        <v>0.71100806877740008</v>
      </c>
      <c r="AD236" s="20">
        <f t="shared" si="573"/>
        <v>6.1499999999999846E-2</v>
      </c>
      <c r="AE236" s="20">
        <f t="shared" si="574"/>
        <v>4.3726996229810008E-2</v>
      </c>
      <c r="AG236" s="3">
        <v>1996.58333333412</v>
      </c>
      <c r="AH236" s="3">
        <f t="shared" si="575"/>
        <v>-0.13143064047623154</v>
      </c>
      <c r="AI236" s="3">
        <f t="shared" si="625"/>
        <v>-0.78876452892998183</v>
      </c>
      <c r="AJ236" s="3">
        <f t="shared" si="626"/>
        <v>-0.72384263105400592</v>
      </c>
      <c r="AK236" s="20"/>
      <c r="AL236" s="3">
        <v>1996.58333333412</v>
      </c>
      <c r="AM236" s="9">
        <f t="shared" ref="AM236" si="703">STANDARDIZE(AC236,AR$8,AS$8)</f>
        <v>-0.62619041418542609</v>
      </c>
      <c r="AN236" s="9">
        <f t="shared" ref="AN236" si="704">STANDARDIZE(AD236,AT$8,AU$8)</f>
        <v>-0.65870957567408583</v>
      </c>
      <c r="AO236" s="9">
        <f t="shared" ref="AO236" si="705">STANDARDIZE(AE236,AV$8,AW$8)</f>
        <v>-0.76298329872548865</v>
      </c>
      <c r="AP236" s="20"/>
    </row>
    <row r="237" spans="1:42" x14ac:dyDescent="0.3">
      <c r="A237">
        <v>7</v>
      </c>
      <c r="B237">
        <v>2003</v>
      </c>
      <c r="C237">
        <v>0.51115536943027928</v>
      </c>
      <c r="D237">
        <v>6.1499999999999798E-2</v>
      </c>
      <c r="E237">
        <f t="shared" si="565"/>
        <v>3.1436055219962074E-2</v>
      </c>
      <c r="G237">
        <v>1996</v>
      </c>
      <c r="H237">
        <v>7</v>
      </c>
      <c r="I237" s="3">
        <v>1996.5000000007899</v>
      </c>
      <c r="J237" s="20">
        <f t="shared" si="687"/>
        <v>0.68433721036968842</v>
      </c>
      <c r="K237" s="20">
        <f t="shared" si="566"/>
        <v>6.1499999999999798E-2</v>
      </c>
      <c r="L237" s="20">
        <f t="shared" si="567"/>
        <v>4.20867384377357E-2</v>
      </c>
      <c r="N237">
        <v>10</v>
      </c>
      <c r="O237">
        <v>2002</v>
      </c>
      <c r="P237" s="20">
        <v>0.51226429537408869</v>
      </c>
      <c r="Q237" s="20">
        <v>6.1499999999999902E-2</v>
      </c>
      <c r="R237" s="20">
        <f t="shared" si="568"/>
        <v>3.1504254165506403E-2</v>
      </c>
      <c r="T237">
        <v>1996</v>
      </c>
      <c r="U237">
        <v>7</v>
      </c>
      <c r="V237" s="3">
        <v>1996.5000000007899</v>
      </c>
      <c r="W237" s="20"/>
      <c r="X237" s="20"/>
      <c r="Y237" s="20"/>
      <c r="Z237" s="20"/>
      <c r="AA237">
        <v>7</v>
      </c>
      <c r="AB237" s="3">
        <v>1996.5000000007899</v>
      </c>
      <c r="AC237" s="20">
        <f t="shared" si="572"/>
        <v>0.68433721036968842</v>
      </c>
      <c r="AD237" s="20">
        <f t="shared" si="573"/>
        <v>6.1499999999999798E-2</v>
      </c>
      <c r="AE237" s="20">
        <f t="shared" si="574"/>
        <v>4.20867384377357E-2</v>
      </c>
      <c r="AG237" s="3">
        <v>1996.5000000007899</v>
      </c>
      <c r="AH237" s="3">
        <f t="shared" si="575"/>
        <v>-0.28607030965364205</v>
      </c>
      <c r="AI237" s="3">
        <f t="shared" si="625"/>
        <v>-0.78876452892998272</v>
      </c>
      <c r="AJ237" s="3">
        <f t="shared" si="626"/>
        <v>-0.76159191598713549</v>
      </c>
      <c r="AK237" s="20"/>
      <c r="AL237" s="3">
        <v>1996.5000000007899</v>
      </c>
      <c r="AM237" s="9">
        <f t="shared" ref="AM237" si="706">STANDARDIZE(AC237,AR$9,AS$9)</f>
        <v>-0.36074333525174379</v>
      </c>
      <c r="AN237" s="9">
        <f t="shared" ref="AN237" si="707">STANDARDIZE(AD237,AT$9,AU$9)</f>
        <v>-2.3130098149133811E-2</v>
      </c>
      <c r="AO237" s="9">
        <f t="shared" ref="AO237" si="708">STANDARDIZE(AE237,AV$9,AW$9)</f>
        <v>-0.37502305870580793</v>
      </c>
      <c r="AP237" s="20"/>
    </row>
    <row r="238" spans="1:42" x14ac:dyDescent="0.3">
      <c r="A238">
        <v>6</v>
      </c>
      <c r="B238">
        <v>2003</v>
      </c>
      <c r="C238">
        <v>0.51219038096931879</v>
      </c>
      <c r="D238">
        <v>6.1499999999999798E-2</v>
      </c>
      <c r="E238">
        <f t="shared" si="565"/>
        <v>3.1499708429612999E-2</v>
      </c>
      <c r="G238">
        <v>1996</v>
      </c>
      <c r="H238">
        <v>6</v>
      </c>
      <c r="I238" s="3">
        <v>1996.41666666746</v>
      </c>
      <c r="J238" s="20">
        <f t="shared" si="687"/>
        <v>0.66325139190184457</v>
      </c>
      <c r="K238" s="20">
        <f t="shared" si="566"/>
        <v>0.1229999999999996</v>
      </c>
      <c r="L238" s="20">
        <f t="shared" si="567"/>
        <v>8.1579921203926611E-2</v>
      </c>
      <c r="N238">
        <v>8</v>
      </c>
      <c r="O238">
        <v>2002</v>
      </c>
      <c r="P238" s="20">
        <v>0.5306406200735545</v>
      </c>
      <c r="Q238" s="20">
        <v>6.1499999999999902E-2</v>
      </c>
      <c r="R238" s="20">
        <f t="shared" si="568"/>
        <v>3.2634398134523547E-2</v>
      </c>
      <c r="T238">
        <v>1996</v>
      </c>
      <c r="U238">
        <v>6</v>
      </c>
      <c r="V238" s="3">
        <v>1996.41666666746</v>
      </c>
      <c r="W238" s="20">
        <f t="shared" si="569"/>
        <v>0.7782637132789233</v>
      </c>
      <c r="X238" s="20">
        <f t="shared" si="570"/>
        <v>0.3074999999999995</v>
      </c>
      <c r="Y238" s="20">
        <f t="shared" si="571"/>
        <v>0.23931609183326852</v>
      </c>
      <c r="Z238" s="20"/>
      <c r="AA238">
        <v>6</v>
      </c>
      <c r="AB238" s="3">
        <v>1996.41666666746</v>
      </c>
      <c r="AC238" s="20">
        <f t="shared" si="572"/>
        <v>0.72075755259038399</v>
      </c>
      <c r="AD238" s="20">
        <f t="shared" si="573"/>
        <v>0.21524999999999955</v>
      </c>
      <c r="AE238" s="20">
        <f t="shared" si="574"/>
        <v>0.16044800651859756</v>
      </c>
      <c r="AG238" s="3">
        <v>1996.41666666746</v>
      </c>
      <c r="AH238" s="3">
        <f t="shared" si="575"/>
        <v>-7.4902390487306431E-2</v>
      </c>
      <c r="AI238" s="3">
        <f t="shared" si="625"/>
        <v>2.2135512753475552</v>
      </c>
      <c r="AJ238" s="3">
        <f t="shared" si="626"/>
        <v>1.96240260208224</v>
      </c>
      <c r="AK238" s="20"/>
      <c r="AL238" s="3">
        <v>1996.41666666746</v>
      </c>
      <c r="AM238" s="9">
        <f t="shared" ref="AM238" si="709">STANDARDIZE(AC238,AR$10,AS$10)</f>
        <v>-0.66459749535582857</v>
      </c>
      <c r="AN238" s="9">
        <f t="shared" ref="AN238" si="710">STANDARDIZE(AD238,AT$10,AU$10)</f>
        <v>0.97383890014292263</v>
      </c>
      <c r="AO238" s="9">
        <f t="shared" ref="AO238" si="711">STANDARDIZE(AE238,AV$10,AW$10)</f>
        <v>0.32115358160346152</v>
      </c>
      <c r="AP238" s="20"/>
    </row>
    <row r="239" spans="1:42" x14ac:dyDescent="0.3">
      <c r="A239">
        <v>6</v>
      </c>
      <c r="B239">
        <v>2003</v>
      </c>
      <c r="C239">
        <v>0.50923922369589159</v>
      </c>
      <c r="D239">
        <v>6.1499999999999798E-2</v>
      </c>
      <c r="E239">
        <f t="shared" si="565"/>
        <v>3.131821225729723E-2</v>
      </c>
      <c r="G239">
        <v>1996</v>
      </c>
      <c r="H239">
        <v>5</v>
      </c>
      <c r="I239" s="3">
        <v>1996.33333333413</v>
      </c>
      <c r="J239" s="20">
        <f t="shared" si="687"/>
        <v>0.57127336988079336</v>
      </c>
      <c r="K239" s="20">
        <f t="shared" si="566"/>
        <v>0.1229999999999996</v>
      </c>
      <c r="L239" s="20">
        <f t="shared" si="567"/>
        <v>7.0266624495337354E-2</v>
      </c>
      <c r="N239">
        <v>6</v>
      </c>
      <c r="O239">
        <v>2002</v>
      </c>
      <c r="P239" s="20">
        <v>0.54959684137407094</v>
      </c>
      <c r="Q239" s="20">
        <v>6.1499999999999902E-2</v>
      </c>
      <c r="R239" s="20">
        <f t="shared" si="568"/>
        <v>3.3800205744505311E-2</v>
      </c>
      <c r="T239">
        <v>1996</v>
      </c>
      <c r="U239">
        <v>5</v>
      </c>
      <c r="V239" s="3">
        <v>1996.33333333413</v>
      </c>
      <c r="W239" s="20">
        <f t="shared" si="569"/>
        <v>0.62184491416758725</v>
      </c>
      <c r="X239" s="20">
        <f t="shared" si="570"/>
        <v>0.3074999999999995</v>
      </c>
      <c r="Y239" s="20">
        <f t="shared" si="571"/>
        <v>0.19121731110653276</v>
      </c>
      <c r="Z239" s="20"/>
      <c r="AA239">
        <v>5</v>
      </c>
      <c r="AB239" s="3">
        <v>1996.33333333413</v>
      </c>
      <c r="AC239" s="20">
        <f t="shared" si="572"/>
        <v>0.59655914202419025</v>
      </c>
      <c r="AD239" s="20">
        <f t="shared" si="573"/>
        <v>0.21524999999999955</v>
      </c>
      <c r="AE239" s="20">
        <f t="shared" si="574"/>
        <v>0.13074196780093505</v>
      </c>
      <c r="AG239" s="3">
        <v>1996.33333333413</v>
      </c>
      <c r="AH239" s="3">
        <f t="shared" si="575"/>
        <v>-0.79501423798461635</v>
      </c>
      <c r="AI239" s="3">
        <f t="shared" si="625"/>
        <v>2.2135512753475552</v>
      </c>
      <c r="AJ239" s="3">
        <f t="shared" si="626"/>
        <v>1.2787407257563872</v>
      </c>
      <c r="AK239" s="20"/>
      <c r="AL239" s="3">
        <v>1996.33333333413</v>
      </c>
      <c r="AM239" s="9">
        <f t="shared" ref="AM239" si="712">STANDARDIZE(AC239,AR$11,AS$11)</f>
        <v>-1.0382638002123838</v>
      </c>
      <c r="AN239" s="9">
        <f t="shared" ref="AN239" si="713">STANDARDIZE(AD239,AT$11,AU$11)</f>
        <v>1.1945072437689372</v>
      </c>
      <c r="AO239" s="9">
        <f t="shared" ref="AO239" si="714">STANDARDIZE(AE239,AV$11,AW$11)</f>
        <v>0.37339354952224141</v>
      </c>
      <c r="AP239" s="20"/>
    </row>
    <row r="240" spans="1:42" x14ac:dyDescent="0.3">
      <c r="A240">
        <v>6</v>
      </c>
      <c r="B240">
        <v>2003</v>
      </c>
      <c r="C240">
        <v>0.50652495590367774</v>
      </c>
      <c r="D240">
        <v>6.1499999999999798E-2</v>
      </c>
      <c r="E240">
        <f t="shared" si="565"/>
        <v>3.1151284788076078E-2</v>
      </c>
      <c r="G240">
        <v>1996</v>
      </c>
      <c r="H240">
        <v>4</v>
      </c>
      <c r="I240" s="3">
        <v>1996.2500000007999</v>
      </c>
      <c r="J240" s="20">
        <f t="shared" si="687"/>
        <v>0.51073511850913611</v>
      </c>
      <c r="K240" s="20">
        <f t="shared" si="566"/>
        <v>0.1229999999999996</v>
      </c>
      <c r="L240" s="20">
        <f t="shared" si="567"/>
        <v>6.2820419576623529E-2</v>
      </c>
      <c r="N240">
        <v>6</v>
      </c>
      <c r="O240">
        <v>2002</v>
      </c>
      <c r="P240" s="20">
        <v>0.54383217300654441</v>
      </c>
      <c r="Q240" s="20">
        <v>6.1499999999999902E-2</v>
      </c>
      <c r="R240" s="20">
        <f t="shared" si="568"/>
        <v>3.3445678639902429E-2</v>
      </c>
      <c r="T240">
        <v>1996</v>
      </c>
      <c r="U240">
        <v>4</v>
      </c>
      <c r="V240" s="3">
        <v>1996.2500000007999</v>
      </c>
      <c r="W240" s="20">
        <f t="shared" si="569"/>
        <v>0.59953616400563525</v>
      </c>
      <c r="X240" s="20">
        <f t="shared" si="570"/>
        <v>0.24599999999999961</v>
      </c>
      <c r="Y240" s="20">
        <f t="shared" si="571"/>
        <v>0.14748589634538603</v>
      </c>
      <c r="Z240" s="20"/>
      <c r="AA240">
        <v>4</v>
      </c>
      <c r="AB240" s="3">
        <v>1996.2500000007999</v>
      </c>
      <c r="AC240" s="20">
        <f t="shared" si="572"/>
        <v>0.55513564125738568</v>
      </c>
      <c r="AD240" s="20">
        <f t="shared" si="573"/>
        <v>0.18449999999999961</v>
      </c>
      <c r="AE240" s="20">
        <f t="shared" si="574"/>
        <v>0.10515315796100477</v>
      </c>
      <c r="AG240" s="3">
        <v>1996.2500000007999</v>
      </c>
      <c r="AH240" s="3">
        <f t="shared" si="575"/>
        <v>-1.0351908516063477</v>
      </c>
      <c r="AI240" s="3">
        <f t="shared" si="625"/>
        <v>1.6130881144920477</v>
      </c>
      <c r="AJ240" s="3">
        <f t="shared" si="626"/>
        <v>0.68983373905302015</v>
      </c>
      <c r="AK240" s="20"/>
      <c r="AL240" s="3">
        <v>1996.2500000007999</v>
      </c>
      <c r="AM240" s="9">
        <f t="shared" ref="AM240" si="715">STANDARDIZE(AC240,AR$12,AS$12)</f>
        <v>-1.076068928882016</v>
      </c>
      <c r="AN240" s="9">
        <f t="shared" ref="AN240" si="716">STANDARDIZE(AD240,AT$12,AU$12)</f>
        <v>0.61938737125940868</v>
      </c>
      <c r="AO240" s="9">
        <f t="shared" ref="AO240" si="717">STANDARDIZE(AE240,AV$12,AW$12)</f>
        <v>-0.14873826454092876</v>
      </c>
      <c r="AP240" s="20"/>
    </row>
    <row r="241" spans="1:42" x14ac:dyDescent="0.3">
      <c r="A241">
        <v>5</v>
      </c>
      <c r="B241">
        <v>2003</v>
      </c>
      <c r="C241">
        <v>0.50382515527994798</v>
      </c>
      <c r="D241">
        <v>6.1499999999999798E-2</v>
      </c>
      <c r="E241">
        <f t="shared" si="565"/>
        <v>3.09852470497167E-2</v>
      </c>
      <c r="G241">
        <v>1996</v>
      </c>
      <c r="H241">
        <v>3</v>
      </c>
      <c r="I241" s="3">
        <v>1996.1666666674701</v>
      </c>
      <c r="J241" s="20">
        <f t="shared" ref="J241:J242" si="718">AVERAGEIFS(C$4:C$1171,B$4:B$1171,G241,A$4:A$1171,H241)</f>
        <v>0.48792523822377415</v>
      </c>
      <c r="K241" s="20">
        <f t="shared" ref="K241:K242" si="719">SUMIFS(D$4:D$1171,B$4:B$1171,G241,A$4:A$1171,H241)</f>
        <v>6.1499999999999798E-2</v>
      </c>
      <c r="L241" s="20">
        <f t="shared" ref="L241:L242" si="720">J241*K241</f>
        <v>3.0007402150762013E-2</v>
      </c>
      <c r="N241">
        <v>6</v>
      </c>
      <c r="O241">
        <v>2002</v>
      </c>
      <c r="P241" s="20">
        <v>0.51679733398413386</v>
      </c>
      <c r="Q241" s="20">
        <v>6.1499999999999902E-2</v>
      </c>
      <c r="R241" s="20">
        <f t="shared" si="568"/>
        <v>3.1783036040024179E-2</v>
      </c>
      <c r="T241">
        <v>1996</v>
      </c>
      <c r="U241">
        <v>3</v>
      </c>
      <c r="V241" s="3">
        <v>1996.1666666674701</v>
      </c>
      <c r="W241" s="20">
        <f t="shared" si="569"/>
        <v>0.53226237116929043</v>
      </c>
      <c r="X241" s="20">
        <f t="shared" si="570"/>
        <v>0.3074999999999995</v>
      </c>
      <c r="Y241" s="20">
        <f t="shared" si="571"/>
        <v>0.16367067913455655</v>
      </c>
      <c r="Z241" s="20"/>
      <c r="AA241">
        <v>3</v>
      </c>
      <c r="AB241" s="3">
        <v>1996.1666666674701</v>
      </c>
      <c r="AC241" s="20">
        <f t="shared" si="572"/>
        <v>0.51009380469653232</v>
      </c>
      <c r="AD241" s="20">
        <f t="shared" si="573"/>
        <v>0.18449999999999964</v>
      </c>
      <c r="AE241" s="20">
        <f t="shared" si="574"/>
        <v>9.6839040642659274E-2</v>
      </c>
      <c r="AG241" s="3">
        <v>1996.1666666674701</v>
      </c>
      <c r="AH241" s="3">
        <f t="shared" si="575"/>
        <v>-1.2963468518533969</v>
      </c>
      <c r="AI241" s="3">
        <f t="shared" si="625"/>
        <v>1.6130881144920481</v>
      </c>
      <c r="AJ241" s="3">
        <f t="shared" si="626"/>
        <v>0.49849065558515437</v>
      </c>
      <c r="AK241" s="20"/>
      <c r="AL241" s="3">
        <v>1996.1666666674701</v>
      </c>
      <c r="AM241" s="9">
        <f t="shared" ref="AM241" si="721">STANDARDIZE(AC241,AR$13,AS$13)</f>
        <v>-1.0390727506946629</v>
      </c>
      <c r="AN241" s="9">
        <f t="shared" ref="AN241" si="722">STANDARDIZE(AD241,AT$13,AU$13)</f>
        <v>0.80409366606843402</v>
      </c>
      <c r="AO241" s="9">
        <f t="shared" ref="AO241" si="723">STANDARDIZE(AE241,AV$13,AW$13)</f>
        <v>-3.4271589332479119E-2</v>
      </c>
      <c r="AP241" s="20"/>
    </row>
    <row r="242" spans="1:42" x14ac:dyDescent="0.3">
      <c r="A242">
        <v>5</v>
      </c>
      <c r="B242">
        <v>2003</v>
      </c>
      <c r="C242">
        <v>0.49796475117956696</v>
      </c>
      <c r="D242">
        <v>6.1499999999999798E-2</v>
      </c>
      <c r="E242">
        <f t="shared" si="565"/>
        <v>3.0624832197543268E-2</v>
      </c>
      <c r="G242">
        <v>1996</v>
      </c>
      <c r="H242">
        <v>2</v>
      </c>
      <c r="I242" s="3">
        <v>1996.08333333414</v>
      </c>
      <c r="J242" s="20">
        <f t="shared" si="718"/>
        <v>0.47399766008491206</v>
      </c>
      <c r="K242" s="20">
        <f t="shared" si="719"/>
        <v>0.1229999999999996</v>
      </c>
      <c r="L242" s="20">
        <f t="shared" si="720"/>
        <v>5.8301712190443993E-2</v>
      </c>
      <c r="N242">
        <v>6</v>
      </c>
      <c r="O242">
        <v>2002</v>
      </c>
      <c r="P242" s="20">
        <v>0.4909653690082631</v>
      </c>
      <c r="Q242" s="20">
        <v>6.1499999999999902E-2</v>
      </c>
      <c r="R242" s="20">
        <f t="shared" si="568"/>
        <v>3.0194370194008131E-2</v>
      </c>
      <c r="T242">
        <v>1996</v>
      </c>
      <c r="U242">
        <v>2</v>
      </c>
      <c r="V242" s="3">
        <v>1996.08333333414</v>
      </c>
      <c r="W242" s="20">
        <f t="shared" si="569"/>
        <v>0.50433498181781844</v>
      </c>
      <c r="X242" s="20">
        <f t="shared" si="570"/>
        <v>6.1499999999999902E-2</v>
      </c>
      <c r="Y242" s="20">
        <f t="shared" si="571"/>
        <v>3.1016601381795784E-2</v>
      </c>
      <c r="Z242" s="20"/>
      <c r="AA242">
        <v>2</v>
      </c>
      <c r="AB242" s="3">
        <v>1996.08333333414</v>
      </c>
      <c r="AC242" s="20">
        <f t="shared" si="572"/>
        <v>0.48916632095136525</v>
      </c>
      <c r="AD242" s="20">
        <f t="shared" si="573"/>
        <v>9.2249999999999749E-2</v>
      </c>
      <c r="AE242" s="20">
        <f t="shared" si="574"/>
        <v>4.465915678611989E-2</v>
      </c>
      <c r="AG242" s="3">
        <v>1996.08333333414</v>
      </c>
      <c r="AH242" s="3">
        <f t="shared" si="575"/>
        <v>-1.4176859971331208</v>
      </c>
      <c r="AI242" s="3">
        <f t="shared" si="625"/>
        <v>-0.1883013680744752</v>
      </c>
      <c r="AJ242" s="3">
        <f t="shared" si="626"/>
        <v>-0.70238966517657131</v>
      </c>
      <c r="AK242" s="20"/>
      <c r="AL242" s="3">
        <v>1996.08333333414</v>
      </c>
      <c r="AM242" s="9">
        <f t="shared" ref="AM242" si="724">STANDARDIZE(AC242,AR$14,AS$14)</f>
        <v>-1.206883202733164</v>
      </c>
      <c r="AN242" s="9">
        <f t="shared" ref="AN242" si="725">STANDARDIZE(AD242,AT$14,AU$14)</f>
        <v>0.50956041230593607</v>
      </c>
      <c r="AO242" s="9">
        <f t="shared" ref="AO242" si="726">STANDARDIZE(AE242,AV$14,AW$14)</f>
        <v>-0.42595390716667386</v>
      </c>
      <c r="AP242" s="20"/>
    </row>
    <row r="243" spans="1:42" x14ac:dyDescent="0.3">
      <c r="A243">
        <v>5</v>
      </c>
      <c r="B243">
        <v>2003</v>
      </c>
      <c r="C243">
        <v>0.48919549446068633</v>
      </c>
      <c r="D243">
        <v>6.1499999999999798E-2</v>
      </c>
      <c r="E243">
        <f t="shared" si="565"/>
        <v>3.008552290933211E-2</v>
      </c>
      <c r="G243">
        <v>1996</v>
      </c>
      <c r="H243">
        <v>1</v>
      </c>
      <c r="I243" s="3">
        <v>1996.0000000008099</v>
      </c>
      <c r="J243" s="20">
        <f>AVERAGEIFS(C$4:C$1171,B$4:B$1171,G243,A$4:A$1171,H243)</f>
        <v>0.524109736399621</v>
      </c>
      <c r="K243" s="20">
        <f t="shared" si="566"/>
        <v>0.1229999999999996</v>
      </c>
      <c r="L243" s="20">
        <f t="shared" si="567"/>
        <v>6.4465497577153169E-2</v>
      </c>
      <c r="N243">
        <v>5</v>
      </c>
      <c r="O243">
        <v>2002</v>
      </c>
      <c r="P243" s="20">
        <v>0.46642460731583468</v>
      </c>
      <c r="Q243" s="20">
        <v>6.1499999999999902E-2</v>
      </c>
      <c r="R243" s="20">
        <f t="shared" si="568"/>
        <v>2.8685113349923786E-2</v>
      </c>
      <c r="T243">
        <v>1996</v>
      </c>
      <c r="U243">
        <v>1</v>
      </c>
      <c r="V243" s="3">
        <v>1996.0000000008099</v>
      </c>
      <c r="W243" s="20">
        <f t="shared" si="569"/>
        <v>0.52039336344216292</v>
      </c>
      <c r="X243" s="20">
        <f t="shared" si="570"/>
        <v>6.1499999999999902E-2</v>
      </c>
      <c r="Y243" s="20">
        <f t="shared" si="571"/>
        <v>3.2004191851692967E-2</v>
      </c>
      <c r="Z243" s="20"/>
      <c r="AA243">
        <v>1</v>
      </c>
      <c r="AB243" s="3">
        <v>1996.0000000008099</v>
      </c>
      <c r="AC243" s="20">
        <f t="shared" si="572"/>
        <v>0.52225154992089196</v>
      </c>
      <c r="AD243" s="20">
        <f t="shared" si="573"/>
        <v>9.2249999999999749E-2</v>
      </c>
      <c r="AE243" s="20">
        <f t="shared" si="574"/>
        <v>4.8234844714423068E-2</v>
      </c>
      <c r="AG243" s="3">
        <v>1996.0000000008099</v>
      </c>
      <c r="AH243" s="3">
        <f t="shared" si="575"/>
        <v>-1.2258553187089438</v>
      </c>
      <c r="AI243" s="3">
        <f t="shared" si="625"/>
        <v>-0.1883013680744752</v>
      </c>
      <c r="AJ243" s="3">
        <f t="shared" si="626"/>
        <v>-0.62009792842050315</v>
      </c>
      <c r="AK243" s="20"/>
      <c r="AL243" s="3">
        <v>1996.0000000008099</v>
      </c>
      <c r="AM243" s="9">
        <f t="shared" ref="AM243" si="727">STANDARDIZE(AC243,AR$15,AS$15)</f>
        <v>-0.60402330408357174</v>
      </c>
      <c r="AN243" s="9">
        <f t="shared" ref="AN243" si="728">STANDARDIZE(AD243,AT$15,AU$15)</f>
        <v>1.102275455956677</v>
      </c>
      <c r="AO243" s="9">
        <f t="shared" ref="AO243" si="729">STANDARDIZE(AE243,AV$15,AW$15)</f>
        <v>0.25560490750074272</v>
      </c>
      <c r="AP243" s="20"/>
    </row>
    <row r="244" spans="1:42" x14ac:dyDescent="0.3">
      <c r="A244">
        <v>4</v>
      </c>
      <c r="B244">
        <v>2003</v>
      </c>
      <c r="C244">
        <v>0.48065064370797767</v>
      </c>
      <c r="D244">
        <v>6.1499999999999798E-2</v>
      </c>
      <c r="E244">
        <f t="shared" si="565"/>
        <v>2.9560014588040529E-2</v>
      </c>
      <c r="G244">
        <v>1995</v>
      </c>
      <c r="H244">
        <v>12</v>
      </c>
      <c r="I244" s="3">
        <v>1995.9166666674801</v>
      </c>
      <c r="J244" s="20">
        <f>AVERAGEIFS(C$4:C$1171,B$4:B$1171,G244,A$4:A$1171,H244)</f>
        <v>0.5782632956493049</v>
      </c>
      <c r="K244" s="20">
        <f t="shared" si="566"/>
        <v>6.1499999999999798E-2</v>
      </c>
      <c r="L244" s="20">
        <f t="shared" si="567"/>
        <v>3.5563192682432132E-2</v>
      </c>
      <c r="N244">
        <v>5</v>
      </c>
      <c r="O244">
        <v>2002</v>
      </c>
      <c r="P244" s="20">
        <v>0.46226609743780517</v>
      </c>
      <c r="Q244" s="20">
        <v>6.1499999999999902E-2</v>
      </c>
      <c r="R244" s="20">
        <f t="shared" si="568"/>
        <v>2.8429364992424974E-2</v>
      </c>
      <c r="T244">
        <v>1995</v>
      </c>
      <c r="U244">
        <v>12</v>
      </c>
      <c r="V244" s="3">
        <v>1995.9166666674801</v>
      </c>
      <c r="W244" s="20"/>
      <c r="X244" s="20"/>
      <c r="Y244" s="20"/>
      <c r="Z244" s="20"/>
      <c r="AA244">
        <v>12</v>
      </c>
      <c r="AB244" s="3">
        <v>1995.9166666674801</v>
      </c>
      <c r="AC244" s="20">
        <f t="shared" si="572"/>
        <v>0.5782632956493049</v>
      </c>
      <c r="AD244" s="20">
        <f t="shared" si="573"/>
        <v>6.1499999999999798E-2</v>
      </c>
      <c r="AE244" s="20">
        <f t="shared" si="574"/>
        <v>3.5563192682432132E-2</v>
      </c>
      <c r="AG244" s="3">
        <v>1995.9166666674801</v>
      </c>
      <c r="AH244" s="3">
        <f t="shared" si="575"/>
        <v>-0.90109494927941813</v>
      </c>
      <c r="AI244" s="3">
        <f t="shared" si="625"/>
        <v>-0.78876452892998272</v>
      </c>
      <c r="AJ244" s="3">
        <f t="shared" si="626"/>
        <v>-0.91172635746406794</v>
      </c>
      <c r="AK244" s="20"/>
      <c r="AL244" s="3">
        <v>1995.9166666674801</v>
      </c>
      <c r="AM244" s="9">
        <f t="shared" ref="AM244" si="730">STANDARDIZE(AC244,AR$4,AS$4)</f>
        <v>-0.65096802980296908</v>
      </c>
      <c r="AN244" s="9">
        <f t="shared" ref="AN244" si="731">STANDARDIZE(AD244,AT$4,AU$4)</f>
        <v>-0.68444756444045463</v>
      </c>
      <c r="AO244" s="9">
        <f t="shared" ref="AO244" si="732">STANDARDIZE(AE244,AV$4,AW$4)</f>
        <v>-0.87331470813599044</v>
      </c>
      <c r="AP244" s="20"/>
    </row>
    <row r="245" spans="1:42" x14ac:dyDescent="0.3">
      <c r="A245">
        <v>4</v>
      </c>
      <c r="B245">
        <v>2003</v>
      </c>
      <c r="C245">
        <v>0.47225443320819643</v>
      </c>
      <c r="D245">
        <v>6.1499999999999798E-2</v>
      </c>
      <c r="E245">
        <f t="shared" si="565"/>
        <v>2.9043647642303987E-2</v>
      </c>
      <c r="G245">
        <v>1995</v>
      </c>
      <c r="H245">
        <v>11</v>
      </c>
      <c r="I245" s="3">
        <v>1995.83333333415</v>
      </c>
      <c r="J245" s="20">
        <f>AVERAGEIFS(C$4:C$1171,B$4:B$1171,G245,A$4:A$1171,H245)</f>
        <v>0.63847787037566062</v>
      </c>
      <c r="K245" s="20">
        <f t="shared" si="566"/>
        <v>0.1229999999999996</v>
      </c>
      <c r="L245" s="20">
        <f t="shared" si="567"/>
        <v>7.8532778056205996E-2</v>
      </c>
      <c r="N245">
        <v>5</v>
      </c>
      <c r="O245">
        <v>2002</v>
      </c>
      <c r="P245" s="20">
        <v>0.47533408504960101</v>
      </c>
      <c r="Q245" s="20">
        <v>6.1499999999999902E-2</v>
      </c>
      <c r="R245" s="20">
        <f t="shared" si="568"/>
        <v>2.9233046230550414E-2</v>
      </c>
      <c r="T245">
        <v>1995</v>
      </c>
      <c r="U245">
        <v>11</v>
      </c>
      <c r="V245" s="3">
        <v>1995.83333333415</v>
      </c>
      <c r="W245" s="20">
        <f t="shared" si="569"/>
        <v>0.59075802107401632</v>
      </c>
      <c r="X245" s="20">
        <f t="shared" si="570"/>
        <v>6.1499999999999902E-2</v>
      </c>
      <c r="Y245" s="20">
        <f t="shared" si="571"/>
        <v>3.6331618296051943E-2</v>
      </c>
      <c r="Z245" s="20"/>
      <c r="AA245">
        <v>11</v>
      </c>
      <c r="AB245" s="3">
        <v>1995.83333333415</v>
      </c>
      <c r="AC245" s="20">
        <f t="shared" si="572"/>
        <v>0.61461794572483841</v>
      </c>
      <c r="AD245" s="20">
        <f t="shared" si="573"/>
        <v>9.2249999999999749E-2</v>
      </c>
      <c r="AE245" s="20">
        <f t="shared" si="574"/>
        <v>5.7432198176128969E-2</v>
      </c>
      <c r="AG245" s="3">
        <v>1995.83333333415</v>
      </c>
      <c r="AH245" s="3">
        <f t="shared" si="575"/>
        <v>-0.69030791817600579</v>
      </c>
      <c r="AI245" s="3">
        <f t="shared" si="625"/>
        <v>-0.1883013680744752</v>
      </c>
      <c r="AJ245" s="3">
        <f t="shared" si="626"/>
        <v>-0.40842783721028364</v>
      </c>
      <c r="AK245" s="20"/>
      <c r="AL245" s="3">
        <v>1995.83333333415</v>
      </c>
      <c r="AM245" s="9">
        <f t="shared" ref="AM245" si="733">STANDARDIZE(AC245,AR$5,AS$5)</f>
        <v>-0.34393058642782459</v>
      </c>
      <c r="AN245" s="9">
        <f t="shared" ref="AN245" si="734">STANDARDIZE(AD245,AT$5,AU$5)</f>
        <v>1.0321667531313441</v>
      </c>
      <c r="AO245" s="9">
        <f t="shared" ref="AO245" si="735">STANDARDIZE(AE245,AV$5,AW$5)</f>
        <v>0.53215449622098665</v>
      </c>
      <c r="AP245" s="20"/>
    </row>
    <row r="246" spans="1:42" x14ac:dyDescent="0.3">
      <c r="A246">
        <v>4</v>
      </c>
      <c r="B246">
        <v>2003</v>
      </c>
      <c r="C246">
        <v>0.4536009713138221</v>
      </c>
      <c r="D246">
        <v>6.1499999999999798E-2</v>
      </c>
      <c r="E246">
        <f t="shared" si="565"/>
        <v>2.7896459735799968E-2</v>
      </c>
      <c r="G246">
        <v>1995</v>
      </c>
      <c r="H246">
        <v>10</v>
      </c>
      <c r="I246" s="3">
        <v>1995.7500000008199</v>
      </c>
      <c r="J246" s="20">
        <f>AVERAGEIFS(C$4:C$1171,B$4:B$1171,G246,A$4:A$1171,H246)</f>
        <v>0.72832054551322978</v>
      </c>
      <c r="K246" s="20">
        <f t="shared" si="566"/>
        <v>0.1229999999999996</v>
      </c>
      <c r="L246" s="20">
        <f t="shared" si="567"/>
        <v>8.9583427098126972E-2</v>
      </c>
      <c r="N246">
        <v>5</v>
      </c>
      <c r="O246">
        <v>2002</v>
      </c>
      <c r="P246" s="20">
        <v>0.48884266720916969</v>
      </c>
      <c r="Q246" s="20">
        <v>6.1499999999999902E-2</v>
      </c>
      <c r="R246" s="20">
        <f t="shared" si="568"/>
        <v>3.0063824033363887E-2</v>
      </c>
      <c r="T246">
        <v>1995</v>
      </c>
      <c r="U246">
        <v>10</v>
      </c>
      <c r="V246" s="3">
        <v>1995.7500000008199</v>
      </c>
      <c r="W246" s="20">
        <f t="shared" si="569"/>
        <v>0.67054109689766717</v>
      </c>
      <c r="X246" s="20">
        <f t="shared" si="570"/>
        <v>6.1499999999999902E-2</v>
      </c>
      <c r="Y246" s="20">
        <f t="shared" si="571"/>
        <v>4.1238277459206468E-2</v>
      </c>
      <c r="Z246" s="20"/>
      <c r="AA246">
        <v>10</v>
      </c>
      <c r="AB246" s="3">
        <v>1995.7500000008199</v>
      </c>
      <c r="AC246" s="20">
        <f t="shared" si="572"/>
        <v>0.69943082120544853</v>
      </c>
      <c r="AD246" s="20">
        <f t="shared" si="573"/>
        <v>9.2249999999999749E-2</v>
      </c>
      <c r="AE246" s="20">
        <f t="shared" si="574"/>
        <v>6.541085227866672E-2</v>
      </c>
      <c r="AG246" s="3">
        <v>1995.7500000008199</v>
      </c>
      <c r="AH246" s="3">
        <f t="shared" si="575"/>
        <v>-0.19855640400223476</v>
      </c>
      <c r="AI246" s="3">
        <f t="shared" si="625"/>
        <v>-0.1883013680744752</v>
      </c>
      <c r="AJ246" s="3">
        <f t="shared" si="626"/>
        <v>-0.22480518438405256</v>
      </c>
      <c r="AK246" s="20"/>
      <c r="AL246" s="3">
        <v>1995.7500000008199</v>
      </c>
      <c r="AM246" s="9">
        <f t="shared" ref="AM246" si="736">STANDARDIZE(AC246,AR$6,AS$6)</f>
        <v>-0.32059087526660857</v>
      </c>
      <c r="AN246" s="9">
        <f t="shared" ref="AN246" si="737">STANDARDIZE(AD246,AT$6,AU$6)</f>
        <v>0.89414149018552613</v>
      </c>
      <c r="AO246" s="9">
        <f t="shared" ref="AO246" si="738">STANDARDIZE(AE246,AV$6,AW$6)</f>
        <v>0.46002956006919515</v>
      </c>
      <c r="AP246" s="20"/>
    </row>
    <row r="247" spans="1:42" x14ac:dyDescent="0.3">
      <c r="A247">
        <v>3</v>
      </c>
      <c r="B247">
        <v>2003</v>
      </c>
      <c r="C247">
        <v>0.42671566169719582</v>
      </c>
      <c r="D247">
        <v>6.1499999999999798E-2</v>
      </c>
      <c r="E247">
        <f t="shared" si="565"/>
        <v>2.6243013194377458E-2</v>
      </c>
      <c r="G247">
        <v>1995</v>
      </c>
      <c r="H247">
        <v>9</v>
      </c>
      <c r="I247" s="3">
        <v>1995.6666666674901</v>
      </c>
      <c r="J247" s="20">
        <f t="shared" ref="J247:J253" si="739">AVERAGEIFS(C$4:C$1171,B$4:B$1171,G247,A$4:A$1171,H247)</f>
        <v>0.79906372118429914</v>
      </c>
      <c r="K247" s="20">
        <f t="shared" ref="K247:K253" si="740">SUMIFS(D$4:D$1171,B$4:B$1171,G247,A$4:A$1171,H247)</f>
        <v>6.1499999999999798E-2</v>
      </c>
      <c r="L247" s="20">
        <f t="shared" ref="L247:L253" si="741">J247*K247</f>
        <v>4.9142418852834234E-2</v>
      </c>
      <c r="N247">
        <v>4</v>
      </c>
      <c r="O247">
        <v>2002</v>
      </c>
      <c r="P247" s="20">
        <v>0.50287960810898569</v>
      </c>
      <c r="Q247" s="20">
        <v>6.1499999999999902E-2</v>
      </c>
      <c r="R247" s="20">
        <f t="shared" si="568"/>
        <v>3.0927095898702569E-2</v>
      </c>
      <c r="T247">
        <v>1995</v>
      </c>
      <c r="U247">
        <v>9</v>
      </c>
      <c r="V247" s="3">
        <v>1995.6666666674901</v>
      </c>
      <c r="W247" s="20"/>
      <c r="X247" s="20"/>
      <c r="Y247" s="20"/>
      <c r="Z247" s="20"/>
      <c r="AA247">
        <v>9</v>
      </c>
      <c r="AB247" s="3">
        <v>1995.6666666674901</v>
      </c>
      <c r="AC247" s="20">
        <f t="shared" si="572"/>
        <v>0.79906372118429914</v>
      </c>
      <c r="AD247" s="20">
        <f t="shared" si="573"/>
        <v>6.1499999999999798E-2</v>
      </c>
      <c r="AE247" s="20">
        <f t="shared" si="574"/>
        <v>4.9142418852834234E-2</v>
      </c>
      <c r="AG247" s="3">
        <v>1995.6666666674901</v>
      </c>
      <c r="AH247" s="3">
        <f t="shared" si="575"/>
        <v>0.37912274139267399</v>
      </c>
      <c r="AI247" s="3">
        <f t="shared" si="625"/>
        <v>-0.78876452892998272</v>
      </c>
      <c r="AJ247" s="3">
        <f t="shared" si="626"/>
        <v>-0.59921080024201334</v>
      </c>
      <c r="AK247" s="20"/>
      <c r="AL247" s="3">
        <v>1995.6666666674901</v>
      </c>
      <c r="AM247" s="9">
        <f t="shared" ref="AM247" si="742">STANDARDIZE(AC247,AR$7,AS$7)</f>
        <v>6.3803725302511605E-2</v>
      </c>
      <c r="AN247" s="9">
        <f t="shared" ref="AN247" si="743">STANDARDIZE(AD247,AT$7,AU$7)</f>
        <v>-0.32631334910520099</v>
      </c>
      <c r="AO247" s="9">
        <f t="shared" ref="AO247" si="744">STANDARDIZE(AE247,AV$7,AW$7)</f>
        <v>-0.23657024569876572</v>
      </c>
      <c r="AP247" s="20"/>
    </row>
    <row r="248" spans="1:42" x14ac:dyDescent="0.3">
      <c r="A248">
        <v>3</v>
      </c>
      <c r="B248">
        <v>2003</v>
      </c>
      <c r="C248">
        <v>0.40153973455412917</v>
      </c>
      <c r="D248">
        <v>6.1499999999999798E-2</v>
      </c>
      <c r="E248">
        <f t="shared" si="565"/>
        <v>2.4694693675078861E-2</v>
      </c>
      <c r="G248">
        <v>1995</v>
      </c>
      <c r="H248">
        <v>8</v>
      </c>
      <c r="I248" s="3">
        <v>1995.58333333416</v>
      </c>
      <c r="J248" s="20">
        <f t="shared" si="739"/>
        <v>0.85990956126014584</v>
      </c>
      <c r="K248" s="20">
        <f t="shared" si="740"/>
        <v>0.1229999999999996</v>
      </c>
      <c r="L248" s="20">
        <f t="shared" si="741"/>
        <v>0.10576887603499759</v>
      </c>
      <c r="N248">
        <v>4</v>
      </c>
      <c r="O248">
        <v>2002</v>
      </c>
      <c r="P248" s="20">
        <v>0.51881677894469935</v>
      </c>
      <c r="Q248" s="20">
        <v>6.1499999999999902E-2</v>
      </c>
      <c r="R248" s="20">
        <f t="shared" si="568"/>
        <v>3.1907231905098962E-2</v>
      </c>
      <c r="T248">
        <v>1995</v>
      </c>
      <c r="U248">
        <v>8</v>
      </c>
      <c r="V248" s="3">
        <v>1995.58333333416</v>
      </c>
      <c r="W248" s="20">
        <f t="shared" si="569"/>
        <v>0.76131773502769917</v>
      </c>
      <c r="X248" s="20">
        <f t="shared" si="570"/>
        <v>6.1499999999999902E-2</v>
      </c>
      <c r="Y248" s="20">
        <f t="shared" si="571"/>
        <v>4.6821040704203426E-2</v>
      </c>
      <c r="Z248" s="20"/>
      <c r="AA248">
        <v>8</v>
      </c>
      <c r="AB248" s="3">
        <v>1995.58333333416</v>
      </c>
      <c r="AC248" s="20">
        <f t="shared" si="572"/>
        <v>0.81061364814392256</v>
      </c>
      <c r="AD248" s="20">
        <f t="shared" si="573"/>
        <v>9.2249999999999749E-2</v>
      </c>
      <c r="AE248" s="20">
        <f t="shared" si="574"/>
        <v>7.6294958369600513E-2</v>
      </c>
      <c r="AG248" s="3">
        <v>1995.58333333416</v>
      </c>
      <c r="AH248" s="3">
        <f t="shared" si="575"/>
        <v>0.44609009792676257</v>
      </c>
      <c r="AI248" s="3">
        <f t="shared" si="625"/>
        <v>-0.1883013680744752</v>
      </c>
      <c r="AJ248" s="3">
        <f t="shared" si="626"/>
        <v>2.5684235056216646E-2</v>
      </c>
      <c r="AK248" s="20"/>
      <c r="AL248" s="3">
        <v>1995.58333333416</v>
      </c>
      <c r="AM248" s="9">
        <f t="shared" ref="AM248" si="745">STANDARDIZE(AC248,AR$8,AS$8)</f>
        <v>-3.8685000739241332E-2</v>
      </c>
      <c r="AN248" s="9">
        <f t="shared" ref="AN248" si="746">STANDARDIZE(AD248,AT$8,AU$8)</f>
        <v>0.98806436351113014</v>
      </c>
      <c r="AO248" s="9">
        <f t="shared" ref="AO248" si="747">STANDARDIZE(AE248,AV$8,AW$8)</f>
        <v>0.66996431591307037</v>
      </c>
      <c r="AP248" s="20"/>
    </row>
    <row r="249" spans="1:42" x14ac:dyDescent="0.3">
      <c r="A249">
        <v>2</v>
      </c>
      <c r="B249">
        <v>2003</v>
      </c>
      <c r="C249">
        <v>0.37784966080002286</v>
      </c>
      <c r="D249">
        <v>6.1499999999999798E-2</v>
      </c>
      <c r="E249">
        <f t="shared" si="565"/>
        <v>2.323775413920133E-2</v>
      </c>
      <c r="G249">
        <v>1995</v>
      </c>
      <c r="H249">
        <v>7</v>
      </c>
      <c r="I249" s="3">
        <v>1995.5000000008299</v>
      </c>
      <c r="J249" s="20">
        <f t="shared" si="739"/>
        <v>0.92483735882512397</v>
      </c>
      <c r="K249" s="20">
        <f t="shared" si="740"/>
        <v>6.1499999999999798E-2</v>
      </c>
      <c r="L249" s="20">
        <f t="shared" si="741"/>
        <v>5.687749756774494E-2</v>
      </c>
      <c r="N249">
        <v>4</v>
      </c>
      <c r="O249">
        <v>2002</v>
      </c>
      <c r="P249" s="20">
        <v>0.53657507860176479</v>
      </c>
      <c r="Q249" s="20">
        <v>6.1499999999999902E-2</v>
      </c>
      <c r="R249" s="20">
        <f t="shared" si="568"/>
        <v>3.2999367334008482E-2</v>
      </c>
      <c r="T249">
        <v>1995</v>
      </c>
      <c r="U249">
        <v>7</v>
      </c>
      <c r="V249" s="3">
        <v>1995.5000000008299</v>
      </c>
      <c r="W249" s="20"/>
      <c r="X249" s="20"/>
      <c r="Y249" s="20"/>
      <c r="Z249" s="20"/>
      <c r="AA249">
        <v>7</v>
      </c>
      <c r="AB249" s="3">
        <v>1995.5000000008299</v>
      </c>
      <c r="AC249" s="20">
        <f t="shared" si="572"/>
        <v>0.92483735882512397</v>
      </c>
      <c r="AD249" s="20">
        <f t="shared" si="573"/>
        <v>6.1499999999999798E-2</v>
      </c>
      <c r="AE249" s="20">
        <f t="shared" si="574"/>
        <v>5.687749756774494E-2</v>
      </c>
      <c r="AG249" s="3">
        <v>1995.5000000008299</v>
      </c>
      <c r="AH249" s="3">
        <f t="shared" si="575"/>
        <v>1.1083678754897814</v>
      </c>
      <c r="AI249" s="3">
        <f t="shared" si="625"/>
        <v>-0.78876452892998272</v>
      </c>
      <c r="AJ249" s="3">
        <f t="shared" si="626"/>
        <v>-0.42119384961372935</v>
      </c>
      <c r="AK249" s="20"/>
      <c r="AL249" s="3">
        <v>1995.5000000008299</v>
      </c>
      <c r="AM249" s="9">
        <f t="shared" ref="AM249" si="748">STANDARDIZE(AC249,AR$9,AS$9)</f>
        <v>0.21590552535327201</v>
      </c>
      <c r="AN249" s="9">
        <f t="shared" ref="AN249" si="749">STANDARDIZE(AD249,AT$9,AU$9)</f>
        <v>-2.3130098149133811E-2</v>
      </c>
      <c r="AO249" s="9">
        <f t="shared" ref="AO249" si="750">STANDARDIZE(AE249,AV$9,AW$9)</f>
        <v>0.1806818346454386</v>
      </c>
      <c r="AP249" s="20"/>
    </row>
    <row r="250" spans="1:42" x14ac:dyDescent="0.3">
      <c r="A250">
        <v>1</v>
      </c>
      <c r="B250">
        <v>2003</v>
      </c>
      <c r="C250">
        <v>0.38020344603486095</v>
      </c>
      <c r="D250">
        <v>6.1499999999999798E-2</v>
      </c>
      <c r="E250">
        <f t="shared" si="565"/>
        <v>2.3382511931143872E-2</v>
      </c>
      <c r="G250">
        <v>1995</v>
      </c>
      <c r="H250">
        <v>6</v>
      </c>
      <c r="I250" s="3">
        <v>1995.4166666675001</v>
      </c>
      <c r="J250" s="20">
        <f t="shared" si="739"/>
        <v>0.94087142505904364</v>
      </c>
      <c r="K250" s="20">
        <f t="shared" si="740"/>
        <v>6.1499999999999798E-2</v>
      </c>
      <c r="L250" s="20">
        <f t="shared" si="741"/>
        <v>5.7863592641130994E-2</v>
      </c>
      <c r="N250">
        <v>4</v>
      </c>
      <c r="O250">
        <v>2002</v>
      </c>
      <c r="P250" s="20">
        <v>0.55502130131388694</v>
      </c>
      <c r="Q250" s="20">
        <v>6.1499999999999902E-2</v>
      </c>
      <c r="R250" s="20">
        <f t="shared" si="568"/>
        <v>3.4133810030803992E-2</v>
      </c>
      <c r="T250">
        <v>1995</v>
      </c>
      <c r="U250">
        <v>6</v>
      </c>
      <c r="V250" s="3">
        <v>1995.4166666675001</v>
      </c>
      <c r="W250" s="20">
        <f t="shared" si="569"/>
        <v>0.72841002075089911</v>
      </c>
      <c r="X250" s="20">
        <f t="shared" si="570"/>
        <v>0.24599999999999961</v>
      </c>
      <c r="Y250" s="20">
        <f t="shared" si="571"/>
        <v>0.1791888651047209</v>
      </c>
      <c r="Z250" s="20"/>
      <c r="AA250">
        <v>6</v>
      </c>
      <c r="AB250" s="3">
        <v>1995.4166666675001</v>
      </c>
      <c r="AC250" s="20">
        <f t="shared" si="572"/>
        <v>0.83464072290497138</v>
      </c>
      <c r="AD250" s="20">
        <f t="shared" si="573"/>
        <v>0.15374999999999969</v>
      </c>
      <c r="AE250" s="20">
        <f t="shared" si="574"/>
        <v>0.11852622887292595</v>
      </c>
      <c r="AG250" s="3">
        <v>1995.4166666675001</v>
      </c>
      <c r="AH250" s="3">
        <f t="shared" si="575"/>
        <v>0.58540090808333334</v>
      </c>
      <c r="AI250" s="3">
        <f t="shared" si="625"/>
        <v>1.0126249536365408</v>
      </c>
      <c r="AJ250" s="3">
        <f t="shared" si="626"/>
        <v>0.99760478987464007</v>
      </c>
      <c r="AK250" s="20"/>
      <c r="AL250" s="3">
        <v>1995.4166666675001</v>
      </c>
      <c r="AM250" s="9">
        <f t="shared" ref="AM250" si="751">STANDARDIZE(AC250,AR$10,AS$10)</f>
        <v>-2.0393015264516399E-2</v>
      </c>
      <c r="AN250" s="9">
        <f t="shared" ref="AN250" si="752">STANDARDIZE(AD250,AT$10,AU$10)</f>
        <v>-0.35878275268423226</v>
      </c>
      <c r="AO250" s="9">
        <f t="shared" ref="AO250" si="753">STANDARDIZE(AE250,AV$10,AW$10)</f>
        <v>-0.50590451370693634</v>
      </c>
      <c r="AP250" s="20"/>
    </row>
    <row r="251" spans="1:42" x14ac:dyDescent="0.3">
      <c r="A251">
        <v>12</v>
      </c>
      <c r="B251">
        <v>2002</v>
      </c>
      <c r="C251">
        <v>0.40732300458758763</v>
      </c>
      <c r="D251">
        <v>6.1499999999999798E-2</v>
      </c>
      <c r="E251">
        <f t="shared" si="565"/>
        <v>2.5050364782136555E-2</v>
      </c>
      <c r="G251">
        <v>1995</v>
      </c>
      <c r="H251">
        <v>5</v>
      </c>
      <c r="I251" s="3">
        <v>1995.33333333417</v>
      </c>
      <c r="J251" s="20">
        <f t="shared" si="739"/>
        <v>0.89526332578541112</v>
      </c>
      <c r="K251" s="20">
        <f t="shared" si="740"/>
        <v>6.1499999999999798E-2</v>
      </c>
      <c r="L251" s="20">
        <f t="shared" si="741"/>
        <v>5.5058694535802602E-2</v>
      </c>
      <c r="N251">
        <v>3</v>
      </c>
      <c r="O251">
        <v>2002</v>
      </c>
      <c r="P251" s="20">
        <v>0.57426811912891473</v>
      </c>
      <c r="Q251" s="20">
        <v>6.1499999999999902E-2</v>
      </c>
      <c r="R251" s="20">
        <f t="shared" si="568"/>
        <v>3.5317489326428197E-2</v>
      </c>
      <c r="T251">
        <v>1995</v>
      </c>
      <c r="U251">
        <v>5</v>
      </c>
      <c r="V251" s="3">
        <v>1995.33333333417</v>
      </c>
      <c r="W251" s="20">
        <f t="shared" si="569"/>
        <v>0.62422090332774927</v>
      </c>
      <c r="X251" s="20">
        <f t="shared" si="570"/>
        <v>0.24599999999999961</v>
      </c>
      <c r="Y251" s="20">
        <f t="shared" si="571"/>
        <v>0.15355834221862608</v>
      </c>
      <c r="Z251" s="20"/>
      <c r="AA251">
        <v>5</v>
      </c>
      <c r="AB251" s="3">
        <v>1995.33333333417</v>
      </c>
      <c r="AC251" s="20">
        <f t="shared" si="572"/>
        <v>0.75974211455658014</v>
      </c>
      <c r="AD251" s="20">
        <f t="shared" si="573"/>
        <v>0.15374999999999969</v>
      </c>
      <c r="AE251" s="20">
        <f t="shared" si="574"/>
        <v>0.10430851837721433</v>
      </c>
      <c r="AG251" s="3">
        <v>1995.33333333417</v>
      </c>
      <c r="AH251" s="3">
        <f t="shared" si="575"/>
        <v>0.15113307013872743</v>
      </c>
      <c r="AI251" s="3">
        <f t="shared" si="625"/>
        <v>1.0126249536365408</v>
      </c>
      <c r="AJ251" s="3">
        <f t="shared" si="626"/>
        <v>0.67039500175918088</v>
      </c>
      <c r="AK251" s="20"/>
      <c r="AL251" s="3">
        <v>1995.33333333417</v>
      </c>
      <c r="AM251" s="9">
        <f t="shared" ref="AM251" si="754">STANDARDIZE(AC251,AR$11,AS$11)</f>
        <v>2.9039255013322992E-2</v>
      </c>
      <c r="AN251" s="9">
        <f t="shared" ref="AN251" si="755">STANDARDIZE(AD251,AT$11,AU$11)</f>
        <v>-1.8664175683888028E-2</v>
      </c>
      <c r="AO251" s="9">
        <f t="shared" ref="AO251" si="756">STANDARDIZE(AE251,AV$11,AW$11)</f>
        <v>-0.25514716769448764</v>
      </c>
      <c r="AP251" s="20"/>
    </row>
    <row r="252" spans="1:42" x14ac:dyDescent="0.3">
      <c r="A252">
        <v>11</v>
      </c>
      <c r="B252">
        <v>2002</v>
      </c>
      <c r="C252">
        <v>0.43625105583054918</v>
      </c>
      <c r="D252">
        <v>6.1499999999999798E-2</v>
      </c>
      <c r="E252">
        <f t="shared" si="565"/>
        <v>2.6829439933578687E-2</v>
      </c>
      <c r="G252">
        <v>1995</v>
      </c>
      <c r="H252">
        <v>4</v>
      </c>
      <c r="I252" s="3">
        <v>1995.2500000008399</v>
      </c>
      <c r="J252" s="20">
        <f t="shared" si="739"/>
        <v>0.85186604795236287</v>
      </c>
      <c r="K252" s="20">
        <f t="shared" si="740"/>
        <v>6.1499999999999798E-2</v>
      </c>
      <c r="L252" s="20">
        <f t="shared" si="741"/>
        <v>5.2389761949070142E-2</v>
      </c>
      <c r="N252">
        <v>3</v>
      </c>
      <c r="O252">
        <v>2002</v>
      </c>
      <c r="P252" s="20">
        <v>0.5677521647042868</v>
      </c>
      <c r="Q252" s="20">
        <v>6.1499999999999902E-2</v>
      </c>
      <c r="R252" s="20">
        <f t="shared" si="568"/>
        <v>3.491675812931358E-2</v>
      </c>
      <c r="T252">
        <v>1995</v>
      </c>
      <c r="U252">
        <v>4</v>
      </c>
      <c r="V252" s="3">
        <v>1995.2500000008399</v>
      </c>
      <c r="W252" s="20">
        <f t="shared" si="569"/>
        <v>0.72346294944445488</v>
      </c>
      <c r="X252" s="20">
        <f t="shared" si="570"/>
        <v>0.24599999999999961</v>
      </c>
      <c r="Y252" s="20">
        <f t="shared" si="571"/>
        <v>0.17797188556333562</v>
      </c>
      <c r="Z252" s="20"/>
      <c r="AA252">
        <v>4</v>
      </c>
      <c r="AB252" s="3">
        <v>1995.2500000008399</v>
      </c>
      <c r="AC252" s="20">
        <f t="shared" si="572"/>
        <v>0.78766449869840893</v>
      </c>
      <c r="AD252" s="20">
        <f t="shared" si="573"/>
        <v>0.15374999999999969</v>
      </c>
      <c r="AE252" s="20">
        <f t="shared" si="574"/>
        <v>0.11518082375620288</v>
      </c>
      <c r="AG252" s="3">
        <v>1995.2500000008399</v>
      </c>
      <c r="AH252" s="3">
        <f t="shared" si="575"/>
        <v>0.31302918087989839</v>
      </c>
      <c r="AI252" s="3">
        <f t="shared" si="625"/>
        <v>1.0126249536365408</v>
      </c>
      <c r="AJ252" s="3">
        <f t="shared" si="626"/>
        <v>0.9206128367937626</v>
      </c>
      <c r="AK252" s="20"/>
      <c r="AL252" s="3">
        <v>1995.2500000008399</v>
      </c>
      <c r="AM252" s="9">
        <f t="shared" ref="AM252" si="757">STANDARDIZE(AC252,AR$12,AS$12)</f>
        <v>0.56560784835759725</v>
      </c>
      <c r="AN252" s="9">
        <f t="shared" ref="AN252" si="758">STANDARDIZE(AD252,AT$12,AU$12)</f>
        <v>-6.2988546229767878E-2</v>
      </c>
      <c r="AO252" s="9">
        <f t="shared" ref="AO252" si="759">STANDARDIZE(AE252,AV$12,AW$12)</f>
        <v>0.10419309958609527</v>
      </c>
      <c r="AP252" s="20"/>
    </row>
    <row r="253" spans="1:42" x14ac:dyDescent="0.3">
      <c r="A253">
        <v>10</v>
      </c>
      <c r="B253">
        <v>2002</v>
      </c>
      <c r="C253">
        <v>0.46736843831529551</v>
      </c>
      <c r="D253">
        <v>6.1499999999999798E-2</v>
      </c>
      <c r="E253">
        <f t="shared" si="565"/>
        <v>2.8743158956390579E-2</v>
      </c>
      <c r="G253">
        <v>1995</v>
      </c>
      <c r="H253">
        <v>3</v>
      </c>
      <c r="I253" s="3">
        <v>1995.1666666675101</v>
      </c>
      <c r="J253" s="20">
        <f t="shared" si="739"/>
        <v>0.81057242350159353</v>
      </c>
      <c r="K253" s="20">
        <f t="shared" si="740"/>
        <v>6.1499999999999798E-2</v>
      </c>
      <c r="L253" s="20">
        <f t="shared" si="741"/>
        <v>4.9850204045347839E-2</v>
      </c>
      <c r="N253">
        <v>3</v>
      </c>
      <c r="O253">
        <v>2002</v>
      </c>
      <c r="P253" s="20">
        <v>0.53773915133003569</v>
      </c>
      <c r="Q253" s="20">
        <v>6.1499999999999902E-2</v>
      </c>
      <c r="R253" s="20">
        <f t="shared" si="568"/>
        <v>3.3070957806797141E-2</v>
      </c>
      <c r="T253">
        <v>1995</v>
      </c>
      <c r="U253">
        <v>3</v>
      </c>
      <c r="V253" s="3">
        <v>1995.1666666675101</v>
      </c>
      <c r="W253" s="20">
        <f t="shared" si="569"/>
        <v>0.73675907177857869</v>
      </c>
      <c r="X253" s="20">
        <f t="shared" si="570"/>
        <v>0.24599999999999961</v>
      </c>
      <c r="Y253" s="20">
        <f t="shared" si="571"/>
        <v>0.18124273165753008</v>
      </c>
      <c r="Z253" s="20"/>
      <c r="AA253">
        <v>3</v>
      </c>
      <c r="AB253" s="3">
        <v>1995.1666666675101</v>
      </c>
      <c r="AC253" s="20">
        <f t="shared" si="572"/>
        <v>0.77366574764008611</v>
      </c>
      <c r="AD253" s="20">
        <f t="shared" si="573"/>
        <v>0.15374999999999969</v>
      </c>
      <c r="AE253" s="20">
        <f t="shared" si="574"/>
        <v>0.11554646785143896</v>
      </c>
      <c r="AG253" s="3">
        <v>1995.1666666675101</v>
      </c>
      <c r="AH253" s="3">
        <f t="shared" si="575"/>
        <v>0.23186335563859145</v>
      </c>
      <c r="AI253" s="3">
        <f t="shared" si="625"/>
        <v>1.0126249536365408</v>
      </c>
      <c r="AJ253" s="3">
        <f t="shared" si="626"/>
        <v>0.92902785740935001</v>
      </c>
      <c r="AK253" s="20"/>
      <c r="AL253" s="3">
        <v>1995.1666666675101</v>
      </c>
      <c r="AM253" s="9">
        <f t="shared" ref="AM253" si="760">STANDARDIZE(AC253,AR$13,AS$13)</f>
        <v>0.6675186681832026</v>
      </c>
      <c r="AN253" s="9">
        <f t="shared" ref="AN253" si="761">STANDARDIZE(AD253,AT$13,AU$13)</f>
        <v>0.16876039905140139</v>
      </c>
      <c r="AO253" s="9">
        <f t="shared" ref="AO253" si="762">STANDARDIZE(AE253,AV$13,AW$13)</f>
        <v>0.44761838731612158</v>
      </c>
      <c r="AP253" s="20"/>
    </row>
    <row r="254" spans="1:42" x14ac:dyDescent="0.3">
      <c r="A254">
        <v>9</v>
      </c>
      <c r="B254">
        <v>2002</v>
      </c>
      <c r="C254">
        <v>0.48630728305155485</v>
      </c>
      <c r="D254">
        <v>6.1499999999999798E-2</v>
      </c>
      <c r="E254">
        <f t="shared" si="565"/>
        <v>2.9907897907670525E-2</v>
      </c>
      <c r="G254">
        <v>1995</v>
      </c>
      <c r="H254">
        <v>2</v>
      </c>
      <c r="I254" s="3">
        <v>1995.08333333418</v>
      </c>
      <c r="J254" s="20">
        <f t="shared" ref="J254:J271" si="763">AVERAGEIFS(C$4:C$1171,B$4:B$1171,G254,A$4:A$1171,H254)</f>
        <v>0.80183792086288241</v>
      </c>
      <c r="K254" s="20">
        <f t="shared" si="566"/>
        <v>6.1499999999999798E-2</v>
      </c>
      <c r="L254" s="20">
        <f t="shared" si="567"/>
        <v>4.9313032133067106E-2</v>
      </c>
      <c r="N254">
        <v>3</v>
      </c>
      <c r="O254">
        <v>2002</v>
      </c>
      <c r="P254" s="20">
        <v>0.50953390381480579</v>
      </c>
      <c r="Q254" s="20">
        <v>6.1499999999999902E-2</v>
      </c>
      <c r="R254" s="20">
        <f t="shared" si="568"/>
        <v>3.1336335084610506E-2</v>
      </c>
      <c r="T254">
        <v>1995</v>
      </c>
      <c r="U254">
        <v>2</v>
      </c>
      <c r="V254" s="3">
        <v>1995.08333333418</v>
      </c>
      <c r="W254" s="20">
        <f t="shared" si="569"/>
        <v>0.62472183942904758</v>
      </c>
      <c r="X254" s="20">
        <f t="shared" si="570"/>
        <v>6.1499999999999902E-2</v>
      </c>
      <c r="Y254" s="20">
        <f t="shared" si="571"/>
        <v>3.8420393124886362E-2</v>
      </c>
      <c r="Z254" s="20"/>
      <c r="AA254">
        <v>2</v>
      </c>
      <c r="AB254" s="3">
        <v>1995.08333333418</v>
      </c>
      <c r="AC254" s="20">
        <f t="shared" si="572"/>
        <v>0.713279880145965</v>
      </c>
      <c r="AD254" s="20">
        <f t="shared" si="573"/>
        <v>6.1499999999999846E-2</v>
      </c>
      <c r="AE254" s="20">
        <f t="shared" si="574"/>
        <v>4.3866712628976734E-2</v>
      </c>
      <c r="AG254" s="3">
        <v>1995.08333333418</v>
      </c>
      <c r="AH254" s="3">
        <f t="shared" si="575"/>
        <v>-0.11825850506544254</v>
      </c>
      <c r="AI254" s="3">
        <f t="shared" si="625"/>
        <v>-0.78876452892998183</v>
      </c>
      <c r="AJ254" s="3">
        <f t="shared" si="626"/>
        <v>-0.72062716444414721</v>
      </c>
      <c r="AK254" s="20"/>
      <c r="AL254" s="3">
        <v>1995.08333333418</v>
      </c>
      <c r="AM254" s="9">
        <f t="shared" ref="AM254" si="764">STANDARDIZE(AC254,AR$14,AS$14)</f>
        <v>0.60168097263492226</v>
      </c>
      <c r="AN254" s="9">
        <f t="shared" ref="AN254" si="765">STANDARDIZE(AD254,AT$14,AU$14)</f>
        <v>-0.93050162247170598</v>
      </c>
      <c r="AO254" s="9">
        <f t="shared" ref="AO254" si="766">STANDARDIZE(AE254,AV$14,AW$14)</f>
        <v>-0.47313330787396096</v>
      </c>
      <c r="AP254" s="20"/>
    </row>
    <row r="255" spans="1:42" x14ac:dyDescent="0.3">
      <c r="A255">
        <v>8</v>
      </c>
      <c r="B255">
        <v>2002</v>
      </c>
      <c r="C255">
        <v>0.49224353986976838</v>
      </c>
      <c r="D255">
        <v>6.1499999999999798E-2</v>
      </c>
      <c r="E255">
        <f t="shared" si="565"/>
        <v>3.0272977701990656E-2</v>
      </c>
      <c r="G255">
        <v>1995</v>
      </c>
      <c r="H255">
        <v>1</v>
      </c>
      <c r="I255" s="3">
        <v>1995.0000000008499</v>
      </c>
      <c r="J255" s="20"/>
      <c r="K255" s="20"/>
      <c r="L255" s="20"/>
      <c r="N255">
        <v>2</v>
      </c>
      <c r="O255">
        <v>2002</v>
      </c>
      <c r="P255" s="20">
        <v>0.48259847525894412</v>
      </c>
      <c r="Q255" s="20">
        <v>6.1499999999999902E-2</v>
      </c>
      <c r="R255" s="20">
        <f t="shared" si="568"/>
        <v>2.9679806228425015E-2</v>
      </c>
      <c r="T255">
        <v>1995</v>
      </c>
      <c r="U255">
        <v>1</v>
      </c>
      <c r="V255" s="3">
        <v>1995.0000000008499</v>
      </c>
      <c r="W255" s="20">
        <f t="shared" si="569"/>
        <v>0.65323745076664952</v>
      </c>
      <c r="X255" s="20">
        <f t="shared" si="570"/>
        <v>6.1499999999999902E-2</v>
      </c>
      <c r="Y255" s="20">
        <f t="shared" si="571"/>
        <v>4.0174103222148878E-2</v>
      </c>
      <c r="Z255" s="20"/>
      <c r="AA255">
        <v>1</v>
      </c>
      <c r="AB255" s="3">
        <v>1995.0000000008499</v>
      </c>
      <c r="AC255" s="20">
        <f t="shared" si="572"/>
        <v>0.65323745076664952</v>
      </c>
      <c r="AD255" s="20">
        <f t="shared" si="573"/>
        <v>6.1499999999999902E-2</v>
      </c>
      <c r="AE255" s="20">
        <f t="shared" si="574"/>
        <v>4.0174103222148878E-2</v>
      </c>
      <c r="AG255" s="3">
        <v>1995.0000000008499</v>
      </c>
      <c r="AH255" s="3">
        <f t="shared" si="575"/>
        <v>-0.46638908541229457</v>
      </c>
      <c r="AI255" s="3">
        <f t="shared" si="625"/>
        <v>-0.78876452892998072</v>
      </c>
      <c r="AJ255" s="3">
        <f t="shared" si="626"/>
        <v>-0.8056097600572546</v>
      </c>
      <c r="AK255" s="20"/>
      <c r="AL255" s="3">
        <v>1995.0000000008499</v>
      </c>
      <c r="AM255" s="9">
        <f t="shared" ref="AM255" si="767">STANDARDIZE(AC255,AR$15,AS$15)</f>
        <v>-2.3199974994028927E-2</v>
      </c>
      <c r="AN255" s="9">
        <f t="shared" ref="AN255" si="768">STANDARDIZE(AD255,AT$15,AU$15)</f>
        <v>-0.29853293598826319</v>
      </c>
      <c r="AO255" s="9">
        <f t="shared" ref="AO255" si="769">STANDARDIZE(AE255,AV$15,AW$15)</f>
        <v>-0.25827356624912212</v>
      </c>
      <c r="AP255" s="20"/>
    </row>
    <row r="256" spans="1:42" x14ac:dyDescent="0.3">
      <c r="A256">
        <v>7</v>
      </c>
      <c r="B256">
        <v>2002</v>
      </c>
      <c r="C256">
        <v>0.49803661267784455</v>
      </c>
      <c r="D256">
        <v>6.1499999999999798E-2</v>
      </c>
      <c r="E256">
        <f t="shared" si="565"/>
        <v>3.0629251679687337E-2</v>
      </c>
      <c r="G256">
        <v>1994</v>
      </c>
      <c r="H256">
        <v>12</v>
      </c>
      <c r="I256" s="3">
        <v>1994.9166666675201</v>
      </c>
      <c r="J256" s="20">
        <f t="shared" si="763"/>
        <v>0.86114439261755449</v>
      </c>
      <c r="K256" s="20">
        <f t="shared" si="566"/>
        <v>6.1499999999999798E-2</v>
      </c>
      <c r="L256" s="20">
        <f t="shared" si="567"/>
        <v>5.2960380145979424E-2</v>
      </c>
      <c r="N256">
        <v>1</v>
      </c>
      <c r="O256">
        <v>2002</v>
      </c>
      <c r="P256" s="20">
        <v>0.49738958573999592</v>
      </c>
      <c r="Q256" s="20">
        <v>6.1499999999999902E-2</v>
      </c>
      <c r="R256" s="20">
        <f t="shared" si="568"/>
        <v>3.0589459523009701E-2</v>
      </c>
      <c r="T256">
        <v>1994</v>
      </c>
      <c r="U256">
        <v>12</v>
      </c>
      <c r="V256" s="3">
        <v>1994.9166666675201</v>
      </c>
      <c r="W256" s="20">
        <f t="shared" si="569"/>
        <v>0.6829552200162966</v>
      </c>
      <c r="X256" s="20">
        <f t="shared" si="570"/>
        <v>6.1499999999999902E-2</v>
      </c>
      <c r="Y256" s="20">
        <f t="shared" si="571"/>
        <v>4.2001746031002173E-2</v>
      </c>
      <c r="Z256" s="20"/>
      <c r="AA256">
        <v>12</v>
      </c>
      <c r="AB256" s="3">
        <v>1994.9166666675201</v>
      </c>
      <c r="AC256" s="20">
        <f t="shared" si="572"/>
        <v>0.77204980631692555</v>
      </c>
      <c r="AD256" s="20">
        <f t="shared" si="573"/>
        <v>6.1499999999999846E-2</v>
      </c>
      <c r="AE256" s="20">
        <f t="shared" si="574"/>
        <v>4.7481063088490802E-2</v>
      </c>
      <c r="AG256" s="3">
        <v>1994.9166666675201</v>
      </c>
      <c r="AH256" s="3">
        <f t="shared" si="575"/>
        <v>0.22249400472368416</v>
      </c>
      <c r="AI256" s="3">
        <f t="shared" si="625"/>
        <v>-0.78876452892998183</v>
      </c>
      <c r="AJ256" s="3">
        <f t="shared" si="626"/>
        <v>-0.63744563895244966</v>
      </c>
      <c r="AK256" s="20"/>
      <c r="AL256" s="3">
        <v>1994.9166666675201</v>
      </c>
      <c r="AM256" s="9">
        <f t="shared" ref="AM256" si="770">STANDARDIZE(AC256,AR$4,AS$4)</f>
        <v>0.55606933629544064</v>
      </c>
      <c r="AN256" s="9">
        <f t="shared" ref="AN256" si="771">STANDARDIZE(AD256,AT$4,AU$4)</f>
        <v>-0.68444756444045252</v>
      </c>
      <c r="AO256" s="9">
        <f t="shared" ref="AO256" si="772">STANDARDIZE(AE256,AV$4,AW$4)</f>
        <v>-0.26355792994124955</v>
      </c>
      <c r="AP256" s="20"/>
    </row>
    <row r="257" spans="1:42" x14ac:dyDescent="0.3">
      <c r="A257">
        <v>6</v>
      </c>
      <c r="B257">
        <v>2002</v>
      </c>
      <c r="C257">
        <v>0.50389786249555424</v>
      </c>
      <c r="D257">
        <v>6.1499999999999798E-2</v>
      </c>
      <c r="E257">
        <f t="shared" si="565"/>
        <v>3.0989718543476485E-2</v>
      </c>
      <c r="G257">
        <v>1994</v>
      </c>
      <c r="H257">
        <v>11</v>
      </c>
      <c r="I257" s="3">
        <v>1994.83333333419</v>
      </c>
      <c r="J257" s="20"/>
      <c r="K257" s="20"/>
      <c r="L257" s="20"/>
      <c r="N257">
        <v>11</v>
      </c>
      <c r="O257">
        <v>2001</v>
      </c>
      <c r="P257" s="20">
        <v>0.55630566131277936</v>
      </c>
      <c r="Q257" s="20">
        <v>6.1499999999999902E-2</v>
      </c>
      <c r="R257" s="20">
        <f t="shared" si="568"/>
        <v>3.4212798170735879E-2</v>
      </c>
      <c r="T257">
        <v>1994</v>
      </c>
      <c r="U257">
        <v>11</v>
      </c>
      <c r="V257" s="3">
        <v>1994.83333333419</v>
      </c>
      <c r="W257" s="20">
        <f t="shared" si="569"/>
        <v>0.71423103880321448</v>
      </c>
      <c r="X257" s="20">
        <f t="shared" si="570"/>
        <v>6.1499999999999902E-2</v>
      </c>
      <c r="Y257" s="20">
        <f t="shared" si="571"/>
        <v>4.3925208886397622E-2</v>
      </c>
      <c r="Z257" s="20"/>
      <c r="AA257">
        <v>11</v>
      </c>
      <c r="AB257" s="3">
        <v>1994.83333333419</v>
      </c>
      <c r="AC257" s="20">
        <f t="shared" si="572"/>
        <v>0.71423103880321448</v>
      </c>
      <c r="AD257" s="20">
        <f t="shared" si="573"/>
        <v>6.1499999999999902E-2</v>
      </c>
      <c r="AE257" s="20">
        <f t="shared" si="574"/>
        <v>4.3925208886397622E-2</v>
      </c>
      <c r="AG257" s="3">
        <v>1994.83333333419</v>
      </c>
      <c r="AH257" s="3">
        <f t="shared" si="575"/>
        <v>-0.11274361469919317</v>
      </c>
      <c r="AI257" s="3">
        <f t="shared" si="625"/>
        <v>-0.78876452892998072</v>
      </c>
      <c r="AJ257" s="3">
        <f t="shared" si="626"/>
        <v>-0.719280917592236</v>
      </c>
      <c r="AK257" s="20"/>
      <c r="AL257" s="3">
        <v>1994.83333333419</v>
      </c>
      <c r="AM257" s="9">
        <f t="shared" ref="AM257" si="773">STANDARDIZE(AC257,AR$5,AS$5)</f>
        <v>5.1076007057146704E-2</v>
      </c>
      <c r="AN257" s="9">
        <f t="shared" ref="AN257" si="774">STANDARDIZE(AD257,AT$5,AU$5)</f>
        <v>-0.28549293171717766</v>
      </c>
      <c r="AO257" s="9">
        <f t="shared" ref="AO257" si="775">STANDARDIZE(AE257,AV$5,AW$5)</f>
        <v>-0.19610933455479448</v>
      </c>
      <c r="AP257" s="20"/>
    </row>
    <row r="258" spans="1:42" x14ac:dyDescent="0.3">
      <c r="A258">
        <v>6</v>
      </c>
      <c r="B258">
        <v>2002</v>
      </c>
      <c r="C258">
        <v>0.49409573489975023</v>
      </c>
      <c r="D258">
        <v>6.1499999999999798E-2</v>
      </c>
      <c r="E258">
        <f t="shared" si="565"/>
        <v>3.038688769633454E-2</v>
      </c>
      <c r="G258">
        <v>1994</v>
      </c>
      <c r="H258">
        <v>10</v>
      </c>
      <c r="I258" s="3">
        <v>1994.7500000008599</v>
      </c>
      <c r="J258" s="20">
        <f t="shared" si="763"/>
        <v>0.92550607291224019</v>
      </c>
      <c r="K258" s="20">
        <f t="shared" si="566"/>
        <v>6.1499999999999798E-2</v>
      </c>
      <c r="L258" s="20">
        <f t="shared" si="567"/>
        <v>5.6918623484102586E-2</v>
      </c>
      <c r="N258">
        <v>10</v>
      </c>
      <c r="O258">
        <v>2001</v>
      </c>
      <c r="P258" s="20">
        <v>0.62237997204509532</v>
      </c>
      <c r="Q258" s="20">
        <v>6.1499999999999902E-2</v>
      </c>
      <c r="R258" s="20">
        <f t="shared" si="568"/>
        <v>3.8276368280773299E-2</v>
      </c>
      <c r="T258">
        <v>1994</v>
      </c>
      <c r="U258">
        <v>10</v>
      </c>
      <c r="V258" s="3">
        <v>1994.7500000008599</v>
      </c>
      <c r="W258" s="20">
        <f t="shared" si="569"/>
        <v>0.75485772950875463</v>
      </c>
      <c r="X258" s="20">
        <f t="shared" si="570"/>
        <v>6.1499999999999902E-2</v>
      </c>
      <c r="Y258" s="20">
        <f t="shared" si="571"/>
        <v>4.6423750364788338E-2</v>
      </c>
      <c r="Z258" s="20"/>
      <c r="AA258">
        <v>10</v>
      </c>
      <c r="AB258" s="3">
        <v>1994.7500000008599</v>
      </c>
      <c r="AC258" s="20">
        <f t="shared" si="572"/>
        <v>0.84018190121049741</v>
      </c>
      <c r="AD258" s="20">
        <f t="shared" si="573"/>
        <v>6.1499999999999846E-2</v>
      </c>
      <c r="AE258" s="20">
        <f t="shared" si="574"/>
        <v>5.1671186924445459E-2</v>
      </c>
      <c r="AG258" s="3">
        <v>1994.7500000008599</v>
      </c>
      <c r="AH258" s="3">
        <f t="shared" si="575"/>
        <v>0.61752908209710367</v>
      </c>
      <c r="AI258" s="3">
        <f t="shared" si="625"/>
        <v>-0.78876452892998183</v>
      </c>
      <c r="AJ258" s="3">
        <f t="shared" si="626"/>
        <v>-0.54101312733577289</v>
      </c>
      <c r="AK258" s="20"/>
      <c r="AL258" s="3">
        <v>1994.7500000008599</v>
      </c>
      <c r="AM258" s="9">
        <f t="shared" ref="AM258" si="776">STANDARDIZE(AC258,AR$6,AS$6)</f>
        <v>0.66990955784233797</v>
      </c>
      <c r="AN258" s="9">
        <f t="shared" ref="AN258" si="777">STANDARDIZE(AD258,AT$6,AU$6)</f>
        <v>-0.6766476141944503</v>
      </c>
      <c r="AO258" s="9">
        <f t="shared" ref="AO258" si="778">STANDARDIZE(AE258,AV$6,AW$6)</f>
        <v>-0.22905477122993034</v>
      </c>
      <c r="AP258" s="20"/>
    </row>
    <row r="259" spans="1:42" x14ac:dyDescent="0.3">
      <c r="A259">
        <v>6</v>
      </c>
      <c r="B259">
        <v>2002</v>
      </c>
      <c r="C259">
        <v>0.46960174937679267</v>
      </c>
      <c r="D259">
        <v>6.1499999999999798E-2</v>
      </c>
      <c r="E259">
        <f t="shared" si="565"/>
        <v>2.8880507586672655E-2</v>
      </c>
      <c r="G259">
        <v>1994</v>
      </c>
      <c r="H259">
        <v>9</v>
      </c>
      <c r="I259" s="3">
        <v>1994.6666666675301</v>
      </c>
      <c r="J259" s="20"/>
      <c r="K259" s="20"/>
      <c r="L259" s="20"/>
      <c r="N259">
        <v>8</v>
      </c>
      <c r="O259">
        <v>2001</v>
      </c>
      <c r="P259" s="20">
        <v>0.69620258873979657</v>
      </c>
      <c r="Q259" s="20">
        <v>6.1499999999999902E-2</v>
      </c>
      <c r="R259" s="20">
        <f t="shared" si="568"/>
        <v>4.2816459207497423E-2</v>
      </c>
      <c r="T259">
        <v>1994</v>
      </c>
      <c r="U259">
        <v>9</v>
      </c>
      <c r="V259" s="3">
        <v>1994.6666666675301</v>
      </c>
      <c r="W259" s="20">
        <f t="shared" si="569"/>
        <v>0.81963752000836732</v>
      </c>
      <c r="X259" s="20">
        <f t="shared" si="570"/>
        <v>6.1499999999999902E-2</v>
      </c>
      <c r="Y259" s="20">
        <f t="shared" si="571"/>
        <v>5.0407707480514506E-2</v>
      </c>
      <c r="Z259" s="20"/>
      <c r="AA259">
        <v>9</v>
      </c>
      <c r="AB259" s="3">
        <v>1994.6666666675301</v>
      </c>
      <c r="AC259" s="20">
        <f t="shared" si="572"/>
        <v>0.81963752000836732</v>
      </c>
      <c r="AD259" s="20">
        <f t="shared" si="573"/>
        <v>6.1499999999999902E-2</v>
      </c>
      <c r="AE259" s="20">
        <f t="shared" si="574"/>
        <v>5.0407707480514506E-2</v>
      </c>
      <c r="AG259" s="3">
        <v>1994.6666666675301</v>
      </c>
      <c r="AH259" s="3">
        <f t="shared" si="575"/>
        <v>0.49841119455159399</v>
      </c>
      <c r="AI259" s="3">
        <f t="shared" si="625"/>
        <v>-0.78876452892998072</v>
      </c>
      <c r="AJ259" s="3">
        <f t="shared" si="626"/>
        <v>-0.57009114529524552</v>
      </c>
      <c r="AK259" s="20"/>
      <c r="AL259" s="3">
        <v>1994.6666666675301</v>
      </c>
      <c r="AM259" s="9">
        <f t="shared" ref="AM259" si="779">STANDARDIZE(AC259,AR$7,AS$7)</f>
        <v>0.12881106711208495</v>
      </c>
      <c r="AN259" s="9">
        <f t="shared" ref="AN259" si="780">STANDARDIZE(AD259,AT$7,AU$7)</f>
        <v>-0.32631334910519749</v>
      </c>
      <c r="AO259" s="9">
        <f t="shared" ref="AO259" si="781">STANDARDIZE(AE259,AV$7,AW$7)</f>
        <v>-0.18743203635249248</v>
      </c>
      <c r="AP259" s="20"/>
    </row>
    <row r="260" spans="1:42" x14ac:dyDescent="0.3">
      <c r="A260">
        <v>6</v>
      </c>
      <c r="B260">
        <v>2002</v>
      </c>
      <c r="C260">
        <v>0.44632201300520769</v>
      </c>
      <c r="D260">
        <v>6.1499999999999798E-2</v>
      </c>
      <c r="E260">
        <f t="shared" si="565"/>
        <v>2.7448803799820183E-2</v>
      </c>
      <c r="G260">
        <v>1994</v>
      </c>
      <c r="H260">
        <v>8</v>
      </c>
      <c r="I260" s="3">
        <v>1994.5833333342</v>
      </c>
      <c r="J260" s="20">
        <f t="shared" si="763"/>
        <v>0.99424633089403469</v>
      </c>
      <c r="K260" s="20">
        <f t="shared" si="566"/>
        <v>6.1499999999999798E-2</v>
      </c>
      <c r="L260" s="20">
        <f t="shared" si="567"/>
        <v>6.1146149349982935E-2</v>
      </c>
      <c r="N260">
        <v>6</v>
      </c>
      <c r="O260">
        <v>2001</v>
      </c>
      <c r="P260" s="20">
        <v>0.71516014294049901</v>
      </c>
      <c r="Q260" s="20">
        <v>6.1499999999999902E-2</v>
      </c>
      <c r="R260" s="20">
        <f t="shared" si="568"/>
        <v>4.398234879084062E-2</v>
      </c>
      <c r="T260">
        <v>1994</v>
      </c>
      <c r="U260">
        <v>8</v>
      </c>
      <c r="V260" s="3">
        <v>1994.5833333342</v>
      </c>
      <c r="W260" s="20">
        <f t="shared" si="569"/>
        <v>0.88997768889588691</v>
      </c>
      <c r="X260" s="20">
        <f t="shared" si="570"/>
        <v>6.1499999999999902E-2</v>
      </c>
      <c r="Y260" s="20">
        <f t="shared" si="571"/>
        <v>5.4733627867096957E-2</v>
      </c>
      <c r="Z260" s="20"/>
      <c r="AA260">
        <v>8</v>
      </c>
      <c r="AB260" s="3">
        <v>1994.5833333342</v>
      </c>
      <c r="AC260" s="20">
        <f t="shared" si="572"/>
        <v>0.9421120098949608</v>
      </c>
      <c r="AD260" s="20">
        <f t="shared" si="573"/>
        <v>6.1499999999999846E-2</v>
      </c>
      <c r="AE260" s="20">
        <f t="shared" si="574"/>
        <v>5.7939888608539949E-2</v>
      </c>
      <c r="AG260" s="3">
        <v>1994.5833333342</v>
      </c>
      <c r="AH260" s="3">
        <f t="shared" si="575"/>
        <v>1.2085276185981013</v>
      </c>
      <c r="AI260" s="3">
        <f t="shared" si="625"/>
        <v>-0.78876452892998183</v>
      </c>
      <c r="AJ260" s="3">
        <f t="shared" si="626"/>
        <v>-0.39674372823454185</v>
      </c>
      <c r="AK260" s="20"/>
      <c r="AL260" s="3">
        <v>1994.5833333342</v>
      </c>
      <c r="AM260" s="9">
        <f t="shared" ref="AM260" si="782">STANDARDIZE(AC260,AR$8,AS$8)</f>
        <v>0.7369341952874976</v>
      </c>
      <c r="AN260" s="9">
        <f t="shared" ref="AN260" si="783">STANDARDIZE(AD260,AT$8,AU$8)</f>
        <v>-0.65870957567408583</v>
      </c>
      <c r="AO260" s="9">
        <f t="shared" ref="AO260" si="784">STANDARDIZE(AE260,AV$8,AW$8)</f>
        <v>-0.13763467716305175</v>
      </c>
      <c r="AP260" s="20"/>
    </row>
    <row r="261" spans="1:42" x14ac:dyDescent="0.3">
      <c r="A261">
        <v>5</v>
      </c>
      <c r="B261">
        <v>2002</v>
      </c>
      <c r="C261">
        <v>0.42419633137521967</v>
      </c>
      <c r="D261">
        <v>6.1499999999999798E-2</v>
      </c>
      <c r="E261">
        <f t="shared" ref="E261:E324" si="785">C261*D261</f>
        <v>2.6088074379575926E-2</v>
      </c>
      <c r="G261">
        <v>1994</v>
      </c>
      <c r="H261">
        <v>7</v>
      </c>
      <c r="I261" s="3">
        <v>1994.5000000008699</v>
      </c>
      <c r="J261" s="20"/>
      <c r="K261" s="20"/>
      <c r="L261" s="20"/>
      <c r="N261">
        <v>5</v>
      </c>
      <c r="O261">
        <v>2001</v>
      </c>
      <c r="P261" s="20">
        <v>0.67520604338702772</v>
      </c>
      <c r="Q261" s="20">
        <v>6.1499999999999902E-2</v>
      </c>
      <c r="R261" s="20">
        <f t="shared" ref="R261:R324" si="786">Q261*P261</f>
        <v>4.1525171668302135E-2</v>
      </c>
      <c r="T261">
        <v>1994</v>
      </c>
      <c r="U261">
        <v>7</v>
      </c>
      <c r="V261" s="3">
        <v>1994.5000000008699</v>
      </c>
      <c r="W261" s="20">
        <f t="shared" ref="W261:W318" si="787">AVERAGEIFS(P$4:P$1114,O$4:O$1114,T261,N$4:N$1114,U261)</f>
        <v>0.96649255324986383</v>
      </c>
      <c r="X261" s="20">
        <f t="shared" ref="X261:X318" si="788">SUMIFS(Q$4:Q$1114,O$4:O$1114,T261,N$4:N$1114,U261)</f>
        <v>6.1499999999999902E-2</v>
      </c>
      <c r="Y261" s="20">
        <f t="shared" ref="Y261:Y318" si="789">W261*X261</f>
        <v>5.943929202486653E-2</v>
      </c>
      <c r="Z261" s="20"/>
      <c r="AA261">
        <v>7</v>
      </c>
      <c r="AB261" s="3">
        <v>1994.5000000008699</v>
      </c>
      <c r="AC261" s="20">
        <f t="shared" ref="AC261:AC324" si="790">AVERAGE(W261,J261)</f>
        <v>0.96649255324986383</v>
      </c>
      <c r="AD261" s="20">
        <f t="shared" ref="AD261:AD324" si="791">AVERAGE(X261,K261)</f>
        <v>6.1499999999999902E-2</v>
      </c>
      <c r="AE261" s="20">
        <f t="shared" ref="AE261:AE324" si="792">AVERAGE(Y261,L261)</f>
        <v>5.943929202486653E-2</v>
      </c>
      <c r="AG261" s="3">
        <v>1994.5000000008699</v>
      </c>
      <c r="AH261" s="3">
        <f t="shared" ref="AH261:AH324" si="793">STANDARDIZE(AC261,AC$786,AC$787)</f>
        <v>1.3498878665936287</v>
      </c>
      <c r="AI261" s="3">
        <f t="shared" si="625"/>
        <v>-0.78876452892998072</v>
      </c>
      <c r="AJ261" s="3">
        <f t="shared" si="626"/>
        <v>-0.36223609957634134</v>
      </c>
      <c r="AK261" s="20"/>
      <c r="AL261" s="3">
        <v>1994.5000000008699</v>
      </c>
      <c r="AM261" s="9">
        <f t="shared" ref="AM261" si="794">STANDARDIZE(AC261,AR$9,AS$9)</f>
        <v>0.31578247161535555</v>
      </c>
      <c r="AN261" s="9">
        <f t="shared" ref="AN261" si="795">STANDARDIZE(AD261,AT$9,AU$9)</f>
        <v>-2.313009814913013E-2</v>
      </c>
      <c r="AO261" s="9">
        <f t="shared" ref="AO261" si="796">STANDARDIZE(AE261,AV$9,AW$9)</f>
        <v>0.27693123625283789</v>
      </c>
      <c r="AP261" s="20"/>
    </row>
    <row r="262" spans="1:42" x14ac:dyDescent="0.3">
      <c r="A262">
        <v>5</v>
      </c>
      <c r="B262">
        <v>2002</v>
      </c>
      <c r="C262">
        <v>0.41546417691005838</v>
      </c>
      <c r="D262">
        <v>6.1499999999999798E-2</v>
      </c>
      <c r="E262">
        <f t="shared" si="785"/>
        <v>2.5551046879968505E-2</v>
      </c>
      <c r="G262">
        <v>1994</v>
      </c>
      <c r="H262">
        <v>6</v>
      </c>
      <c r="I262" s="3">
        <v>1994.4166666675401</v>
      </c>
      <c r="J262" s="20">
        <f t="shared" si="763"/>
        <v>1.0404563556704072</v>
      </c>
      <c r="K262" s="20">
        <f t="shared" ref="K262:K324" si="797">SUMIFS(D$4:D$1171,B$4:B$1171,G262,A$4:A$1171,H262)</f>
        <v>0.1229999999999996</v>
      </c>
      <c r="L262" s="20">
        <f t="shared" ref="L262:L324" si="798">J262*K262</f>
        <v>0.12797613174745967</v>
      </c>
      <c r="N262">
        <v>4</v>
      </c>
      <c r="O262">
        <v>2001</v>
      </c>
      <c r="P262" s="20">
        <v>0.63739209104480787</v>
      </c>
      <c r="Q262" s="20">
        <v>6.1499999999999902E-2</v>
      </c>
      <c r="R262" s="20">
        <f t="shared" si="786"/>
        <v>3.9199613599255619E-2</v>
      </c>
      <c r="T262">
        <v>1994</v>
      </c>
      <c r="U262">
        <v>6</v>
      </c>
      <c r="V262" s="3">
        <v>1994.4166666675401</v>
      </c>
      <c r="W262" s="20">
        <f t="shared" si="787"/>
        <v>0.92212863664418809</v>
      </c>
      <c r="X262" s="20">
        <f t="shared" si="788"/>
        <v>0.24599999999999961</v>
      </c>
      <c r="Y262" s="20">
        <f t="shared" si="789"/>
        <v>0.2268436446144699</v>
      </c>
      <c r="Z262" s="20"/>
      <c r="AA262">
        <v>6</v>
      </c>
      <c r="AB262" s="3">
        <v>1994.4166666675401</v>
      </c>
      <c r="AC262" s="20">
        <f t="shared" si="790"/>
        <v>0.98129249615729763</v>
      </c>
      <c r="AD262" s="20">
        <f t="shared" si="791"/>
        <v>0.18449999999999961</v>
      </c>
      <c r="AE262" s="20">
        <f t="shared" si="792"/>
        <v>0.17740988818096479</v>
      </c>
      <c r="AG262" s="3">
        <v>1994.4166666675401</v>
      </c>
      <c r="AH262" s="3">
        <f t="shared" si="793"/>
        <v>1.435699063221195</v>
      </c>
      <c r="AI262" s="3">
        <f t="shared" si="625"/>
        <v>1.6130881144920477</v>
      </c>
      <c r="AJ262" s="3">
        <f t="shared" si="626"/>
        <v>2.3527674014257567</v>
      </c>
      <c r="AK262" s="20"/>
      <c r="AL262" s="3">
        <v>1994.4166666675401</v>
      </c>
      <c r="AM262" s="9">
        <f t="shared" ref="AM262" si="799">STANDARDIZE(AC262,AR$10,AS$10)</f>
        <v>0.80917406722460372</v>
      </c>
      <c r="AN262" s="9">
        <f t="shared" ref="AN262" si="800">STANDARDIZE(AD262,AT$10,AU$10)</f>
        <v>0.30752807372934488</v>
      </c>
      <c r="AO262" s="9">
        <f t="shared" ref="AO262" si="801">STANDARDIZE(AE262,AV$10,AW$10)</f>
        <v>0.65578780582763951</v>
      </c>
      <c r="AP262" s="20"/>
    </row>
    <row r="263" spans="1:42" x14ac:dyDescent="0.3">
      <c r="A263">
        <v>5</v>
      </c>
      <c r="B263">
        <v>2002</v>
      </c>
      <c r="C263">
        <v>0.41938317203332898</v>
      </c>
      <c r="D263">
        <v>6.1499999999999798E-2</v>
      </c>
      <c r="E263">
        <f t="shared" si="785"/>
        <v>2.5792065080049647E-2</v>
      </c>
      <c r="G263">
        <v>1994</v>
      </c>
      <c r="H263">
        <v>5</v>
      </c>
      <c r="I263" s="3">
        <v>1994.33333333421</v>
      </c>
      <c r="J263" s="20">
        <f t="shared" si="763"/>
        <v>1.0330410363640765</v>
      </c>
      <c r="K263" s="20">
        <f t="shared" si="797"/>
        <v>6.1499999999999798E-2</v>
      </c>
      <c r="L263" s="20">
        <f t="shared" si="798"/>
        <v>6.3532023736390497E-2</v>
      </c>
      <c r="N263">
        <v>3</v>
      </c>
      <c r="O263">
        <v>2001</v>
      </c>
      <c r="P263" s="20">
        <v>0.60186952970532415</v>
      </c>
      <c r="Q263" s="20">
        <v>6.1499999999999902E-2</v>
      </c>
      <c r="R263" s="20">
        <f t="shared" si="786"/>
        <v>3.7014976076877378E-2</v>
      </c>
      <c r="T263">
        <v>1994</v>
      </c>
      <c r="U263">
        <v>5</v>
      </c>
      <c r="V263" s="3">
        <v>1994.33333333421</v>
      </c>
      <c r="W263" s="20">
        <f t="shared" si="787"/>
        <v>0.86610066687461096</v>
      </c>
      <c r="X263" s="20">
        <f t="shared" si="788"/>
        <v>0.24599999999999961</v>
      </c>
      <c r="Y263" s="20">
        <f t="shared" si="789"/>
        <v>0.21306076405115396</v>
      </c>
      <c r="Z263" s="20"/>
      <c r="AA263">
        <v>5</v>
      </c>
      <c r="AB263" s="3">
        <v>1994.33333333421</v>
      </c>
      <c r="AC263" s="20">
        <f t="shared" si="790"/>
        <v>0.94957085161934374</v>
      </c>
      <c r="AD263" s="20">
        <f t="shared" si="791"/>
        <v>0.15374999999999969</v>
      </c>
      <c r="AE263" s="20">
        <f t="shared" si="792"/>
        <v>0.13829639389377224</v>
      </c>
      <c r="AG263" s="3">
        <v>1994.33333333421</v>
      </c>
      <c r="AH263" s="3">
        <f t="shared" si="793"/>
        <v>1.2517745512267016</v>
      </c>
      <c r="AI263" s="3">
        <f t="shared" si="625"/>
        <v>1.0126249536365408</v>
      </c>
      <c r="AJ263" s="3">
        <f t="shared" si="626"/>
        <v>1.4526000937549639</v>
      </c>
      <c r="AK263" s="20"/>
      <c r="AL263" s="3">
        <v>1994.33333333421</v>
      </c>
      <c r="AM263" s="9">
        <f t="shared" ref="AM263" si="802">STANDARDIZE(AC263,AR$11,AS$11)</f>
        <v>1.2706197207479468</v>
      </c>
      <c r="AN263" s="9">
        <f t="shared" ref="AN263" si="803">STANDARDIZE(AD263,AT$11,AU$11)</f>
        <v>-1.8664175683888028E-2</v>
      </c>
      <c r="AO263" s="9">
        <f t="shared" ref="AO263" si="804">STANDARDIZE(AE263,AV$11,AW$11)</f>
        <v>0.55302445271763301</v>
      </c>
      <c r="AP263" s="20"/>
    </row>
    <row r="264" spans="1:42" x14ac:dyDescent="0.3">
      <c r="A264">
        <v>5</v>
      </c>
      <c r="B264">
        <v>2002</v>
      </c>
      <c r="C264">
        <v>0.42327805086771869</v>
      </c>
      <c r="D264">
        <v>6.1499999999999798E-2</v>
      </c>
      <c r="E264">
        <f t="shared" si="785"/>
        <v>2.6031600128364613E-2</v>
      </c>
      <c r="G264">
        <v>1994</v>
      </c>
      <c r="H264">
        <v>4</v>
      </c>
      <c r="I264" s="3">
        <v>1994.2500000008799</v>
      </c>
      <c r="J264" s="20">
        <f t="shared" si="763"/>
        <v>1.0282778522200557</v>
      </c>
      <c r="K264" s="20">
        <f t="shared" si="797"/>
        <v>6.1499999999999798E-2</v>
      </c>
      <c r="L264" s="20">
        <f t="shared" si="798"/>
        <v>6.3239087911533223E-2</v>
      </c>
      <c r="N264">
        <v>2</v>
      </c>
      <c r="O264">
        <v>2001</v>
      </c>
      <c r="P264" s="20">
        <v>0.59246772192147401</v>
      </c>
      <c r="Q264" s="20">
        <v>6.1499999999999902E-2</v>
      </c>
      <c r="R264" s="20">
        <f t="shared" si="786"/>
        <v>3.6436764898170597E-2</v>
      </c>
      <c r="T264">
        <v>1994</v>
      </c>
      <c r="U264">
        <v>4</v>
      </c>
      <c r="V264" s="3">
        <v>1994.2500000008799</v>
      </c>
      <c r="W264" s="20">
        <f t="shared" si="787"/>
        <v>0.92998739643635875</v>
      </c>
      <c r="X264" s="20">
        <f t="shared" si="788"/>
        <v>0.24599999999999961</v>
      </c>
      <c r="Y264" s="20">
        <f t="shared" si="789"/>
        <v>0.22877689952334387</v>
      </c>
      <c r="Z264" s="20"/>
      <c r="AA264">
        <v>4</v>
      </c>
      <c r="AB264" s="3">
        <v>1994.2500000008799</v>
      </c>
      <c r="AC264" s="20">
        <f t="shared" si="790"/>
        <v>0.97913262432820725</v>
      </c>
      <c r="AD264" s="20">
        <f t="shared" si="791"/>
        <v>0.15374999999999969</v>
      </c>
      <c r="AE264" s="20">
        <f t="shared" si="792"/>
        <v>0.14600799371743856</v>
      </c>
      <c r="AG264" s="3">
        <v>1994.2500000008799</v>
      </c>
      <c r="AH264" s="3">
        <f t="shared" si="793"/>
        <v>1.4231759617892752</v>
      </c>
      <c r="AI264" s="3">
        <f t="shared" si="625"/>
        <v>1.0126249536365408</v>
      </c>
      <c r="AJ264" s="3">
        <f t="shared" si="626"/>
        <v>1.6300766955674819</v>
      </c>
      <c r="AK264" s="20"/>
      <c r="AL264" s="3">
        <v>1994.2500000008799</v>
      </c>
      <c r="AM264" s="9">
        <f t="shared" ref="AM264" si="805">STANDARDIZE(AC264,AR$12,AS$12)</f>
        <v>1.9173917898744499</v>
      </c>
      <c r="AN264" s="9">
        <f t="shared" ref="AN264" si="806">STANDARDIZE(AD264,AT$12,AU$12)</f>
        <v>-6.2988546229767878E-2</v>
      </c>
      <c r="AO264" s="9">
        <f t="shared" ref="AO264" si="807">STANDARDIZE(AE264,AV$12,AW$12)</f>
        <v>0.88175772027825472</v>
      </c>
      <c r="AP264" s="20"/>
    </row>
    <row r="265" spans="1:42" x14ac:dyDescent="0.3">
      <c r="A265">
        <v>4</v>
      </c>
      <c r="B265">
        <v>2002</v>
      </c>
      <c r="C265">
        <v>0.42720910206701534</v>
      </c>
      <c r="D265">
        <v>6.1499999999999798E-2</v>
      </c>
      <c r="E265">
        <f t="shared" si="785"/>
        <v>2.6273359777121356E-2</v>
      </c>
      <c r="G265">
        <v>1994</v>
      </c>
      <c r="H265">
        <v>3</v>
      </c>
      <c r="I265" s="3">
        <v>1994.1666666675501</v>
      </c>
      <c r="J265" s="20">
        <f t="shared" si="763"/>
        <v>1.0122151172952683</v>
      </c>
      <c r="K265" s="20">
        <f t="shared" si="797"/>
        <v>6.1499999999999798E-2</v>
      </c>
      <c r="L265" s="20">
        <f t="shared" si="798"/>
        <v>6.225122971365879E-2</v>
      </c>
      <c r="N265">
        <v>2</v>
      </c>
      <c r="O265">
        <v>2001</v>
      </c>
      <c r="P265" s="20">
        <v>0.6086005820000665</v>
      </c>
      <c r="Q265" s="20">
        <v>6.1499999999999902E-2</v>
      </c>
      <c r="R265" s="20">
        <f t="shared" si="786"/>
        <v>3.7428935793004027E-2</v>
      </c>
      <c r="T265">
        <v>1994</v>
      </c>
      <c r="U265">
        <v>3</v>
      </c>
      <c r="V265" s="3">
        <v>1994.1666666675501</v>
      </c>
      <c r="W265" s="20">
        <f t="shared" si="787"/>
        <v>0.82134176682820648</v>
      </c>
      <c r="X265" s="20">
        <f t="shared" si="788"/>
        <v>0.24599999999999961</v>
      </c>
      <c r="Y265" s="20">
        <f t="shared" si="789"/>
        <v>0.20205007463973848</v>
      </c>
      <c r="Z265" s="20"/>
      <c r="AA265">
        <v>3</v>
      </c>
      <c r="AB265" s="3">
        <v>1994.1666666675501</v>
      </c>
      <c r="AC265" s="20">
        <f t="shared" si="790"/>
        <v>0.91677844206173731</v>
      </c>
      <c r="AD265" s="20">
        <f t="shared" si="791"/>
        <v>0.15374999999999969</v>
      </c>
      <c r="AE265" s="20">
        <f t="shared" si="792"/>
        <v>0.13215065217669864</v>
      </c>
      <c r="AG265" s="3">
        <v>1994.1666666675501</v>
      </c>
      <c r="AH265" s="3">
        <f t="shared" si="793"/>
        <v>1.0616416620635927</v>
      </c>
      <c r="AI265" s="3">
        <f t="shared" si="625"/>
        <v>1.0126249536365408</v>
      </c>
      <c r="AJ265" s="3">
        <f t="shared" si="626"/>
        <v>1.3111605247285345</v>
      </c>
      <c r="AK265" s="20"/>
      <c r="AL265" s="3">
        <v>1994.1666666675501</v>
      </c>
      <c r="AM265" s="9">
        <f t="shared" ref="AM265" si="808">STANDARDIZE(AC265,AR$13,AS$13)</f>
        <v>1.5941533224824469</v>
      </c>
      <c r="AN265" s="9">
        <f t="shared" ref="AN265" si="809">STANDARDIZE(AD265,AT$13,AU$13)</f>
        <v>0.16876039905140139</v>
      </c>
      <c r="AO265" s="9">
        <f t="shared" ref="AO265" si="810">STANDARDIZE(AE265,AV$13,AW$13)</f>
        <v>0.87533032800528643</v>
      </c>
      <c r="AP265" s="20"/>
    </row>
    <row r="266" spans="1:42" x14ac:dyDescent="0.3">
      <c r="A266">
        <v>4</v>
      </c>
      <c r="B266">
        <v>2002</v>
      </c>
      <c r="C266">
        <v>0.43111444726638321</v>
      </c>
      <c r="D266">
        <v>6.1499999999999798E-2</v>
      </c>
      <c r="E266">
        <f t="shared" si="785"/>
        <v>2.651353850688248E-2</v>
      </c>
      <c r="G266">
        <v>1994</v>
      </c>
      <c r="H266">
        <v>2</v>
      </c>
      <c r="I266" s="3">
        <v>1994.08333333422</v>
      </c>
      <c r="J266" s="20">
        <f t="shared" si="763"/>
        <v>0.95310024809357563</v>
      </c>
      <c r="K266" s="20">
        <f t="shared" si="797"/>
        <v>0.1229999999999996</v>
      </c>
      <c r="L266" s="20">
        <f t="shared" si="798"/>
        <v>0.11723133051550942</v>
      </c>
      <c r="N266">
        <v>1</v>
      </c>
      <c r="O266">
        <v>2001</v>
      </c>
      <c r="P266" s="20">
        <v>0.62508334556872625</v>
      </c>
      <c r="Q266" s="20">
        <v>6.1499999999999902E-2</v>
      </c>
      <c r="R266" s="20">
        <f t="shared" si="786"/>
        <v>3.8442625752476603E-2</v>
      </c>
      <c r="T266">
        <v>1994</v>
      </c>
      <c r="U266">
        <v>2</v>
      </c>
      <c r="V266" s="3">
        <v>1994.08333333422</v>
      </c>
      <c r="W266" s="20">
        <f t="shared" si="787"/>
        <v>0.73782487061914848</v>
      </c>
      <c r="X266" s="20">
        <f t="shared" si="788"/>
        <v>6.1499999999999902E-2</v>
      </c>
      <c r="Y266" s="20">
        <f t="shared" si="789"/>
        <v>4.5376229543077559E-2</v>
      </c>
      <c r="Z266" s="20"/>
      <c r="AA266">
        <v>2</v>
      </c>
      <c r="AB266" s="3">
        <v>1994.08333333422</v>
      </c>
      <c r="AC266" s="20">
        <f t="shared" si="790"/>
        <v>0.84546255935636205</v>
      </c>
      <c r="AD266" s="20">
        <f t="shared" si="791"/>
        <v>9.2249999999999749E-2</v>
      </c>
      <c r="AE266" s="20">
        <f t="shared" si="792"/>
        <v>8.130378002929349E-2</v>
      </c>
      <c r="AG266" s="3">
        <v>1994.08333333422</v>
      </c>
      <c r="AH266" s="3">
        <f t="shared" si="793"/>
        <v>0.64814674037537623</v>
      </c>
      <c r="AI266" s="3">
        <f t="shared" si="625"/>
        <v>-0.1883013680744752</v>
      </c>
      <c r="AJ266" s="3">
        <f t="shared" si="626"/>
        <v>0.14095845409947272</v>
      </c>
      <c r="AK266" s="20"/>
      <c r="AL266" s="3">
        <v>1994.08333333422</v>
      </c>
      <c r="AM266" s="9">
        <f t="shared" ref="AM266" si="811">STANDARDIZE(AC266,AR$14,AS$14)</f>
        <v>1.6683761743139844</v>
      </c>
      <c r="AN266" s="9">
        <f t="shared" ref="AN266" si="812">STANDARDIZE(AD266,AT$14,AU$14)</f>
        <v>0.50956041230593607</v>
      </c>
      <c r="AO266" s="9">
        <f t="shared" ref="AO266" si="813">STANDARDIZE(AE266,AV$14,AW$14)</f>
        <v>1.7557409771643757</v>
      </c>
      <c r="AP266" s="20"/>
    </row>
    <row r="267" spans="1:42" x14ac:dyDescent="0.3">
      <c r="A267">
        <v>4</v>
      </c>
      <c r="B267">
        <v>2002</v>
      </c>
      <c r="C267">
        <v>0.43474114880672193</v>
      </c>
      <c r="D267">
        <v>6.1499999999999798E-2</v>
      </c>
      <c r="E267">
        <f t="shared" si="785"/>
        <v>2.6736580651613311E-2</v>
      </c>
      <c r="G267">
        <v>1994</v>
      </c>
      <c r="H267">
        <v>1</v>
      </c>
      <c r="I267" s="3">
        <v>1994.0000000008899</v>
      </c>
      <c r="J267" s="20">
        <f t="shared" si="763"/>
        <v>0.89720555468072916</v>
      </c>
      <c r="K267" s="20">
        <f t="shared" si="797"/>
        <v>6.1499999999999798E-2</v>
      </c>
      <c r="L267" s="20">
        <f t="shared" si="798"/>
        <v>5.5178141612864662E-2</v>
      </c>
      <c r="N267">
        <v>1</v>
      </c>
      <c r="O267">
        <v>2001</v>
      </c>
      <c r="P267" s="20">
        <v>0.64201167812838789</v>
      </c>
      <c r="Q267" s="20">
        <v>6.1499999999999902E-2</v>
      </c>
      <c r="R267" s="20">
        <f t="shared" si="786"/>
        <v>3.9483718204895789E-2</v>
      </c>
      <c r="T267">
        <v>1994</v>
      </c>
      <c r="U267">
        <v>1</v>
      </c>
      <c r="V267" s="3">
        <v>1994.0000000008899</v>
      </c>
      <c r="W267" s="20"/>
      <c r="X267" s="20"/>
      <c r="Y267" s="20"/>
      <c r="Z267" s="20"/>
      <c r="AA267">
        <v>1</v>
      </c>
      <c r="AB267" s="3">
        <v>1994.0000000008899</v>
      </c>
      <c r="AC267" s="20">
        <f t="shared" si="790"/>
        <v>0.89720555468072916</v>
      </c>
      <c r="AD267" s="20">
        <f t="shared" si="791"/>
        <v>6.1499999999999798E-2</v>
      </c>
      <c r="AE267" s="20">
        <f t="shared" si="792"/>
        <v>5.5178141612864662E-2</v>
      </c>
      <c r="AG267" s="3">
        <v>1994.0000000008899</v>
      </c>
      <c r="AH267" s="3">
        <f t="shared" si="793"/>
        <v>0.94815656971385953</v>
      </c>
      <c r="AI267" s="3">
        <f t="shared" si="625"/>
        <v>-0.78876452892998272</v>
      </c>
      <c r="AJ267" s="3">
        <f t="shared" si="626"/>
        <v>-0.46030323379318888</v>
      </c>
      <c r="AK267" s="20"/>
      <c r="AL267" s="3">
        <v>1994.0000000008899</v>
      </c>
      <c r="AM267" s="9">
        <f t="shared" ref="AM267" si="814">STANDARDIZE(AC267,AR$15,AS$15)</f>
        <v>1.0586139102568797</v>
      </c>
      <c r="AN267" s="9">
        <f t="shared" ref="AN267" si="815">STANDARDIZE(AD267,AT$15,AU$15)</f>
        <v>-0.29853293598826797</v>
      </c>
      <c r="AO267" s="9">
        <f t="shared" ref="AO267" si="816">STANDARDIZE(AE267,AV$15,AW$15)</f>
        <v>0.69824542839861459</v>
      </c>
      <c r="AP267" s="20"/>
    </row>
    <row r="268" spans="1:42" x14ac:dyDescent="0.3">
      <c r="A268">
        <v>4</v>
      </c>
      <c r="B268">
        <v>2002</v>
      </c>
      <c r="C268">
        <v>0.43839892948192555</v>
      </c>
      <c r="D268">
        <v>6.1499999999999798E-2</v>
      </c>
      <c r="E268">
        <f t="shared" si="785"/>
        <v>2.6961534163138332E-2</v>
      </c>
      <c r="G268">
        <v>1993</v>
      </c>
      <c r="H268">
        <v>12</v>
      </c>
      <c r="I268" s="3">
        <v>1993.9166666675601</v>
      </c>
      <c r="J268" s="20">
        <f t="shared" si="763"/>
        <v>0.864758946696492</v>
      </c>
      <c r="K268" s="20">
        <f t="shared" si="797"/>
        <v>6.1499999999999798E-2</v>
      </c>
      <c r="L268" s="20">
        <f t="shared" si="798"/>
        <v>5.3182675221834085E-2</v>
      </c>
      <c r="N268">
        <v>12</v>
      </c>
      <c r="O268">
        <v>2000</v>
      </c>
      <c r="P268" s="20">
        <v>0.66850962460661312</v>
      </c>
      <c r="Q268" s="20">
        <v>6.1499999999999902E-2</v>
      </c>
      <c r="R268" s="20">
        <f t="shared" si="786"/>
        <v>4.1113341913306643E-2</v>
      </c>
      <c r="T268">
        <v>1993</v>
      </c>
      <c r="U268">
        <v>12</v>
      </c>
      <c r="V268" s="3">
        <v>1993.9166666675601</v>
      </c>
      <c r="W268" s="20">
        <f t="shared" si="787"/>
        <v>0.79537833438021033</v>
      </c>
      <c r="X268" s="20">
        <f t="shared" si="788"/>
        <v>6.1499999999999902E-2</v>
      </c>
      <c r="Y268" s="20">
        <f t="shared" si="789"/>
        <v>4.8915767564382859E-2</v>
      </c>
      <c r="Z268" s="20"/>
      <c r="AA268">
        <v>12</v>
      </c>
      <c r="AB268" s="3">
        <v>1993.9166666675601</v>
      </c>
      <c r="AC268" s="20">
        <f t="shared" si="790"/>
        <v>0.83006864053835117</v>
      </c>
      <c r="AD268" s="20">
        <f t="shared" si="791"/>
        <v>6.1499999999999846E-2</v>
      </c>
      <c r="AE268" s="20">
        <f t="shared" si="792"/>
        <v>5.1049221393108468E-2</v>
      </c>
      <c r="AG268" s="3">
        <v>1993.9166666675601</v>
      </c>
      <c r="AH268" s="3">
        <f t="shared" si="793"/>
        <v>0.55889162616154897</v>
      </c>
      <c r="AI268" s="3">
        <f t="shared" si="625"/>
        <v>-0.78876452892998183</v>
      </c>
      <c r="AJ268" s="3">
        <f t="shared" si="626"/>
        <v>-0.5553271907558488</v>
      </c>
      <c r="AK268" s="20"/>
      <c r="AL268" s="3">
        <v>1993.9166666675601</v>
      </c>
      <c r="AM268" s="9">
        <f t="shared" ref="AM268" si="817">STANDARDIZE(AC268,AR$4,AS$4)</f>
        <v>0.91745104754801421</v>
      </c>
      <c r="AN268" s="9">
        <f t="shared" ref="AN268" si="818">STANDARDIZE(AD268,AT$4,AU$4)</f>
        <v>-0.68444756444045252</v>
      </c>
      <c r="AO268" s="9">
        <f t="shared" ref="AO268" si="819">STANDARDIZE(AE268,AV$4,AW$4)</f>
        <v>-8.0999415896121529E-2</v>
      </c>
      <c r="AP268" s="20"/>
    </row>
    <row r="269" spans="1:42" x14ac:dyDescent="0.3">
      <c r="A269">
        <v>3</v>
      </c>
      <c r="B269">
        <v>2002</v>
      </c>
      <c r="C269">
        <v>0.44221509047942931</v>
      </c>
      <c r="D269">
        <v>6.1499999999999798E-2</v>
      </c>
      <c r="E269">
        <f t="shared" si="785"/>
        <v>2.7196228064484813E-2</v>
      </c>
      <c r="G269">
        <v>1993</v>
      </c>
      <c r="H269">
        <v>11</v>
      </c>
      <c r="I269" s="3">
        <v>1993.83333333423</v>
      </c>
      <c r="J269" s="20">
        <f t="shared" si="763"/>
        <v>0.84025590458390309</v>
      </c>
      <c r="K269" s="20">
        <f t="shared" si="797"/>
        <v>6.1499999999999798E-2</v>
      </c>
      <c r="L269" s="20">
        <f t="shared" si="798"/>
        <v>5.1675738131909871E-2</v>
      </c>
      <c r="N269">
        <v>12</v>
      </c>
      <c r="O269">
        <v>2000</v>
      </c>
      <c r="P269" s="20">
        <v>0.70643365685248982</v>
      </c>
      <c r="Q269" s="20">
        <v>6.1499999999999902E-2</v>
      </c>
      <c r="R269" s="20">
        <f t="shared" si="786"/>
        <v>4.3445669896428056E-2</v>
      </c>
      <c r="T269">
        <v>1993</v>
      </c>
      <c r="U269">
        <v>11</v>
      </c>
      <c r="V269" s="3">
        <v>1993.83333333423</v>
      </c>
      <c r="W269" s="20"/>
      <c r="X269" s="20"/>
      <c r="Y269" s="20"/>
      <c r="Z269" s="20"/>
      <c r="AA269">
        <v>11</v>
      </c>
      <c r="AB269" s="3">
        <v>1993.83333333423</v>
      </c>
      <c r="AC269" s="20">
        <f t="shared" si="790"/>
        <v>0.84025590458390309</v>
      </c>
      <c r="AD269" s="20">
        <f t="shared" si="791"/>
        <v>6.1499999999999798E-2</v>
      </c>
      <c r="AE269" s="20">
        <f t="shared" si="792"/>
        <v>5.1675738131909871E-2</v>
      </c>
      <c r="AG269" s="3">
        <v>1993.83333333423</v>
      </c>
      <c r="AH269" s="3">
        <f t="shared" si="793"/>
        <v>0.61795815929463993</v>
      </c>
      <c r="AI269" s="3">
        <f t="shared" si="625"/>
        <v>-0.78876452892998272</v>
      </c>
      <c r="AJ269" s="3">
        <f t="shared" si="626"/>
        <v>-0.54090838475921321</v>
      </c>
      <c r="AK269" s="20"/>
      <c r="AL269" s="3">
        <v>1993.83333333423</v>
      </c>
      <c r="AM269" s="9">
        <f t="shared" ref="AM269" si="820">STANDARDIZE(AC269,AR$5,AS$5)</f>
        <v>0.55081606519652071</v>
      </c>
      <c r="AN269" s="9">
        <f t="shared" ref="AN269" si="821">STANDARDIZE(AD269,AT$5,AU$5)</f>
        <v>-0.2854929317171821</v>
      </c>
      <c r="AO269" s="9">
        <f t="shared" ref="AO269" si="822">STANDARDIZE(AE269,AV$5,AW$5)</f>
        <v>0.2217802482234815</v>
      </c>
      <c r="AP269" s="20"/>
    </row>
    <row r="270" spans="1:42" x14ac:dyDescent="0.3">
      <c r="A270">
        <v>3</v>
      </c>
      <c r="B270">
        <v>2002</v>
      </c>
      <c r="C270">
        <v>0.43909592349706611</v>
      </c>
      <c r="D270">
        <v>6.1499999999999798E-2</v>
      </c>
      <c r="E270">
        <f t="shared" si="785"/>
        <v>2.7004399295069478E-2</v>
      </c>
      <c r="G270">
        <v>1993</v>
      </c>
      <c r="H270">
        <v>10</v>
      </c>
      <c r="I270" s="3">
        <v>1993.7500000008999</v>
      </c>
      <c r="J270" s="20">
        <f t="shared" si="763"/>
        <v>0.8048228644385873</v>
      </c>
      <c r="K270" s="20">
        <f t="shared" si="797"/>
        <v>0.1229999999999996</v>
      </c>
      <c r="L270" s="20">
        <f t="shared" si="798"/>
        <v>9.8993212325945906E-2</v>
      </c>
      <c r="N270">
        <v>11</v>
      </c>
      <c r="O270">
        <v>2000</v>
      </c>
      <c r="P270" s="20">
        <v>0.74629270839976791</v>
      </c>
      <c r="Q270" s="20">
        <v>6.1499999999999902E-2</v>
      </c>
      <c r="R270" s="20">
        <f t="shared" si="786"/>
        <v>4.5897001566585653E-2</v>
      </c>
      <c r="T270">
        <v>1993</v>
      </c>
      <c r="U270">
        <v>10</v>
      </c>
      <c r="V270" s="3">
        <v>1993.7500000008999</v>
      </c>
      <c r="W270" s="20">
        <f t="shared" si="787"/>
        <v>0.85754494679651883</v>
      </c>
      <c r="X270" s="20">
        <f t="shared" si="788"/>
        <v>6.1499999999999902E-2</v>
      </c>
      <c r="Y270" s="20">
        <f t="shared" si="789"/>
        <v>5.2739014227985825E-2</v>
      </c>
      <c r="Z270" s="20"/>
      <c r="AA270">
        <v>10</v>
      </c>
      <c r="AB270" s="3">
        <v>1993.7500000008999</v>
      </c>
      <c r="AC270" s="20">
        <f t="shared" si="790"/>
        <v>0.83118390561755306</v>
      </c>
      <c r="AD270" s="20">
        <f t="shared" si="791"/>
        <v>9.2249999999999749E-2</v>
      </c>
      <c r="AE270" s="20">
        <f t="shared" si="792"/>
        <v>7.5866113276965866E-2</v>
      </c>
      <c r="AG270" s="3">
        <v>1993.7500000008999</v>
      </c>
      <c r="AH270" s="3">
        <f t="shared" si="793"/>
        <v>0.56535801806601926</v>
      </c>
      <c r="AI270" s="3">
        <f t="shared" si="625"/>
        <v>-0.1883013680744752</v>
      </c>
      <c r="AJ270" s="3">
        <f t="shared" si="626"/>
        <v>1.5814691578195924E-2</v>
      </c>
      <c r="AK270" s="20"/>
      <c r="AL270" s="3">
        <v>1993.7500000008999</v>
      </c>
      <c r="AM270" s="9">
        <f t="shared" ref="AM270" si="823">STANDARDIZE(AC270,AR$6,AS$6)</f>
        <v>0.60658842004642144</v>
      </c>
      <c r="AN270" s="9">
        <f t="shared" ref="AN270" si="824">STANDARDIZE(AD270,AT$6,AU$6)</f>
        <v>0.89414149018552613</v>
      </c>
      <c r="AO270" s="9">
        <f t="shared" ref="AO270" si="825">STANDARDIZE(AE270,AV$6,AW$6)</f>
        <v>0.98439142390144097</v>
      </c>
      <c r="AP270" s="20"/>
    </row>
    <row r="271" spans="1:42" x14ac:dyDescent="0.3">
      <c r="A271">
        <v>3</v>
      </c>
      <c r="B271">
        <v>2002</v>
      </c>
      <c r="C271">
        <v>0.42937441209115318</v>
      </c>
      <c r="D271">
        <v>6.1499999999999798E-2</v>
      </c>
      <c r="E271">
        <f t="shared" si="785"/>
        <v>2.6406526343605834E-2</v>
      </c>
      <c r="G271">
        <v>1993</v>
      </c>
      <c r="H271">
        <v>9</v>
      </c>
      <c r="I271" s="3">
        <v>1993.6666666675701</v>
      </c>
      <c r="J271" s="20">
        <f t="shared" si="763"/>
        <v>0.77518870788268224</v>
      </c>
      <c r="K271" s="20">
        <f t="shared" si="797"/>
        <v>6.1499999999999798E-2</v>
      </c>
      <c r="L271" s="20">
        <f t="shared" si="798"/>
        <v>4.7674105534784801E-2</v>
      </c>
      <c r="N271">
        <v>11</v>
      </c>
      <c r="O271">
        <v>2000</v>
      </c>
      <c r="P271" s="20">
        <v>0.78862931463018704</v>
      </c>
      <c r="Q271" s="20">
        <v>6.1499999999999902E-2</v>
      </c>
      <c r="R271" s="20">
        <f t="shared" si="786"/>
        <v>4.8500702849756425E-2</v>
      </c>
      <c r="T271">
        <v>1993</v>
      </c>
      <c r="U271">
        <v>9</v>
      </c>
      <c r="V271" s="3">
        <v>1993.6666666675701</v>
      </c>
      <c r="W271" s="20"/>
      <c r="X271" s="20"/>
      <c r="Y271" s="20"/>
      <c r="Z271" s="20"/>
      <c r="AA271">
        <v>9</v>
      </c>
      <c r="AB271" s="3">
        <v>1993.6666666675701</v>
      </c>
      <c r="AC271" s="20">
        <f t="shared" si="790"/>
        <v>0.77518870788268224</v>
      </c>
      <c r="AD271" s="20">
        <f t="shared" si="791"/>
        <v>6.1499999999999798E-2</v>
      </c>
      <c r="AE271" s="20">
        <f t="shared" si="792"/>
        <v>4.7674105534784801E-2</v>
      </c>
      <c r="AG271" s="3">
        <v>1993.6666666675701</v>
      </c>
      <c r="AH271" s="3">
        <f t="shared" si="793"/>
        <v>0.24069359516388991</v>
      </c>
      <c r="AI271" s="3">
        <f t="shared" si="625"/>
        <v>-0.78876452892998272</v>
      </c>
      <c r="AJ271" s="3">
        <f t="shared" si="626"/>
        <v>-0.63300291394632424</v>
      </c>
      <c r="AK271" s="20"/>
      <c r="AL271" s="3">
        <v>1993.6666666675701</v>
      </c>
      <c r="AM271" s="9">
        <f t="shared" ref="AM271" si="826">STANDARDIZE(AC271,AR$7,AS$7)</f>
        <v>-1.1634513579782658E-2</v>
      </c>
      <c r="AN271" s="9">
        <f t="shared" ref="AN271" si="827">STANDARDIZE(AD271,AT$7,AU$7)</f>
        <v>-0.32631334910520099</v>
      </c>
      <c r="AO271" s="9">
        <f t="shared" ref="AO271" si="828">STANDARDIZE(AE271,AV$7,AW$7)</f>
        <v>-0.29359303530568054</v>
      </c>
      <c r="AP271" s="20"/>
    </row>
    <row r="272" spans="1:42" x14ac:dyDescent="0.3">
      <c r="A272">
        <v>3</v>
      </c>
      <c r="B272">
        <v>2002</v>
      </c>
      <c r="C272">
        <v>0.41962530987448504</v>
      </c>
      <c r="D272">
        <v>6.1499999999999798E-2</v>
      </c>
      <c r="E272">
        <f t="shared" si="785"/>
        <v>2.5806956557280745E-2</v>
      </c>
      <c r="G272">
        <v>1993</v>
      </c>
      <c r="H272">
        <v>8</v>
      </c>
      <c r="I272" s="3">
        <v>1993.58333333424</v>
      </c>
      <c r="J272" s="20">
        <f t="shared" ref="J272:J278" si="829">AVERAGEIFS(C$4:C$1171,B$4:B$1171,G272,A$4:A$1171,H272)</f>
        <v>0.76894380680146335</v>
      </c>
      <c r="K272" s="20">
        <f t="shared" ref="K272:K278" si="830">SUMIFS(D$4:D$1171,B$4:B$1171,G272,A$4:A$1171,H272)</f>
        <v>6.1499999999999798E-2</v>
      </c>
      <c r="L272" s="20">
        <f t="shared" ref="L272:L278" si="831">J272*K272</f>
        <v>4.729004411828984E-2</v>
      </c>
      <c r="N272">
        <v>10</v>
      </c>
      <c r="O272">
        <v>2000</v>
      </c>
      <c r="P272" s="20">
        <v>0.82153422134541176</v>
      </c>
      <c r="Q272" s="20">
        <v>6.1499999999999902E-2</v>
      </c>
      <c r="R272" s="20">
        <f t="shared" si="786"/>
        <v>5.0524354612742746E-2</v>
      </c>
      <c r="T272">
        <v>1993</v>
      </c>
      <c r="U272">
        <v>8</v>
      </c>
      <c r="V272" s="3">
        <v>1993.58333333424</v>
      </c>
      <c r="W272" s="20">
        <f t="shared" si="787"/>
        <v>0.92483735882512397</v>
      </c>
      <c r="X272" s="20">
        <f t="shared" si="788"/>
        <v>6.1499999999999902E-2</v>
      </c>
      <c r="Y272" s="20">
        <f t="shared" si="789"/>
        <v>5.6877497567745031E-2</v>
      </c>
      <c r="Z272" s="20"/>
      <c r="AA272">
        <v>8</v>
      </c>
      <c r="AB272" s="3">
        <v>1993.58333333424</v>
      </c>
      <c r="AC272" s="20">
        <f t="shared" si="790"/>
        <v>0.84689058281329366</v>
      </c>
      <c r="AD272" s="20">
        <f t="shared" si="791"/>
        <v>6.1499999999999846E-2</v>
      </c>
      <c r="AE272" s="20">
        <f t="shared" si="792"/>
        <v>5.2083770843017435E-2</v>
      </c>
      <c r="AG272" s="3">
        <v>1993.58333333424</v>
      </c>
      <c r="AH272" s="3">
        <f t="shared" si="793"/>
        <v>0.65642652918388467</v>
      </c>
      <c r="AI272" s="3">
        <f t="shared" si="625"/>
        <v>-0.78876452892998183</v>
      </c>
      <c r="AJ272" s="3">
        <f t="shared" si="626"/>
        <v>-0.53151782240489098</v>
      </c>
      <c r="AK272" s="20"/>
      <c r="AL272" s="3">
        <v>1993.58333333424</v>
      </c>
      <c r="AM272" s="9">
        <f t="shared" ref="AM272" si="832">STANDARDIZE(AC272,AR$8,AS$8)</f>
        <v>0.17528790757609733</v>
      </c>
      <c r="AN272" s="9">
        <f t="shared" ref="AN272" si="833">STANDARDIZE(AD272,AT$8,AU$8)</f>
        <v>-0.65870957567408583</v>
      </c>
      <c r="AO272" s="9">
        <f t="shared" ref="AO272" si="834">STANDARDIZE(AE272,AV$8,AW$8)</f>
        <v>-0.39529617735546002</v>
      </c>
      <c r="AP272" s="20"/>
    </row>
    <row r="273" spans="1:42" x14ac:dyDescent="0.3">
      <c r="A273">
        <v>2</v>
      </c>
      <c r="B273">
        <v>2002</v>
      </c>
      <c r="C273">
        <v>0.41021646908834625</v>
      </c>
      <c r="D273">
        <v>6.1499999999999798E-2</v>
      </c>
      <c r="E273">
        <f t="shared" si="785"/>
        <v>2.5228312848933211E-2</v>
      </c>
      <c r="G273">
        <v>1993</v>
      </c>
      <c r="H273">
        <v>7</v>
      </c>
      <c r="I273" s="3">
        <v>1993.5000000009099</v>
      </c>
      <c r="J273" s="20">
        <f t="shared" si="829"/>
        <v>0.76241909181434286</v>
      </c>
      <c r="K273" s="20">
        <f t="shared" si="830"/>
        <v>6.1499999999999798E-2</v>
      </c>
      <c r="L273" s="20">
        <f t="shared" si="831"/>
        <v>4.6888774146581935E-2</v>
      </c>
      <c r="N273">
        <v>10</v>
      </c>
      <c r="O273">
        <v>2000</v>
      </c>
      <c r="P273" s="20">
        <v>0.84256498581949402</v>
      </c>
      <c r="Q273" s="20">
        <v>6.1499999999999902E-2</v>
      </c>
      <c r="R273" s="20">
        <f t="shared" si="786"/>
        <v>5.18177466278988E-2</v>
      </c>
      <c r="T273">
        <v>1993</v>
      </c>
      <c r="U273">
        <v>7</v>
      </c>
      <c r="V273" s="3">
        <v>1993.5000000009099</v>
      </c>
      <c r="W273" s="20"/>
      <c r="X273" s="20"/>
      <c r="Y273" s="20"/>
      <c r="Z273" s="20"/>
      <c r="AA273">
        <v>7</v>
      </c>
      <c r="AB273" s="3">
        <v>1993.5000000009099</v>
      </c>
      <c r="AC273" s="20">
        <f t="shared" si="790"/>
        <v>0.76241909181434286</v>
      </c>
      <c r="AD273" s="20">
        <f t="shared" si="791"/>
        <v>6.1499999999999798E-2</v>
      </c>
      <c r="AE273" s="20">
        <f t="shared" si="792"/>
        <v>4.6888774146581935E-2</v>
      </c>
      <c r="AG273" s="3">
        <v>1993.5000000009099</v>
      </c>
      <c r="AH273" s="3">
        <f t="shared" si="793"/>
        <v>0.16665438824584108</v>
      </c>
      <c r="AI273" s="3">
        <f t="shared" si="625"/>
        <v>-0.78876452892998272</v>
      </c>
      <c r="AJ273" s="3">
        <f t="shared" si="626"/>
        <v>-0.65107671824918911</v>
      </c>
      <c r="AK273" s="20"/>
      <c r="AL273" s="3">
        <v>1993.5000000009099</v>
      </c>
      <c r="AM273" s="9">
        <f t="shared" ref="AM273" si="835">STANDARDIZE(AC273,AR$9,AS$9)</f>
        <v>-0.17352587090452676</v>
      </c>
      <c r="AN273" s="9">
        <f t="shared" ref="AN273" si="836">STANDARDIZE(AD273,AT$9,AU$9)</f>
        <v>-2.3130098149133811E-2</v>
      </c>
      <c r="AO273" s="9">
        <f t="shared" ref="AO273" si="837">STANDARDIZE(AE273,AV$9,AW$9)</f>
        <v>-0.19460535884352861</v>
      </c>
      <c r="AP273" s="20"/>
    </row>
    <row r="274" spans="1:42" x14ac:dyDescent="0.3">
      <c r="A274">
        <v>2</v>
      </c>
      <c r="B274">
        <v>2002</v>
      </c>
      <c r="C274">
        <v>0.41684643548880185</v>
      </c>
      <c r="D274">
        <v>6.1499999999999798E-2</v>
      </c>
      <c r="E274">
        <f t="shared" si="785"/>
        <v>2.5636055782561229E-2</v>
      </c>
      <c r="G274">
        <v>1993</v>
      </c>
      <c r="H274">
        <v>6</v>
      </c>
      <c r="I274" s="3">
        <v>1993.4166666675801</v>
      </c>
      <c r="J274" s="20">
        <f t="shared" si="829"/>
        <v>0.74758168306887662</v>
      </c>
      <c r="K274" s="20">
        <f t="shared" si="830"/>
        <v>0.1229999999999996</v>
      </c>
      <c r="L274" s="20">
        <f t="shared" si="831"/>
        <v>9.195254701747152E-2</v>
      </c>
      <c r="N274">
        <v>9</v>
      </c>
      <c r="O274">
        <v>2000</v>
      </c>
      <c r="P274" s="20">
        <v>0.86450941327388031</v>
      </c>
      <c r="Q274" s="20">
        <v>6.1499999999999902E-2</v>
      </c>
      <c r="R274" s="20">
        <f t="shared" si="786"/>
        <v>5.3167328916343556E-2</v>
      </c>
      <c r="T274">
        <v>1993</v>
      </c>
      <c r="U274">
        <v>6</v>
      </c>
      <c r="V274" s="3">
        <v>1993.4166666675801</v>
      </c>
      <c r="W274" s="20">
        <f t="shared" si="787"/>
        <v>0.87615204383929413</v>
      </c>
      <c r="X274" s="20">
        <f t="shared" si="788"/>
        <v>0.18449999999999972</v>
      </c>
      <c r="Y274" s="20">
        <f t="shared" si="789"/>
        <v>0.16165005208834951</v>
      </c>
      <c r="Z274" s="20"/>
      <c r="AA274">
        <v>6</v>
      </c>
      <c r="AB274" s="3">
        <v>1993.4166666675801</v>
      </c>
      <c r="AC274" s="20">
        <f t="shared" si="790"/>
        <v>0.81186686345408532</v>
      </c>
      <c r="AD274" s="20">
        <f t="shared" si="791"/>
        <v>0.15374999999999966</v>
      </c>
      <c r="AE274" s="20">
        <f t="shared" si="792"/>
        <v>0.12680129955291053</v>
      </c>
      <c r="AG274" s="3">
        <v>1993.4166666675801</v>
      </c>
      <c r="AH274" s="3">
        <f t="shared" si="793"/>
        <v>0.45335633578116924</v>
      </c>
      <c r="AI274" s="3">
        <f t="shared" si="625"/>
        <v>1.0126249536365401</v>
      </c>
      <c r="AJ274" s="3">
        <f t="shared" si="626"/>
        <v>1.1880492446731044</v>
      </c>
      <c r="AK274" s="20"/>
      <c r="AL274" s="3">
        <v>1993.4166666675801</v>
      </c>
      <c r="AM274" s="9">
        <f t="shared" ref="AM274" si="838">STANDARDIZE(AC274,AR$10,AS$10)</f>
        <v>-0.14921821609712305</v>
      </c>
      <c r="AN274" s="9">
        <f t="shared" ref="AN274" si="839">STANDARDIZE(AD274,AT$10,AU$10)</f>
        <v>-0.35878275268423288</v>
      </c>
      <c r="AO274" s="9">
        <f t="shared" ref="AO274" si="840">STANDARDIZE(AE274,AV$10,AW$10)</f>
        <v>-0.34264893201397834</v>
      </c>
      <c r="AP274" s="20"/>
    </row>
    <row r="275" spans="1:42" x14ac:dyDescent="0.3">
      <c r="A275">
        <v>1</v>
      </c>
      <c r="B275">
        <v>2002</v>
      </c>
      <c r="C275">
        <v>0.44164058437168568</v>
      </c>
      <c r="D275">
        <v>6.1499999999999798E-2</v>
      </c>
      <c r="E275">
        <f t="shared" si="785"/>
        <v>2.7160895938858582E-2</v>
      </c>
      <c r="G275">
        <v>1993</v>
      </c>
      <c r="H275">
        <v>5</v>
      </c>
      <c r="I275" s="3">
        <v>1993.33333333425</v>
      </c>
      <c r="J275" s="20">
        <f t="shared" si="829"/>
        <v>0.69771205832106109</v>
      </c>
      <c r="K275" s="20">
        <f t="shared" si="830"/>
        <v>6.1499999999999798E-2</v>
      </c>
      <c r="L275" s="20">
        <f t="shared" si="831"/>
        <v>4.2909291586745113E-2</v>
      </c>
      <c r="N275">
        <v>9</v>
      </c>
      <c r="O275">
        <v>2000</v>
      </c>
      <c r="P275" s="20">
        <v>0.88676942012803128</v>
      </c>
      <c r="Q275" s="20">
        <v>6.1499999999999902E-2</v>
      </c>
      <c r="R275" s="20">
        <f t="shared" si="786"/>
        <v>5.453631933787384E-2</v>
      </c>
      <c r="T275">
        <v>1993</v>
      </c>
      <c r="U275">
        <v>5</v>
      </c>
      <c r="V275" s="3">
        <v>1993.33333333425</v>
      </c>
      <c r="W275" s="20">
        <f t="shared" si="787"/>
        <v>0.71180417806583929</v>
      </c>
      <c r="X275" s="20">
        <f t="shared" si="788"/>
        <v>0.18449999999999972</v>
      </c>
      <c r="Y275" s="20">
        <f t="shared" si="789"/>
        <v>0.13132787085314715</v>
      </c>
      <c r="Z275" s="20"/>
      <c r="AA275">
        <v>5</v>
      </c>
      <c r="AB275" s="3">
        <v>1993.33333333425</v>
      </c>
      <c r="AC275" s="20">
        <f t="shared" si="790"/>
        <v>0.70475811819345013</v>
      </c>
      <c r="AD275" s="20">
        <f t="shared" si="791"/>
        <v>0.12299999999999976</v>
      </c>
      <c r="AE275" s="20">
        <f t="shared" si="792"/>
        <v>8.7118581219946131E-2</v>
      </c>
      <c r="AG275" s="3">
        <v>1993.33333333425</v>
      </c>
      <c r="AH275" s="3">
        <f t="shared" si="793"/>
        <v>-0.16766833016370447</v>
      </c>
      <c r="AI275" s="3">
        <f t="shared" si="625"/>
        <v>0.4121617927810336</v>
      </c>
      <c r="AJ275" s="3">
        <f t="shared" si="626"/>
        <v>0.27478167873897114</v>
      </c>
      <c r="AK275" s="20"/>
      <c r="AL275" s="3">
        <v>1993.33333333425</v>
      </c>
      <c r="AM275" s="9">
        <f t="shared" ref="AM275" si="841">STANDARDIZE(AC275,AR$11,AS$11)</f>
        <v>-0.33058519842185152</v>
      </c>
      <c r="AN275" s="9">
        <f t="shared" ref="AN275" si="842">STANDARDIZE(AD275,AT$11,AU$11)</f>
        <v>-0.62524988541030058</v>
      </c>
      <c r="AO275" s="9">
        <f t="shared" ref="AO275" si="843">STANDARDIZE(AE275,AV$11,AW$11)</f>
        <v>-0.66389349726145275</v>
      </c>
      <c r="AP275" s="20"/>
    </row>
    <row r="276" spans="1:42" x14ac:dyDescent="0.3">
      <c r="A276">
        <v>12</v>
      </c>
      <c r="B276">
        <v>2001</v>
      </c>
      <c r="C276">
        <v>0.46797641238262611</v>
      </c>
      <c r="D276">
        <v>6.1499999999999798E-2</v>
      </c>
      <c r="E276">
        <f t="shared" si="785"/>
        <v>2.8780549361531411E-2</v>
      </c>
      <c r="G276">
        <v>1993</v>
      </c>
      <c r="H276">
        <v>4</v>
      </c>
      <c r="I276" s="3">
        <v>1993.25000000092</v>
      </c>
      <c r="J276" s="20">
        <f t="shared" si="829"/>
        <v>0.65873273695787893</v>
      </c>
      <c r="K276" s="20">
        <f t="shared" si="830"/>
        <v>6.1499999999999798E-2</v>
      </c>
      <c r="L276" s="20">
        <f t="shared" si="831"/>
        <v>4.0512063322909422E-2</v>
      </c>
      <c r="N276">
        <v>8</v>
      </c>
      <c r="O276">
        <v>2000</v>
      </c>
      <c r="P276" s="20">
        <v>0.90475319495999484</v>
      </c>
      <c r="Q276" s="20">
        <v>6.1499999999999902E-2</v>
      </c>
      <c r="R276" s="20">
        <f t="shared" si="786"/>
        <v>5.5642321490039594E-2</v>
      </c>
      <c r="T276">
        <v>1993</v>
      </c>
      <c r="U276">
        <v>4</v>
      </c>
      <c r="V276" s="3">
        <v>1993.25000000092</v>
      </c>
      <c r="W276" s="20">
        <f t="shared" si="787"/>
        <v>0.78090232343293708</v>
      </c>
      <c r="X276" s="20">
        <f t="shared" si="788"/>
        <v>0.18449999999999972</v>
      </c>
      <c r="Y276" s="20">
        <f t="shared" si="789"/>
        <v>0.14407647867337667</v>
      </c>
      <c r="Z276" s="20"/>
      <c r="AA276">
        <v>4</v>
      </c>
      <c r="AB276" s="3">
        <v>1993.25000000092</v>
      </c>
      <c r="AC276" s="20">
        <f t="shared" si="790"/>
        <v>0.71981753019540795</v>
      </c>
      <c r="AD276" s="20">
        <f t="shared" si="791"/>
        <v>0.12299999999999976</v>
      </c>
      <c r="AE276" s="20">
        <f t="shared" si="792"/>
        <v>9.2294270998143052E-2</v>
      </c>
      <c r="AG276" s="3">
        <v>1993.25000000092</v>
      </c>
      <c r="AH276" s="3">
        <f t="shared" si="793"/>
        <v>-8.0352711956390474E-2</v>
      </c>
      <c r="AI276" s="3">
        <f t="shared" ref="AI276:AI339" si="844">STANDARDIZE(AD276,AD$786,AD$787)</f>
        <v>0.4121617927810336</v>
      </c>
      <c r="AJ276" s="3">
        <f t="shared" ref="AJ276:AJ339" si="845">STANDARDIZE(AE276,AE$786,AE$787)</f>
        <v>0.39389624055157602</v>
      </c>
      <c r="AK276" s="20"/>
      <c r="AL276" s="3">
        <v>1993.25000000092</v>
      </c>
      <c r="AM276" s="9">
        <f t="shared" ref="AM276" si="846">STANDARDIZE(AC276,AR$12,AS$12)</f>
        <v>8.6601527063757691E-2</v>
      </c>
      <c r="AN276" s="9">
        <f t="shared" ref="AN276" si="847">STANDARDIZE(AD276,AT$12,AU$12)</f>
        <v>-0.74536446371894471</v>
      </c>
      <c r="AO276" s="9">
        <f t="shared" ref="AO276" si="848">STANDARDIZE(AE276,AV$12,AW$12)</f>
        <v>-0.47308252242687532</v>
      </c>
      <c r="AP276" s="20"/>
    </row>
    <row r="277" spans="1:42" x14ac:dyDescent="0.3">
      <c r="A277">
        <v>11</v>
      </c>
      <c r="B277">
        <v>2001</v>
      </c>
      <c r="C277">
        <v>0.49581178736594983</v>
      </c>
      <c r="D277">
        <v>6.1499999999999798E-2</v>
      </c>
      <c r="E277">
        <f t="shared" si="785"/>
        <v>3.0492424923005815E-2</v>
      </c>
      <c r="G277">
        <v>1993</v>
      </c>
      <c r="H277">
        <v>3</v>
      </c>
      <c r="I277" s="3">
        <v>1993.1666666675901</v>
      </c>
      <c r="J277" s="20">
        <f t="shared" si="829"/>
        <v>0.62193108685007159</v>
      </c>
      <c r="K277" s="20">
        <f t="shared" si="830"/>
        <v>6.1499999999999798E-2</v>
      </c>
      <c r="L277" s="20">
        <f t="shared" si="831"/>
        <v>3.8248761841279275E-2</v>
      </c>
      <c r="N277">
        <v>8</v>
      </c>
      <c r="O277">
        <v>2000</v>
      </c>
      <c r="P277" s="20">
        <v>0.91672404424521481</v>
      </c>
      <c r="Q277" s="20">
        <v>6.1499999999999902E-2</v>
      </c>
      <c r="R277" s="20">
        <f t="shared" si="786"/>
        <v>5.6378528721080623E-2</v>
      </c>
      <c r="T277">
        <v>1993</v>
      </c>
      <c r="U277">
        <v>3</v>
      </c>
      <c r="V277" s="3">
        <v>1993.1666666675901</v>
      </c>
      <c r="W277" s="20">
        <f t="shared" si="787"/>
        <v>0.74679853272758923</v>
      </c>
      <c r="X277" s="20">
        <f t="shared" si="788"/>
        <v>0.18449999999999972</v>
      </c>
      <c r="Y277" s="20">
        <f t="shared" si="789"/>
        <v>0.13778432928824</v>
      </c>
      <c r="Z277" s="20"/>
      <c r="AA277">
        <v>3</v>
      </c>
      <c r="AB277" s="3">
        <v>1993.1666666675901</v>
      </c>
      <c r="AC277" s="20">
        <f t="shared" si="790"/>
        <v>0.68436480978883041</v>
      </c>
      <c r="AD277" s="20">
        <f t="shared" si="791"/>
        <v>0.12299999999999976</v>
      </c>
      <c r="AE277" s="20">
        <f t="shared" si="792"/>
        <v>8.801654556475963E-2</v>
      </c>
      <c r="AG277" s="3">
        <v>1993.1666666675901</v>
      </c>
      <c r="AH277" s="3">
        <f t="shared" si="793"/>
        <v>-0.28591028611857761</v>
      </c>
      <c r="AI277" s="3">
        <f t="shared" si="844"/>
        <v>0.4121617927810336</v>
      </c>
      <c r="AJ277" s="3">
        <f t="shared" si="845"/>
        <v>0.29544764483036717</v>
      </c>
      <c r="AK277" s="20"/>
      <c r="AL277" s="3">
        <v>1993.1666666675901</v>
      </c>
      <c r="AM277" s="9">
        <f t="shared" ref="AM277" si="849">STANDARDIZE(AC277,AR$13,AS$13)</f>
        <v>8.9307601661086561E-2</v>
      </c>
      <c r="AN277" s="9">
        <f t="shared" ref="AN277" si="850">STANDARDIZE(AD277,AT$13,AU$13)</f>
        <v>-0.46657286796563091</v>
      </c>
      <c r="AO277" s="9">
        <f t="shared" ref="AO277" si="851">STANDARDIZE(AE277,AV$13,AW$13)</f>
        <v>-0.26153276745301579</v>
      </c>
      <c r="AP277" s="20"/>
    </row>
    <row r="278" spans="1:42" x14ac:dyDescent="0.3">
      <c r="A278">
        <v>10</v>
      </c>
      <c r="B278">
        <v>2001</v>
      </c>
      <c r="C278">
        <v>0.52280392729127223</v>
      </c>
      <c r="D278">
        <v>6.1499999999999798E-2</v>
      </c>
      <c r="E278">
        <f t="shared" si="785"/>
        <v>3.2152441528413137E-2</v>
      </c>
      <c r="G278">
        <v>1993</v>
      </c>
      <c r="H278">
        <v>2</v>
      </c>
      <c r="I278" s="3">
        <v>1993.08333333426</v>
      </c>
      <c r="J278" s="20">
        <f t="shared" si="829"/>
        <v>0.60056663051382153</v>
      </c>
      <c r="K278" s="20">
        <f t="shared" si="830"/>
        <v>6.1499999999999798E-2</v>
      </c>
      <c r="L278" s="20">
        <f t="shared" si="831"/>
        <v>3.6934847776599902E-2</v>
      </c>
      <c r="N278">
        <v>7</v>
      </c>
      <c r="O278">
        <v>2000</v>
      </c>
      <c r="P278" s="20">
        <v>0.92898853151173688</v>
      </c>
      <c r="Q278" s="20">
        <v>6.1499999999999902E-2</v>
      </c>
      <c r="R278" s="20">
        <f t="shared" si="786"/>
        <v>5.7132794687971729E-2</v>
      </c>
      <c r="T278">
        <v>1993</v>
      </c>
      <c r="U278">
        <v>2</v>
      </c>
      <c r="V278" s="3">
        <v>1993.08333333426</v>
      </c>
      <c r="W278" s="20">
        <f t="shared" si="787"/>
        <v>0.70226195785420398</v>
      </c>
      <c r="X278" s="20">
        <f t="shared" si="788"/>
        <v>6.1499999999999902E-2</v>
      </c>
      <c r="Y278" s="20">
        <f t="shared" si="789"/>
        <v>4.3189110408033478E-2</v>
      </c>
      <c r="Z278" s="20"/>
      <c r="AA278">
        <v>2</v>
      </c>
      <c r="AB278" s="3">
        <v>1993.08333333426</v>
      </c>
      <c r="AC278" s="20">
        <f t="shared" si="790"/>
        <v>0.65141429418401275</v>
      </c>
      <c r="AD278" s="20">
        <f t="shared" si="791"/>
        <v>6.1499999999999846E-2</v>
      </c>
      <c r="AE278" s="20">
        <f t="shared" si="792"/>
        <v>4.0061979092316694E-2</v>
      </c>
      <c r="AG278" s="3">
        <v>1993.08333333426</v>
      </c>
      <c r="AH278" s="3">
        <f t="shared" si="793"/>
        <v>-0.4769598861899722</v>
      </c>
      <c r="AI278" s="3">
        <f t="shared" si="844"/>
        <v>-0.78876452892998183</v>
      </c>
      <c r="AJ278" s="3">
        <f t="shared" si="845"/>
        <v>-0.80819021158467075</v>
      </c>
      <c r="AK278" s="20"/>
      <c r="AL278" s="3">
        <v>1993.08333333426</v>
      </c>
      <c r="AM278" s="9">
        <f t="shared" ref="AM278" si="852">STANDARDIZE(AC278,AR$14,AS$14)</f>
        <v>0.10243459565963006</v>
      </c>
      <c r="AN278" s="9">
        <f t="shared" ref="AN278" si="853">STANDARDIZE(AD278,AT$14,AU$14)</f>
        <v>-0.93050162247170598</v>
      </c>
      <c r="AO278" s="9">
        <f t="shared" ref="AO278" si="854">STANDARDIZE(AE278,AV$14,AW$14)</f>
        <v>-0.69965406203999847</v>
      </c>
      <c r="AP278" s="20"/>
    </row>
    <row r="279" spans="1:42" x14ac:dyDescent="0.3">
      <c r="A279">
        <v>9</v>
      </c>
      <c r="B279">
        <v>2001</v>
      </c>
      <c r="C279">
        <v>0.54840709966937073</v>
      </c>
      <c r="D279">
        <v>6.1499999999999798E-2</v>
      </c>
      <c r="E279">
        <f t="shared" si="785"/>
        <v>3.3727036629666189E-2</v>
      </c>
      <c r="G279">
        <v>1993</v>
      </c>
      <c r="H279">
        <v>1</v>
      </c>
      <c r="I279" s="3">
        <v>1993.00000000093</v>
      </c>
      <c r="J279" s="20"/>
      <c r="K279" s="20"/>
      <c r="L279" s="20"/>
      <c r="N279">
        <v>6</v>
      </c>
      <c r="O279">
        <v>2000</v>
      </c>
      <c r="P279" s="20">
        <v>0.94114422322535196</v>
      </c>
      <c r="Q279" s="20">
        <v>6.1499999999999902E-2</v>
      </c>
      <c r="R279" s="20">
        <f t="shared" si="786"/>
        <v>5.7880369728359055E-2</v>
      </c>
      <c r="T279">
        <v>1993</v>
      </c>
      <c r="U279">
        <v>1</v>
      </c>
      <c r="V279" s="3">
        <v>1993.00000000093</v>
      </c>
      <c r="W279" s="20"/>
      <c r="X279" s="20"/>
      <c r="Y279" s="20"/>
      <c r="Z279" s="20"/>
      <c r="AA279">
        <v>1</v>
      </c>
      <c r="AB279" s="3">
        <v>1993.00000000093</v>
      </c>
      <c r="AC279" s="20"/>
      <c r="AD279" s="20"/>
      <c r="AE279" s="20"/>
      <c r="AG279" s="3">
        <v>1993.00000000093</v>
      </c>
      <c r="AH279" s="3"/>
      <c r="AI279" s="3"/>
      <c r="AJ279" s="3"/>
      <c r="AK279" s="20"/>
      <c r="AL279" s="3">
        <v>1993.00000000093</v>
      </c>
      <c r="AM279" s="9"/>
      <c r="AN279" s="9"/>
      <c r="AO279" s="9"/>
      <c r="AP279" s="20"/>
    </row>
    <row r="280" spans="1:42" x14ac:dyDescent="0.3">
      <c r="A280">
        <v>8</v>
      </c>
      <c r="B280">
        <v>2001</v>
      </c>
      <c r="C280">
        <v>0.57534714770149786</v>
      </c>
      <c r="D280">
        <v>6.1499999999999798E-2</v>
      </c>
      <c r="E280">
        <f t="shared" si="785"/>
        <v>3.5383849583642005E-2</v>
      </c>
      <c r="G280">
        <v>1992</v>
      </c>
      <c r="H280">
        <v>12</v>
      </c>
      <c r="I280" s="3">
        <v>1992.9166666676001</v>
      </c>
      <c r="J280" s="20">
        <f t="shared" ref="J280:J294" si="855">AVERAGEIFS(C$4:C$1171,B$4:B$1171,G280,A$4:A$1171,H280)</f>
        <v>0.61389830890563035</v>
      </c>
      <c r="K280" s="20">
        <f t="shared" si="797"/>
        <v>6.1499999999999798E-2</v>
      </c>
      <c r="L280" s="20">
        <f t="shared" si="798"/>
        <v>3.775474599769614E-2</v>
      </c>
      <c r="N280">
        <v>6</v>
      </c>
      <c r="O280">
        <v>2000</v>
      </c>
      <c r="P280" s="20">
        <v>0.9404642099672017</v>
      </c>
      <c r="Q280" s="20">
        <v>6.1499999999999902E-2</v>
      </c>
      <c r="R280" s="20">
        <f t="shared" si="786"/>
        <v>5.7838548912982811E-2</v>
      </c>
      <c r="T280">
        <v>1992</v>
      </c>
      <c r="U280">
        <v>12</v>
      </c>
      <c r="V280" s="3">
        <v>1992.9166666676001</v>
      </c>
      <c r="W280" s="20">
        <f t="shared" si="787"/>
        <v>0.72201123069830797</v>
      </c>
      <c r="X280" s="20">
        <f t="shared" si="788"/>
        <v>6.1499999999999902E-2</v>
      </c>
      <c r="Y280" s="20">
        <f t="shared" si="789"/>
        <v>4.440369068794587E-2</v>
      </c>
      <c r="Z280" s="20"/>
      <c r="AA280">
        <v>12</v>
      </c>
      <c r="AB280" s="3">
        <v>1992.9166666676001</v>
      </c>
      <c r="AC280" s="20">
        <f t="shared" si="790"/>
        <v>0.66795476980196922</v>
      </c>
      <c r="AD280" s="20">
        <f t="shared" si="791"/>
        <v>6.1499999999999846E-2</v>
      </c>
      <c r="AE280" s="20">
        <f t="shared" si="792"/>
        <v>4.1079218342821008E-2</v>
      </c>
      <c r="AG280" s="3">
        <v>1992.9166666676001</v>
      </c>
      <c r="AH280" s="3">
        <f t="shared" si="793"/>
        <v>-0.38105694829059655</v>
      </c>
      <c r="AI280" s="3">
        <f t="shared" si="844"/>
        <v>-0.78876452892998183</v>
      </c>
      <c r="AJ280" s="3">
        <f t="shared" si="845"/>
        <v>-0.78477922430084324</v>
      </c>
      <c r="AK280" s="20"/>
      <c r="AL280" s="3">
        <v>1992.9166666676001</v>
      </c>
      <c r="AM280" s="9">
        <f t="shared" ref="AM280" si="856">STANDARDIZE(AC280,AR$4,AS$4)</f>
        <v>-9.2307056189573911E-2</v>
      </c>
      <c r="AN280" s="9">
        <f t="shared" ref="AN280" si="857">STANDARDIZE(AD280,AT$4,AU$4)</f>
        <v>-0.68444756444045252</v>
      </c>
      <c r="AO280" s="9">
        <f t="shared" ref="AO280" si="858">STANDARDIZE(AE280,AV$4,AW$4)</f>
        <v>-0.59109700308288171</v>
      </c>
      <c r="AP280" s="20"/>
    </row>
    <row r="281" spans="1:42" x14ac:dyDescent="0.3">
      <c r="A281">
        <v>7</v>
      </c>
      <c r="B281">
        <v>2001</v>
      </c>
      <c r="C281">
        <v>0.60352350872497162</v>
      </c>
      <c r="D281">
        <v>6.1499999999999798E-2</v>
      </c>
      <c r="E281">
        <f t="shared" si="785"/>
        <v>3.7116695786585635E-2</v>
      </c>
      <c r="G281">
        <v>1992</v>
      </c>
      <c r="H281">
        <v>11</v>
      </c>
      <c r="I281" s="3">
        <v>1992.83333333427</v>
      </c>
      <c r="J281" s="20"/>
      <c r="K281" s="20"/>
      <c r="L281" s="20"/>
      <c r="N281">
        <v>6</v>
      </c>
      <c r="O281">
        <v>2000</v>
      </c>
      <c r="P281" s="20">
        <v>0.92403577992604147</v>
      </c>
      <c r="Q281" s="20">
        <v>6.1499999999999902E-2</v>
      </c>
      <c r="R281" s="20">
        <f t="shared" si="786"/>
        <v>5.6828200465451457E-2</v>
      </c>
      <c r="T281">
        <v>1992</v>
      </c>
      <c r="U281">
        <v>11</v>
      </c>
      <c r="V281" s="3">
        <v>1992.83333333427</v>
      </c>
      <c r="W281" s="20"/>
      <c r="X281" s="20"/>
      <c r="Y281" s="20"/>
      <c r="Z281" s="20"/>
      <c r="AA281">
        <v>11</v>
      </c>
      <c r="AB281" s="3">
        <v>1992.83333333427</v>
      </c>
      <c r="AC281" s="20"/>
      <c r="AD281" s="20"/>
      <c r="AE281" s="20"/>
      <c r="AG281" s="3">
        <v>1992.83333333427</v>
      </c>
      <c r="AH281" s="3"/>
      <c r="AI281" s="3"/>
      <c r="AJ281" s="3"/>
      <c r="AK281" s="20"/>
      <c r="AL281" s="3">
        <v>1992.83333333427</v>
      </c>
      <c r="AM281" s="9"/>
      <c r="AN281" s="9"/>
      <c r="AO281" s="9"/>
      <c r="AP281" s="20"/>
    </row>
    <row r="282" spans="1:42" x14ac:dyDescent="0.3">
      <c r="A282">
        <v>6</v>
      </c>
      <c r="B282">
        <v>2001</v>
      </c>
      <c r="C282">
        <v>0.61772334397502693</v>
      </c>
      <c r="D282">
        <v>6.1499999999999798E-2</v>
      </c>
      <c r="E282">
        <f t="shared" si="785"/>
        <v>3.7989985654464029E-2</v>
      </c>
      <c r="G282">
        <v>1992</v>
      </c>
      <c r="H282">
        <v>10</v>
      </c>
      <c r="I282" s="3">
        <v>1992.75000000094</v>
      </c>
      <c r="J282" s="20">
        <f t="shared" si="855"/>
        <v>0.62770706068058291</v>
      </c>
      <c r="K282" s="20">
        <f t="shared" si="797"/>
        <v>6.1499999999999798E-2</v>
      </c>
      <c r="L282" s="20">
        <f t="shared" si="798"/>
        <v>3.8603984231855723E-2</v>
      </c>
      <c r="N282">
        <v>6</v>
      </c>
      <c r="O282">
        <v>2000</v>
      </c>
      <c r="P282" s="20">
        <v>0.90815756542975956</v>
      </c>
      <c r="Q282" s="20">
        <v>6.1499999999999902E-2</v>
      </c>
      <c r="R282" s="20">
        <f t="shared" si="786"/>
        <v>5.5851690273930124E-2</v>
      </c>
      <c r="T282">
        <v>1992</v>
      </c>
      <c r="U282">
        <v>10</v>
      </c>
      <c r="V282" s="3">
        <v>1992.75000000094</v>
      </c>
      <c r="W282" s="20">
        <f t="shared" si="787"/>
        <v>0.74210073377367936</v>
      </c>
      <c r="X282" s="20">
        <f t="shared" si="788"/>
        <v>6.1499999999999902E-2</v>
      </c>
      <c r="Y282" s="20">
        <f t="shared" si="789"/>
        <v>4.5639195127081207E-2</v>
      </c>
      <c r="Z282" s="20"/>
      <c r="AA282">
        <v>10</v>
      </c>
      <c r="AB282" s="3">
        <v>1992.75000000094</v>
      </c>
      <c r="AC282" s="20">
        <f t="shared" si="790"/>
        <v>0.68490389722713108</v>
      </c>
      <c r="AD282" s="20">
        <f t="shared" si="791"/>
        <v>6.1499999999999846E-2</v>
      </c>
      <c r="AE282" s="20">
        <f t="shared" si="792"/>
        <v>4.2121589679468469E-2</v>
      </c>
      <c r="AG282" s="3">
        <v>1992.75000000094</v>
      </c>
      <c r="AH282" s="3">
        <f t="shared" si="793"/>
        <v>-0.28278461607668615</v>
      </c>
      <c r="AI282" s="3">
        <f t="shared" si="844"/>
        <v>-0.78876452892998183</v>
      </c>
      <c r="AJ282" s="3">
        <f t="shared" si="845"/>
        <v>-0.76078984117865078</v>
      </c>
      <c r="AK282" s="20"/>
      <c r="AL282" s="3">
        <v>1992.75000000094</v>
      </c>
      <c r="AM282" s="9">
        <f t="shared" ref="AM282" si="859">STANDARDIZE(AC282,AR$6,AS$6)</f>
        <v>-0.42282046023141329</v>
      </c>
      <c r="AN282" s="9">
        <f t="shared" ref="AN282" si="860">STANDARDIZE(AD282,AT$6,AU$6)</f>
        <v>-0.6766476141944503</v>
      </c>
      <c r="AO282" s="9">
        <f t="shared" ref="AO282" si="861">STANDARDIZE(AE282,AV$6,AW$6)</f>
        <v>-0.70799495369290488</v>
      </c>
      <c r="AP282" s="20"/>
    </row>
    <row r="283" spans="1:42" x14ac:dyDescent="0.3">
      <c r="A283">
        <v>6</v>
      </c>
      <c r="B283">
        <v>2001</v>
      </c>
      <c r="C283">
        <v>0.61496305556843112</v>
      </c>
      <c r="D283">
        <v>6.1499999999999798E-2</v>
      </c>
      <c r="E283">
        <f t="shared" si="785"/>
        <v>3.7820227917458392E-2</v>
      </c>
      <c r="G283">
        <v>1992</v>
      </c>
      <c r="H283">
        <v>9</v>
      </c>
      <c r="I283" s="3">
        <v>1992.6666666676099</v>
      </c>
      <c r="J283" s="20"/>
      <c r="K283" s="20"/>
      <c r="L283" s="20"/>
      <c r="N283">
        <v>5</v>
      </c>
      <c r="O283">
        <v>2000</v>
      </c>
      <c r="P283" s="20">
        <v>0.89216473297810017</v>
      </c>
      <c r="Q283" s="20">
        <v>6.1499999999999902E-2</v>
      </c>
      <c r="R283" s="20">
        <f t="shared" si="786"/>
        <v>5.4868131078153075E-2</v>
      </c>
      <c r="T283">
        <v>1992</v>
      </c>
      <c r="U283">
        <v>9</v>
      </c>
      <c r="V283" s="3">
        <v>1992.6666666676099</v>
      </c>
      <c r="W283" s="20"/>
      <c r="X283" s="20"/>
      <c r="Y283" s="20"/>
      <c r="Z283" s="20"/>
      <c r="AA283">
        <v>9</v>
      </c>
      <c r="AB283" s="3">
        <v>1992.6666666676099</v>
      </c>
      <c r="AC283" s="20"/>
      <c r="AD283" s="20"/>
      <c r="AE283" s="20"/>
      <c r="AG283" s="3">
        <v>1992.6666666676099</v>
      </c>
      <c r="AH283" s="3"/>
      <c r="AI283" s="3"/>
      <c r="AJ283" s="3"/>
      <c r="AK283" s="20"/>
      <c r="AL283" s="3">
        <v>1992.6666666676099</v>
      </c>
      <c r="AM283" s="9"/>
      <c r="AN283" s="9"/>
      <c r="AO283" s="9"/>
      <c r="AP283" s="20"/>
    </row>
    <row r="284" spans="1:42" x14ac:dyDescent="0.3">
      <c r="A284">
        <v>5</v>
      </c>
      <c r="B284">
        <v>2001</v>
      </c>
      <c r="C284">
        <v>0.6121275609730259</v>
      </c>
      <c r="D284">
        <v>6.1499999999999798E-2</v>
      </c>
      <c r="E284">
        <f t="shared" si="785"/>
        <v>3.7645844999840972E-2</v>
      </c>
      <c r="G284">
        <v>1992</v>
      </c>
      <c r="H284">
        <v>8</v>
      </c>
      <c r="I284" s="3">
        <v>1992.58333333428</v>
      </c>
      <c r="J284" s="20">
        <f t="shared" si="855"/>
        <v>0.6417338114215142</v>
      </c>
      <c r="K284" s="20">
        <f t="shared" si="797"/>
        <v>6.1499999999999798E-2</v>
      </c>
      <c r="L284" s="20">
        <f t="shared" si="798"/>
        <v>3.9466629402422994E-2</v>
      </c>
      <c r="N284">
        <v>5</v>
      </c>
      <c r="O284">
        <v>2000</v>
      </c>
      <c r="P284" s="20">
        <v>0.88446681432038277</v>
      </c>
      <c r="Q284" s="20">
        <v>6.1499999999999902E-2</v>
      </c>
      <c r="R284" s="20">
        <f t="shared" si="786"/>
        <v>5.439470908070345E-2</v>
      </c>
      <c r="T284">
        <v>1992</v>
      </c>
      <c r="U284">
        <v>8</v>
      </c>
      <c r="V284" s="3">
        <v>1992.58333333428</v>
      </c>
      <c r="W284" s="20">
        <f t="shared" si="787"/>
        <v>0.76285928714228846</v>
      </c>
      <c r="X284" s="20">
        <f t="shared" si="788"/>
        <v>6.1499999999999902E-2</v>
      </c>
      <c r="Y284" s="20">
        <f t="shared" si="789"/>
        <v>4.6915846159250665E-2</v>
      </c>
      <c r="Z284" s="20"/>
      <c r="AA284">
        <v>8</v>
      </c>
      <c r="AB284" s="3">
        <v>1992.58333333428</v>
      </c>
      <c r="AC284" s="20">
        <f t="shared" si="790"/>
        <v>0.70229654928190133</v>
      </c>
      <c r="AD284" s="20">
        <f t="shared" si="791"/>
        <v>6.1499999999999846E-2</v>
      </c>
      <c r="AE284" s="20">
        <f t="shared" si="792"/>
        <v>4.3191237780836833E-2</v>
      </c>
      <c r="AG284" s="3">
        <v>1992.58333333428</v>
      </c>
      <c r="AH284" s="3">
        <f t="shared" si="793"/>
        <v>-0.18194069426688769</v>
      </c>
      <c r="AI284" s="3">
        <f t="shared" si="844"/>
        <v>-0.78876452892998183</v>
      </c>
      <c r="AJ284" s="3">
        <f t="shared" si="845"/>
        <v>-0.73617270407261581</v>
      </c>
      <c r="AK284" s="20"/>
      <c r="AL284" s="3">
        <v>1992.58333333428</v>
      </c>
      <c r="AM284" s="9">
        <f t="shared" ref="AM284" si="862">STANDARDIZE(AC284,AR$8,AS$8)</f>
        <v>-0.67757372921152881</v>
      </c>
      <c r="AN284" s="9">
        <f t="shared" ref="AN284" si="863">STANDARDIZE(AD284,AT$8,AU$8)</f>
        <v>-0.65870957567408583</v>
      </c>
      <c r="AO284" s="9">
        <f t="shared" ref="AO284" si="864">STANDARDIZE(AE284,AV$8,AW$8)</f>
        <v>-0.78655596772403791</v>
      </c>
      <c r="AP284" s="20"/>
    </row>
    <row r="285" spans="1:42" x14ac:dyDescent="0.3">
      <c r="A285">
        <v>5</v>
      </c>
      <c r="B285">
        <v>2001</v>
      </c>
      <c r="C285">
        <v>0.60939227724708012</v>
      </c>
      <c r="D285">
        <v>6.1499999999999798E-2</v>
      </c>
      <c r="E285">
        <f t="shared" si="785"/>
        <v>3.7477625050695303E-2</v>
      </c>
      <c r="G285">
        <v>1992</v>
      </c>
      <c r="H285">
        <v>7</v>
      </c>
      <c r="I285" s="3">
        <v>1992.50000000095</v>
      </c>
      <c r="J285" s="20"/>
      <c r="K285" s="20"/>
      <c r="L285" s="20"/>
      <c r="N285">
        <v>5</v>
      </c>
      <c r="O285">
        <v>2000</v>
      </c>
      <c r="P285" s="20">
        <v>0.88497747592837073</v>
      </c>
      <c r="Q285" s="20">
        <v>6.1499999999999902E-2</v>
      </c>
      <c r="R285" s="20">
        <f t="shared" si="786"/>
        <v>5.4426114769594712E-2</v>
      </c>
      <c r="T285">
        <v>1992</v>
      </c>
      <c r="U285">
        <v>7</v>
      </c>
      <c r="V285" s="3">
        <v>1992.50000000095</v>
      </c>
      <c r="W285" s="20"/>
      <c r="X285" s="20"/>
      <c r="Y285" s="20"/>
      <c r="Z285" s="20"/>
      <c r="AA285">
        <v>7</v>
      </c>
      <c r="AB285" s="3">
        <v>1992.50000000095</v>
      </c>
      <c r="AC285" s="20"/>
      <c r="AD285" s="20"/>
      <c r="AE285" s="20"/>
      <c r="AG285" s="3">
        <v>1992.50000000095</v>
      </c>
      <c r="AH285" s="3"/>
      <c r="AI285" s="3"/>
      <c r="AJ285" s="3"/>
      <c r="AK285" s="20"/>
      <c r="AL285" s="3">
        <v>1992.50000000095</v>
      </c>
      <c r="AM285" s="9"/>
      <c r="AN285" s="9"/>
      <c r="AO285" s="9"/>
      <c r="AP285" s="20"/>
    </row>
    <row r="286" spans="1:42" x14ac:dyDescent="0.3">
      <c r="A286">
        <v>4</v>
      </c>
      <c r="B286">
        <v>2001</v>
      </c>
      <c r="C286">
        <v>0.59762423910994444</v>
      </c>
      <c r="D286">
        <v>6.1499999999999798E-2</v>
      </c>
      <c r="E286">
        <f t="shared" si="785"/>
        <v>3.6753890705261465E-2</v>
      </c>
      <c r="G286">
        <v>1992</v>
      </c>
      <c r="H286">
        <v>6</v>
      </c>
      <c r="I286" s="3">
        <v>1992.4166666676199</v>
      </c>
      <c r="J286" s="20">
        <f t="shared" si="855"/>
        <v>0.63233594938239035</v>
      </c>
      <c r="K286" s="20">
        <f t="shared" si="797"/>
        <v>0.1229999999999996</v>
      </c>
      <c r="L286" s="20">
        <f t="shared" si="798"/>
        <v>7.7777321774033764E-2</v>
      </c>
      <c r="N286">
        <v>5</v>
      </c>
      <c r="O286">
        <v>2000</v>
      </c>
      <c r="P286" s="20">
        <v>0.88561736887742493</v>
      </c>
      <c r="Q286" s="20">
        <v>6.1499999999999902E-2</v>
      </c>
      <c r="R286" s="20">
        <f t="shared" si="786"/>
        <v>5.4465468185961548E-2</v>
      </c>
      <c r="T286">
        <v>1992</v>
      </c>
      <c r="U286">
        <v>6</v>
      </c>
      <c r="V286" s="3">
        <v>1992.4166666676199</v>
      </c>
      <c r="W286" s="20">
        <f t="shared" si="787"/>
        <v>0.75525285993782987</v>
      </c>
      <c r="X286" s="20">
        <f t="shared" si="788"/>
        <v>0.1229999999999998</v>
      </c>
      <c r="Y286" s="20">
        <f t="shared" si="789"/>
        <v>9.2896101772352926E-2</v>
      </c>
      <c r="Z286" s="20"/>
      <c r="AA286">
        <v>6</v>
      </c>
      <c r="AB286" s="3">
        <v>1992.4166666676199</v>
      </c>
      <c r="AC286" s="20">
        <f t="shared" si="790"/>
        <v>0.69379440466011011</v>
      </c>
      <c r="AD286" s="20">
        <f t="shared" si="791"/>
        <v>0.12299999999999969</v>
      </c>
      <c r="AE286" s="20">
        <f t="shared" si="792"/>
        <v>8.5336711773193352E-2</v>
      </c>
      <c r="AG286" s="3">
        <v>1992.4166666676199</v>
      </c>
      <c r="AH286" s="3">
        <f t="shared" si="793"/>
        <v>-0.23123677658691302</v>
      </c>
      <c r="AI286" s="3">
        <f t="shared" si="844"/>
        <v>0.41216179278103221</v>
      </c>
      <c r="AJ286" s="3">
        <f t="shared" si="845"/>
        <v>0.23377330933257151</v>
      </c>
      <c r="AK286" s="20"/>
      <c r="AL286" s="3">
        <v>1992.4166666676199</v>
      </c>
      <c r="AM286" s="9">
        <f t="shared" ref="AM286" si="865">STANDARDIZE(AC286,AR$10,AS$10)</f>
        <v>-0.81712030136891611</v>
      </c>
      <c r="AN286" s="9">
        <f t="shared" ref="AN286" si="866">STANDARDIZE(AD286,AT$10,AU$10)</f>
        <v>-1.0250935790978113</v>
      </c>
      <c r="AO286" s="9">
        <f t="shared" ref="AO286" si="867">STANDARDIZE(AE286,AV$10,AW$10)</f>
        <v>-1.1606873101041899</v>
      </c>
      <c r="AP286" s="20"/>
    </row>
    <row r="287" spans="1:42" x14ac:dyDescent="0.3">
      <c r="A287">
        <v>4</v>
      </c>
      <c r="B287">
        <v>2001</v>
      </c>
      <c r="C287">
        <v>0.57601246077720569</v>
      </c>
      <c r="D287">
        <v>6.1499999999999798E-2</v>
      </c>
      <c r="E287">
        <f t="shared" si="785"/>
        <v>3.5424766337798036E-2</v>
      </c>
      <c r="G287">
        <v>1992</v>
      </c>
      <c r="H287">
        <v>5</v>
      </c>
      <c r="I287" s="3">
        <v>1992.33333333429</v>
      </c>
      <c r="J287" s="20">
        <f t="shared" si="855"/>
        <v>0.58416970898186404</v>
      </c>
      <c r="K287" s="20">
        <f t="shared" si="797"/>
        <v>0.1229999999999996</v>
      </c>
      <c r="L287" s="20">
        <f t="shared" si="798"/>
        <v>7.1852874204769046E-2</v>
      </c>
      <c r="N287">
        <v>4</v>
      </c>
      <c r="O287">
        <v>2000</v>
      </c>
      <c r="P287" s="20">
        <v>0.88638446842487417</v>
      </c>
      <c r="Q287" s="20">
        <v>6.1499999999999902E-2</v>
      </c>
      <c r="R287" s="20">
        <f t="shared" si="786"/>
        <v>5.4512644808129673E-2</v>
      </c>
      <c r="T287">
        <v>1992</v>
      </c>
      <c r="U287">
        <v>5</v>
      </c>
      <c r="V287" s="3">
        <v>1992.33333333429</v>
      </c>
      <c r="W287" s="20">
        <f t="shared" si="787"/>
        <v>0.69270495523642106</v>
      </c>
      <c r="X287" s="20">
        <f t="shared" si="788"/>
        <v>0.1229999999999998</v>
      </c>
      <c r="Y287" s="20">
        <f t="shared" si="789"/>
        <v>8.5202709494079654E-2</v>
      </c>
      <c r="Z287" s="20"/>
      <c r="AA287">
        <v>5</v>
      </c>
      <c r="AB287" s="3">
        <v>1992.33333333429</v>
      </c>
      <c r="AC287" s="20">
        <f t="shared" si="790"/>
        <v>0.63843733210914255</v>
      </c>
      <c r="AD287" s="20">
        <f t="shared" si="791"/>
        <v>0.12299999999999969</v>
      </c>
      <c r="AE287" s="20">
        <f t="shared" si="792"/>
        <v>7.852779184942435E-2</v>
      </c>
      <c r="AG287" s="3">
        <v>1992.33333333429</v>
      </c>
      <c r="AH287" s="3">
        <f t="shared" si="793"/>
        <v>-0.55220130105217602</v>
      </c>
      <c r="AI287" s="3">
        <f t="shared" si="844"/>
        <v>0.41216179278103221</v>
      </c>
      <c r="AJ287" s="3">
        <f t="shared" si="845"/>
        <v>7.7071198523409767E-2</v>
      </c>
      <c r="AK287" s="20"/>
      <c r="AL287" s="3">
        <v>1992.33333333429</v>
      </c>
      <c r="AM287" s="9">
        <f t="shared" ref="AM287" si="868">STANDARDIZE(AC287,AR$11,AS$11)</f>
        <v>-0.76435826012228214</v>
      </c>
      <c r="AN287" s="9">
        <f t="shared" ref="AN287" si="869">STANDARDIZE(AD287,AT$11,AU$11)</f>
        <v>-0.62524988541030202</v>
      </c>
      <c r="AO287" s="9">
        <f t="shared" ref="AO287" si="870">STANDARDIZE(AE287,AV$11,AW$11)</f>
        <v>-0.86816728786102892</v>
      </c>
      <c r="AP287" s="20"/>
    </row>
    <row r="288" spans="1:42" x14ac:dyDescent="0.3">
      <c r="A288">
        <v>3</v>
      </c>
      <c r="B288">
        <v>2001</v>
      </c>
      <c r="C288">
        <v>0.55534247402694725</v>
      </c>
      <c r="D288">
        <v>6.1499999999999798E-2</v>
      </c>
      <c r="E288">
        <f t="shared" si="785"/>
        <v>3.4153562152657142E-2</v>
      </c>
      <c r="G288">
        <v>1992</v>
      </c>
      <c r="H288">
        <v>4</v>
      </c>
      <c r="I288" s="3">
        <v>1992.25000000096</v>
      </c>
      <c r="J288" s="20">
        <f t="shared" si="855"/>
        <v>0.55418185134414477</v>
      </c>
      <c r="K288" s="20">
        <f t="shared" si="797"/>
        <v>0.1229999999999996</v>
      </c>
      <c r="L288" s="20">
        <f t="shared" si="798"/>
        <v>6.8164367715329577E-2</v>
      </c>
      <c r="N288">
        <v>4</v>
      </c>
      <c r="O288">
        <v>2000</v>
      </c>
      <c r="P288" s="20">
        <v>0.87784811924388728</v>
      </c>
      <c r="Q288" s="20">
        <v>6.1499999999999902E-2</v>
      </c>
      <c r="R288" s="20">
        <f t="shared" si="786"/>
        <v>5.3987659333498979E-2</v>
      </c>
      <c r="T288">
        <v>1992</v>
      </c>
      <c r="U288">
        <v>4</v>
      </c>
      <c r="V288" s="3">
        <v>1992.25000000096</v>
      </c>
      <c r="W288" s="20">
        <f t="shared" si="787"/>
        <v>0.65187480590788316</v>
      </c>
      <c r="X288" s="20">
        <f t="shared" si="788"/>
        <v>0.1229999999999998</v>
      </c>
      <c r="Y288" s="20">
        <f t="shared" si="789"/>
        <v>8.0180601126669498E-2</v>
      </c>
      <c r="Z288" s="20"/>
      <c r="AA288">
        <v>4</v>
      </c>
      <c r="AB288" s="3">
        <v>1992.25000000096</v>
      </c>
      <c r="AC288" s="20">
        <f t="shared" si="790"/>
        <v>0.60302832862601397</v>
      </c>
      <c r="AD288" s="20">
        <f t="shared" si="791"/>
        <v>0.12299999999999969</v>
      </c>
      <c r="AE288" s="20">
        <f t="shared" si="792"/>
        <v>7.4172484420999538E-2</v>
      </c>
      <c r="AG288" s="3">
        <v>1992.25000000096</v>
      </c>
      <c r="AH288" s="3">
        <f t="shared" si="793"/>
        <v>-0.75750540116128784</v>
      </c>
      <c r="AI288" s="3">
        <f t="shared" si="844"/>
        <v>0.41216179278103221</v>
      </c>
      <c r="AJ288" s="3">
        <f t="shared" si="845"/>
        <v>-2.3162887777785517E-2</v>
      </c>
      <c r="AK288" s="20"/>
      <c r="AL288" s="3">
        <v>1992.25000000096</v>
      </c>
      <c r="AM288" s="9">
        <f t="shared" ref="AM288" si="871">STANDARDIZE(AC288,AR$12,AS$12)</f>
        <v>-0.73794180987436497</v>
      </c>
      <c r="AN288" s="9">
        <f t="shared" ref="AN288" si="872">STANDARDIZE(AD288,AT$12,AU$12)</f>
        <v>-0.74536446371894627</v>
      </c>
      <c r="AO288" s="9">
        <f t="shared" ref="AO288" si="873">STANDARDIZE(AE288,AV$12,AW$12)</f>
        <v>-0.93017476034036961</v>
      </c>
      <c r="AP288" s="20"/>
    </row>
    <row r="289" spans="1:42" x14ac:dyDescent="0.3">
      <c r="A289">
        <v>3</v>
      </c>
      <c r="B289">
        <v>2001</v>
      </c>
      <c r="C289">
        <v>0.53541422184208232</v>
      </c>
      <c r="D289">
        <v>6.1499999999999798E-2</v>
      </c>
      <c r="E289">
        <f t="shared" si="785"/>
        <v>3.2927974643287956E-2</v>
      </c>
      <c r="G289">
        <v>1992</v>
      </c>
      <c r="H289">
        <v>3</v>
      </c>
      <c r="I289" s="3">
        <v>1992.1666666676299</v>
      </c>
      <c r="J289" s="20">
        <f t="shared" si="855"/>
        <v>0.54916167295196405</v>
      </c>
      <c r="K289" s="20">
        <f t="shared" si="797"/>
        <v>0.1229999999999996</v>
      </c>
      <c r="L289" s="20">
        <f t="shared" si="798"/>
        <v>6.7546885773091356E-2</v>
      </c>
      <c r="N289">
        <v>4</v>
      </c>
      <c r="O289">
        <v>2000</v>
      </c>
      <c r="P289" s="20">
        <v>0.85903227475793797</v>
      </c>
      <c r="Q289" s="20">
        <v>6.1499999999999902E-2</v>
      </c>
      <c r="R289" s="20">
        <f t="shared" si="786"/>
        <v>5.2830484897613099E-2</v>
      </c>
      <c r="T289">
        <v>1992</v>
      </c>
      <c r="U289">
        <v>3</v>
      </c>
      <c r="V289" s="3">
        <v>1992.1666666676299</v>
      </c>
      <c r="W289" s="20">
        <f t="shared" ref="W289:W290" si="874">AVERAGEIFS(P$4:P$1114,O$4:O$1114,T289,N$4:N$1114,U289)</f>
        <v>0.64470728607894645</v>
      </c>
      <c r="X289" s="20">
        <f t="shared" ref="X289:X290" si="875">SUMIFS(Q$4:Q$1114,O$4:O$1114,T289,N$4:N$1114,U289)</f>
        <v>6.1499999999999902E-2</v>
      </c>
      <c r="Y289" s="20">
        <f t="shared" ref="Y289:Y290" si="876">W289*X289</f>
        <v>3.9649498093855144E-2</v>
      </c>
      <c r="Z289" s="20"/>
      <c r="AA289">
        <v>3</v>
      </c>
      <c r="AB289" s="3">
        <v>1992.1666666676299</v>
      </c>
      <c r="AC289" s="20">
        <f t="shared" si="790"/>
        <v>0.5969344795154552</v>
      </c>
      <c r="AD289" s="20">
        <f t="shared" si="791"/>
        <v>9.2249999999999749E-2</v>
      </c>
      <c r="AE289" s="20">
        <f t="shared" si="792"/>
        <v>5.3598191933473247E-2</v>
      </c>
      <c r="AG289" s="3">
        <v>1992.1666666676299</v>
      </c>
      <c r="AH289" s="3">
        <f t="shared" si="793"/>
        <v>-0.79283800261221804</v>
      </c>
      <c r="AI289" s="3">
        <f t="shared" si="844"/>
        <v>-0.1883013680744752</v>
      </c>
      <c r="AJ289" s="3">
        <f t="shared" si="845"/>
        <v>-0.49666457340428055</v>
      </c>
      <c r="AK289" s="20"/>
      <c r="AL289" s="3">
        <v>1992.1666666676299</v>
      </c>
      <c r="AM289" s="9">
        <f t="shared" ref="AM289" si="877">STANDARDIZE(AC289,AR$13,AS$13)</f>
        <v>-0.47679154276170943</v>
      </c>
      <c r="AN289" s="9">
        <f t="shared" ref="AN289" si="878">STANDARDIZE(AD289,AT$13,AU$13)</f>
        <v>-1.1019061349826649</v>
      </c>
      <c r="AO289" s="9">
        <f t="shared" ref="AO289" si="879">STANDARDIZE(AE289,AV$13,AW$13)</f>
        <v>-1.1481249985792648</v>
      </c>
      <c r="AP289" s="20"/>
    </row>
    <row r="290" spans="1:42" x14ac:dyDescent="0.3">
      <c r="A290">
        <v>2</v>
      </c>
      <c r="B290">
        <v>2001</v>
      </c>
      <c r="C290">
        <v>0.52888033358076314</v>
      </c>
      <c r="D290">
        <v>6.1499999999999798E-2</v>
      </c>
      <c r="E290">
        <f t="shared" si="785"/>
        <v>3.252614051521683E-2</v>
      </c>
      <c r="G290">
        <v>1992</v>
      </c>
      <c r="H290">
        <v>2</v>
      </c>
      <c r="I290" s="3">
        <v>1992.0833333343001</v>
      </c>
      <c r="J290" s="20">
        <f t="shared" si="855"/>
        <v>0.54745758794839505</v>
      </c>
      <c r="K290" s="20">
        <f t="shared" si="797"/>
        <v>6.1499999999999798E-2</v>
      </c>
      <c r="L290" s="20">
        <f t="shared" si="798"/>
        <v>3.3668641658826187E-2</v>
      </c>
      <c r="N290">
        <v>4</v>
      </c>
      <c r="O290">
        <v>2000</v>
      </c>
      <c r="P290" s="20">
        <v>0.84037716225946535</v>
      </c>
      <c r="Q290" s="20">
        <v>6.1499999999999902E-2</v>
      </c>
      <c r="R290" s="20">
        <f t="shared" si="786"/>
        <v>5.1683195478957035E-2</v>
      </c>
      <c r="T290">
        <v>1992</v>
      </c>
      <c r="U290">
        <v>2</v>
      </c>
      <c r="V290" s="3">
        <v>1992.0833333343001</v>
      </c>
      <c r="W290" s="20">
        <f t="shared" si="874"/>
        <v>0.63997511562102749</v>
      </c>
      <c r="X290" s="20">
        <f t="shared" si="875"/>
        <v>6.1499999999999902E-2</v>
      </c>
      <c r="Y290" s="20">
        <f t="shared" si="876"/>
        <v>3.9358469610693128E-2</v>
      </c>
      <c r="Z290" s="20"/>
      <c r="AA290">
        <v>2</v>
      </c>
      <c r="AB290" s="3">
        <v>1992.0833333343001</v>
      </c>
      <c r="AC290" s="20">
        <f t="shared" si="790"/>
        <v>0.59371635178471127</v>
      </c>
      <c r="AD290" s="20">
        <f t="shared" si="791"/>
        <v>6.1499999999999846E-2</v>
      </c>
      <c r="AE290" s="20">
        <f t="shared" si="792"/>
        <v>3.6513555634759658E-2</v>
      </c>
      <c r="AG290" s="3">
        <v>1992.0833333343001</v>
      </c>
      <c r="AH290" s="3">
        <f t="shared" si="793"/>
        <v>-0.8114969523934894</v>
      </c>
      <c r="AI290" s="3">
        <f t="shared" si="844"/>
        <v>-0.78876452892998183</v>
      </c>
      <c r="AJ290" s="3">
        <f t="shared" si="845"/>
        <v>-0.88985447729337053</v>
      </c>
      <c r="AK290" s="20"/>
      <c r="AL290" s="3">
        <v>1992.0833333343001</v>
      </c>
      <c r="AM290" s="9">
        <f t="shared" ref="AM290" si="880">STANDARDIZE(AC290,AR$14,AS$14)</f>
        <v>-0.36317949744046496</v>
      </c>
      <c r="AN290" s="9">
        <f t="shared" ref="AN290" si="881">STANDARDIZE(AD290,AT$14,AU$14)</f>
        <v>-0.93050162247170598</v>
      </c>
      <c r="AO290" s="9">
        <f t="shared" ref="AO290" si="882">STANDARDIZE(AE290,AV$14,AW$14)</f>
        <v>-0.91091499528576825</v>
      </c>
      <c r="AP290" s="20"/>
    </row>
    <row r="291" spans="1:42" x14ac:dyDescent="0.3">
      <c r="A291">
        <v>1</v>
      </c>
      <c r="B291">
        <v>2001</v>
      </c>
      <c r="C291">
        <v>0.53750641443096125</v>
      </c>
      <c r="D291">
        <v>6.1499999999999798E-2</v>
      </c>
      <c r="E291">
        <f t="shared" si="785"/>
        <v>3.3056644487504006E-2</v>
      </c>
      <c r="G291">
        <v>1992</v>
      </c>
      <c r="H291">
        <v>1</v>
      </c>
      <c r="I291" s="3">
        <v>1992.00000000097</v>
      </c>
      <c r="J291" s="20"/>
      <c r="K291" s="20"/>
      <c r="L291" s="20"/>
      <c r="N291">
        <v>3</v>
      </c>
      <c r="O291">
        <v>2000</v>
      </c>
      <c r="P291" s="20">
        <v>0.82260291033049393</v>
      </c>
      <c r="Q291" s="20">
        <v>6.1499999999999902E-2</v>
      </c>
      <c r="R291" s="20">
        <f t="shared" si="786"/>
        <v>5.0590078985325297E-2</v>
      </c>
      <c r="T291">
        <v>1992</v>
      </c>
      <c r="U291">
        <v>1</v>
      </c>
      <c r="V291" s="3">
        <v>1992.00000000097</v>
      </c>
      <c r="W291" s="20">
        <f t="shared" si="787"/>
        <v>0.64229050012690658</v>
      </c>
      <c r="X291" s="20">
        <f t="shared" si="788"/>
        <v>6.1499999999999902E-2</v>
      </c>
      <c r="Y291" s="20">
        <f t="shared" si="789"/>
        <v>3.950086575780469E-2</v>
      </c>
      <c r="Z291" s="20"/>
      <c r="AA291">
        <v>1</v>
      </c>
      <c r="AB291" s="3">
        <v>1992.00000000097</v>
      </c>
      <c r="AC291" s="20">
        <f t="shared" si="790"/>
        <v>0.64229050012690658</v>
      </c>
      <c r="AD291" s="20">
        <f t="shared" si="791"/>
        <v>6.1499999999999902E-2</v>
      </c>
      <c r="AE291" s="20">
        <f t="shared" si="792"/>
        <v>3.950086575780469E-2</v>
      </c>
      <c r="AG291" s="3">
        <v>1992.00000000097</v>
      </c>
      <c r="AH291" s="3">
        <f t="shared" si="793"/>
        <v>-0.52986033930121412</v>
      </c>
      <c r="AI291" s="3">
        <f t="shared" si="844"/>
        <v>-0.78876452892998072</v>
      </c>
      <c r="AJ291" s="3">
        <f t="shared" si="845"/>
        <v>-0.82110380800019844</v>
      </c>
      <c r="AK291" s="20"/>
      <c r="AL291" s="3">
        <v>1992.00000000097</v>
      </c>
      <c r="AM291" s="9">
        <f t="shared" ref="AM291" si="883">STANDARDIZE(AC291,AR$15,AS$15)</f>
        <v>-7.1741415507092565E-2</v>
      </c>
      <c r="AN291" s="9">
        <f t="shared" ref="AN291" si="884">STANDARDIZE(AD291,AT$15,AU$15)</f>
        <v>-0.29853293598826319</v>
      </c>
      <c r="AO291" s="9">
        <f t="shared" ref="AO291" si="885">STANDARDIZE(AE291,AV$15,AW$15)</f>
        <v>-0.30119297273052437</v>
      </c>
      <c r="AP291" s="20"/>
    </row>
    <row r="292" spans="1:42" x14ac:dyDescent="0.3">
      <c r="A292">
        <v>12</v>
      </c>
      <c r="B292">
        <v>2000</v>
      </c>
      <c r="C292">
        <v>0.54635131000621873</v>
      </c>
      <c r="D292">
        <v>6.1499999999999798E-2</v>
      </c>
      <c r="E292">
        <f t="shared" si="785"/>
        <v>3.3600605565382344E-2</v>
      </c>
      <c r="G292">
        <v>1991</v>
      </c>
      <c r="H292">
        <v>12</v>
      </c>
      <c r="I292" s="3">
        <v>1991.9166666676399</v>
      </c>
      <c r="J292" s="20">
        <f t="shared" si="855"/>
        <v>0.55278116161684876</v>
      </c>
      <c r="K292" s="20">
        <f t="shared" si="797"/>
        <v>6.1499999999999798E-2</v>
      </c>
      <c r="L292" s="20">
        <f t="shared" si="798"/>
        <v>3.3996041439436089E-2</v>
      </c>
      <c r="N292">
        <v>3</v>
      </c>
      <c r="O292">
        <v>2000</v>
      </c>
      <c r="P292" s="20">
        <v>0.80543700522556982</v>
      </c>
      <c r="Q292" s="20">
        <v>6.1499999999999902E-2</v>
      </c>
      <c r="R292" s="20">
        <f t="shared" si="786"/>
        <v>4.9534375821372469E-2</v>
      </c>
      <c r="T292">
        <v>1991</v>
      </c>
      <c r="U292">
        <v>12</v>
      </c>
      <c r="V292" s="3">
        <v>1991.9166666676399</v>
      </c>
      <c r="W292" s="20"/>
      <c r="X292" s="20"/>
      <c r="Y292" s="20"/>
      <c r="Z292" s="20"/>
      <c r="AA292">
        <v>12</v>
      </c>
      <c r="AB292" s="3">
        <v>1991.9166666676399</v>
      </c>
      <c r="AC292" s="20">
        <f t="shared" si="790"/>
        <v>0.55278116161684876</v>
      </c>
      <c r="AD292" s="20">
        <f t="shared" si="791"/>
        <v>6.1499999999999798E-2</v>
      </c>
      <c r="AE292" s="20">
        <f t="shared" si="792"/>
        <v>3.3996041439436089E-2</v>
      </c>
      <c r="AG292" s="3">
        <v>1991.9166666676399</v>
      </c>
      <c r="AH292" s="3">
        <f t="shared" si="793"/>
        <v>-1.048842303956764</v>
      </c>
      <c r="AI292" s="3">
        <f t="shared" si="844"/>
        <v>-0.78876452892998272</v>
      </c>
      <c r="AJ292" s="3">
        <f t="shared" si="845"/>
        <v>-0.94779315080046922</v>
      </c>
      <c r="AK292" s="20"/>
      <c r="AL292" s="3">
        <v>1991.9166666676399</v>
      </c>
      <c r="AM292" s="9">
        <f t="shared" ref="AM292" si="886">STANDARDIZE(AC292,AR$4,AS$4)</f>
        <v>-0.80968850956772376</v>
      </c>
      <c r="AN292" s="9">
        <f t="shared" ref="AN292" si="887">STANDARDIZE(AD292,AT$4,AU$4)</f>
        <v>-0.68444756444045463</v>
      </c>
      <c r="AO292" s="9">
        <f t="shared" ref="AO292" si="888">STANDARDIZE(AE292,AV$4,AW$4)</f>
        <v>-0.95349523203121289</v>
      </c>
      <c r="AP292" s="20"/>
    </row>
    <row r="293" spans="1:42" x14ac:dyDescent="0.3">
      <c r="A293">
        <v>11</v>
      </c>
      <c r="B293">
        <v>2000</v>
      </c>
      <c r="C293">
        <v>0.55526234388947349</v>
      </c>
      <c r="D293">
        <v>6.1499999999999798E-2</v>
      </c>
      <c r="E293">
        <f t="shared" si="785"/>
        <v>3.4148634149202509E-2</v>
      </c>
      <c r="G293">
        <v>1991</v>
      </c>
      <c r="H293">
        <v>11</v>
      </c>
      <c r="I293" s="3">
        <v>1991.8333333343101</v>
      </c>
      <c r="J293" s="20"/>
      <c r="K293" s="20"/>
      <c r="L293" s="20"/>
      <c r="N293">
        <v>3</v>
      </c>
      <c r="O293">
        <v>2000</v>
      </c>
      <c r="P293" s="20">
        <v>0.78931240555818549</v>
      </c>
      <c r="Q293" s="20">
        <v>6.1499999999999902E-2</v>
      </c>
      <c r="R293" s="20">
        <f t="shared" si="786"/>
        <v>4.8542712941828332E-2</v>
      </c>
      <c r="T293">
        <v>1991</v>
      </c>
      <c r="U293">
        <v>11</v>
      </c>
      <c r="V293" s="3">
        <v>1991.8333333343101</v>
      </c>
      <c r="W293" s="20">
        <f t="shared" si="787"/>
        <v>0.67102506687025176</v>
      </c>
      <c r="X293" s="20">
        <f t="shared" si="788"/>
        <v>6.1499999999999902E-2</v>
      </c>
      <c r="Y293" s="20">
        <f t="shared" si="789"/>
        <v>4.1268041612520415E-2</v>
      </c>
      <c r="Z293" s="20"/>
      <c r="AA293">
        <v>11</v>
      </c>
      <c r="AB293" s="3">
        <v>1991.8333333343101</v>
      </c>
      <c r="AC293" s="20">
        <f t="shared" si="790"/>
        <v>0.67102506687025176</v>
      </c>
      <c r="AD293" s="20">
        <f t="shared" si="791"/>
        <v>6.1499999999999902E-2</v>
      </c>
      <c r="AE293" s="20">
        <f t="shared" si="792"/>
        <v>4.1268041612520415E-2</v>
      </c>
      <c r="AG293" s="3">
        <v>1991.8333333343101</v>
      </c>
      <c r="AH293" s="3">
        <f t="shared" si="793"/>
        <v>-0.36325513195392006</v>
      </c>
      <c r="AI293" s="3">
        <f t="shared" si="844"/>
        <v>-0.78876452892998072</v>
      </c>
      <c r="AJ293" s="3">
        <f t="shared" si="845"/>
        <v>-0.78043360043346699</v>
      </c>
      <c r="AK293" s="20"/>
      <c r="AL293" s="3">
        <v>1991.8333333343101</v>
      </c>
      <c r="AM293" s="9">
        <f t="shared" ref="AM293" si="889">STANDARDIZE(AC293,AR$5,AS$5)</f>
        <v>-0.12025331586648508</v>
      </c>
      <c r="AN293" s="9">
        <f t="shared" ref="AN293" si="890">STANDARDIZE(AD293,AT$5,AU$5)</f>
        <v>-0.28549293171717766</v>
      </c>
      <c r="AO293" s="9">
        <f t="shared" ref="AO293" si="891">STANDARDIZE(AE293,AV$5,AW$5)</f>
        <v>-0.33937729578409842</v>
      </c>
      <c r="AP293" s="20"/>
    </row>
    <row r="294" spans="1:42" x14ac:dyDescent="0.3">
      <c r="A294">
        <v>10</v>
      </c>
      <c r="B294">
        <v>2000</v>
      </c>
      <c r="C294">
        <v>0.57203283510138747</v>
      </c>
      <c r="D294">
        <v>6.1499999999999798E-2</v>
      </c>
      <c r="E294">
        <f t="shared" si="785"/>
        <v>3.5180019358735215E-2</v>
      </c>
      <c r="G294">
        <v>1991</v>
      </c>
      <c r="H294">
        <v>10</v>
      </c>
      <c r="I294" s="3">
        <v>1991.75000000098</v>
      </c>
      <c r="J294" s="20">
        <f t="shared" si="855"/>
        <v>0.55807669197670484</v>
      </c>
      <c r="K294" s="20">
        <f t="shared" si="797"/>
        <v>6.1499999999999798E-2</v>
      </c>
      <c r="L294" s="20">
        <f t="shared" si="798"/>
        <v>3.4321716556567232E-2</v>
      </c>
      <c r="N294">
        <v>3</v>
      </c>
      <c r="O294">
        <v>2000</v>
      </c>
      <c r="P294" s="20">
        <v>0.77351162095214487</v>
      </c>
      <c r="Q294" s="20">
        <v>6.1499999999999902E-2</v>
      </c>
      <c r="R294" s="20">
        <f t="shared" si="786"/>
        <v>4.7570964688556837E-2</v>
      </c>
      <c r="T294">
        <v>1991</v>
      </c>
      <c r="U294">
        <v>10</v>
      </c>
      <c r="V294" s="3">
        <v>1991.75000000098</v>
      </c>
      <c r="W294" s="20">
        <f t="shared" si="787"/>
        <v>0.70074264476391435</v>
      </c>
      <c r="X294" s="20">
        <f t="shared" si="788"/>
        <v>6.1499999999999902E-2</v>
      </c>
      <c r="Y294" s="20">
        <f t="shared" si="789"/>
        <v>4.3095672652980664E-2</v>
      </c>
      <c r="Z294" s="20"/>
      <c r="AA294">
        <v>10</v>
      </c>
      <c r="AB294" s="3">
        <v>1991.75000000098</v>
      </c>
      <c r="AC294" s="20">
        <f t="shared" si="790"/>
        <v>0.62940966837030965</v>
      </c>
      <c r="AD294" s="20">
        <f t="shared" si="791"/>
        <v>6.1499999999999846E-2</v>
      </c>
      <c r="AE294" s="20">
        <f t="shared" si="792"/>
        <v>3.8708694604773948E-2</v>
      </c>
      <c r="AG294" s="3">
        <v>1991.75000000098</v>
      </c>
      <c r="AH294" s="3">
        <f t="shared" si="793"/>
        <v>-0.60454438325362381</v>
      </c>
      <c r="AI294" s="3">
        <f t="shared" si="844"/>
        <v>-0.78876452892998183</v>
      </c>
      <c r="AJ294" s="3">
        <f t="shared" si="845"/>
        <v>-0.83933502428586904</v>
      </c>
      <c r="AK294" s="20"/>
      <c r="AL294" s="3">
        <v>1991.75000000098</v>
      </c>
      <c r="AM294" s="9">
        <f t="shared" ref="AM294" si="892">STANDARDIZE(AC294,AR$6,AS$6)</f>
        <v>-0.81334718099090519</v>
      </c>
      <c r="AN294" s="9">
        <f t="shared" ref="AN294" si="893">STANDARDIZE(AD294,AT$6,AU$6)</f>
        <v>-0.6766476141944503</v>
      </c>
      <c r="AO294" s="9">
        <f t="shared" ref="AO294" si="894">STANDARDIZE(AE294,AV$6,AW$6)</f>
        <v>-0.87916160584265413</v>
      </c>
      <c r="AP294" s="20"/>
    </row>
    <row r="295" spans="1:42" x14ac:dyDescent="0.3">
      <c r="A295">
        <v>9</v>
      </c>
      <c r="B295">
        <v>2000</v>
      </c>
      <c r="C295">
        <v>0.5994403043355252</v>
      </c>
      <c r="D295">
        <v>6.1499999999999798E-2</v>
      </c>
      <c r="E295">
        <f t="shared" si="785"/>
        <v>3.6865578716634678E-2</v>
      </c>
      <c r="G295">
        <v>1991</v>
      </c>
      <c r="H295">
        <v>9</v>
      </c>
      <c r="I295" s="3">
        <v>1991.6666666676499</v>
      </c>
      <c r="J295" s="20"/>
      <c r="K295" s="20"/>
      <c r="L295" s="20"/>
      <c r="N295">
        <v>2</v>
      </c>
      <c r="O295">
        <v>2000</v>
      </c>
      <c r="P295" s="20">
        <v>0.75802615760119052</v>
      </c>
      <c r="Q295" s="20">
        <v>6.1499999999999902E-2</v>
      </c>
      <c r="R295" s="20">
        <f t="shared" si="786"/>
        <v>4.661860869247314E-2</v>
      </c>
      <c r="T295">
        <v>1991</v>
      </c>
      <c r="U295">
        <v>9</v>
      </c>
      <c r="V295" s="3">
        <v>1991.6666666676499</v>
      </c>
      <c r="W295" s="20"/>
      <c r="X295" s="20"/>
      <c r="Y295" s="20"/>
      <c r="Z295" s="20"/>
      <c r="AA295">
        <v>9</v>
      </c>
      <c r="AB295" s="3">
        <v>1991.6666666676499</v>
      </c>
      <c r="AC295" s="20"/>
      <c r="AD295" s="20"/>
      <c r="AE295" s="20"/>
      <c r="AG295" s="3">
        <v>1991.6666666676499</v>
      </c>
      <c r="AH295" s="3"/>
      <c r="AI295" s="3"/>
      <c r="AJ295" s="3"/>
      <c r="AK295" s="20"/>
      <c r="AL295" s="3">
        <v>1991.6666666676499</v>
      </c>
      <c r="AM295" s="9"/>
      <c r="AN295" s="9"/>
      <c r="AO295" s="9"/>
      <c r="AP295" s="20"/>
    </row>
    <row r="296" spans="1:42" x14ac:dyDescent="0.3">
      <c r="A296">
        <v>8</v>
      </c>
      <c r="B296">
        <v>2000</v>
      </c>
      <c r="C296">
        <v>0.62779764534496552</v>
      </c>
      <c r="D296">
        <v>6.1499999999999798E-2</v>
      </c>
      <c r="E296">
        <f t="shared" si="785"/>
        <v>3.8609555188715255E-2</v>
      </c>
      <c r="G296">
        <v>1991</v>
      </c>
      <c r="H296">
        <v>8</v>
      </c>
      <c r="I296" s="3">
        <v>1991.5833333343201</v>
      </c>
      <c r="J296" s="20">
        <f t="shared" ref="J296:J302" si="895">AVERAGEIFS(C$4:C$1171,B$4:B$1171,G296,A$4:A$1171,H296)</f>
        <v>0.56358484710256784</v>
      </c>
      <c r="K296" s="20">
        <f t="shared" ref="K296:K302" si="896">SUMIFS(D$4:D$1171,B$4:B$1171,G296,A$4:A$1171,H296)</f>
        <v>6.1499999999999798E-2</v>
      </c>
      <c r="L296" s="20">
        <f t="shared" ref="L296:L302" si="897">J296*K296</f>
        <v>3.4660468096807812E-2</v>
      </c>
      <c r="N296">
        <v>1</v>
      </c>
      <c r="O296">
        <v>2000</v>
      </c>
      <c r="P296" s="20">
        <v>0.76772323242889451</v>
      </c>
      <c r="Q296" s="20">
        <v>6.1499999999999902E-2</v>
      </c>
      <c r="R296" s="20">
        <f t="shared" si="786"/>
        <v>4.7214978794376937E-2</v>
      </c>
      <c r="T296">
        <v>1991</v>
      </c>
      <c r="U296">
        <v>8</v>
      </c>
      <c r="V296" s="3">
        <v>1991.5833333343201</v>
      </c>
      <c r="W296" s="20">
        <f t="shared" si="787"/>
        <v>0.73209222301845556</v>
      </c>
      <c r="X296" s="20">
        <f t="shared" si="788"/>
        <v>6.1499999999999902E-2</v>
      </c>
      <c r="Y296" s="20">
        <f t="shared" si="789"/>
        <v>4.5023671715634948E-2</v>
      </c>
      <c r="Z296" s="20"/>
      <c r="AA296">
        <v>8</v>
      </c>
      <c r="AB296" s="3">
        <v>1991.5833333343201</v>
      </c>
      <c r="AC296" s="20">
        <f t="shared" si="790"/>
        <v>0.6478385350605117</v>
      </c>
      <c r="AD296" s="20">
        <f t="shared" si="791"/>
        <v>6.1499999999999846E-2</v>
      </c>
      <c r="AE296" s="20">
        <f t="shared" si="792"/>
        <v>3.9842069906221383E-2</v>
      </c>
      <c r="AG296" s="3">
        <v>1991.5833333343201</v>
      </c>
      <c r="AH296" s="3">
        <f t="shared" si="793"/>
        <v>-0.49769241003541498</v>
      </c>
      <c r="AI296" s="3">
        <f t="shared" si="844"/>
        <v>-0.78876452892998183</v>
      </c>
      <c r="AJ296" s="3">
        <f t="shared" si="845"/>
        <v>-0.81325125416312194</v>
      </c>
      <c r="AK296" s="20"/>
      <c r="AL296" s="3">
        <v>1991.5833333343201</v>
      </c>
      <c r="AM296" s="9">
        <f t="shared" ref="AM296" si="898">STANDARDIZE(AC296,AR$8,AS$8)</f>
        <v>-0.99878443210664258</v>
      </c>
      <c r="AN296" s="9">
        <f t="shared" ref="AN296" si="899">STANDARDIZE(AD296,AT$8,AU$8)</f>
        <v>-0.65870957567408583</v>
      </c>
      <c r="AO296" s="9">
        <f t="shared" ref="AO296" si="900">STANDARDIZE(AE296,AV$8,AW$8)</f>
        <v>-0.93391496109165828</v>
      </c>
      <c r="AP296" s="20"/>
    </row>
    <row r="297" spans="1:42" x14ac:dyDescent="0.3">
      <c r="A297">
        <v>6</v>
      </c>
      <c r="B297">
        <v>2000</v>
      </c>
      <c r="C297">
        <v>0.65778201599430153</v>
      </c>
      <c r="D297">
        <v>6.1499999999999798E-2</v>
      </c>
      <c r="E297">
        <f t="shared" si="785"/>
        <v>4.0453593983649408E-2</v>
      </c>
      <c r="G297">
        <v>1991</v>
      </c>
      <c r="H297">
        <v>7</v>
      </c>
      <c r="I297" s="3">
        <v>1991.50000000099</v>
      </c>
      <c r="J297" s="20"/>
      <c r="K297" s="20"/>
      <c r="L297" s="20"/>
      <c r="N297">
        <v>11</v>
      </c>
      <c r="O297">
        <v>1999</v>
      </c>
      <c r="P297" s="20">
        <v>0.80928471833794113</v>
      </c>
      <c r="Q297" s="20">
        <v>6.1499999999999902E-2</v>
      </c>
      <c r="R297" s="20">
        <f t="shared" si="786"/>
        <v>4.9771010177783299E-2</v>
      </c>
      <c r="T297">
        <v>1991</v>
      </c>
      <c r="U297">
        <v>7</v>
      </c>
      <c r="V297" s="3">
        <v>1991.50000000099</v>
      </c>
      <c r="W297" s="20"/>
      <c r="X297" s="20"/>
      <c r="Y297" s="20"/>
      <c r="Z297" s="20"/>
      <c r="AA297">
        <v>7</v>
      </c>
      <c r="AB297" s="3">
        <v>1991.50000000099</v>
      </c>
      <c r="AC297" s="20"/>
      <c r="AD297" s="20"/>
      <c r="AE297" s="20"/>
      <c r="AG297" s="3">
        <v>1991.50000000099</v>
      </c>
      <c r="AH297" s="3"/>
      <c r="AI297" s="3"/>
      <c r="AJ297" s="3"/>
      <c r="AK297" s="20"/>
      <c r="AL297" s="3">
        <v>1991.50000000099</v>
      </c>
      <c r="AM297" s="9"/>
      <c r="AN297" s="9"/>
      <c r="AO297" s="9"/>
      <c r="AP297" s="20"/>
    </row>
    <row r="298" spans="1:42" x14ac:dyDescent="0.3">
      <c r="A298">
        <v>6</v>
      </c>
      <c r="B298">
        <v>2000</v>
      </c>
      <c r="C298">
        <v>0.65172930136266316</v>
      </c>
      <c r="D298">
        <v>6.1499999999999798E-2</v>
      </c>
      <c r="E298">
        <f t="shared" si="785"/>
        <v>4.0081352033803655E-2</v>
      </c>
      <c r="G298">
        <v>1991</v>
      </c>
      <c r="H298">
        <v>6</v>
      </c>
      <c r="I298" s="3">
        <v>1991.4166666676599</v>
      </c>
      <c r="J298" s="20">
        <f t="shared" si="895"/>
        <v>0.56423655862933231</v>
      </c>
      <c r="K298" s="20">
        <f t="shared" si="896"/>
        <v>6.1499999999999798E-2</v>
      </c>
      <c r="L298" s="20">
        <f t="shared" si="897"/>
        <v>3.4700548355703825E-2</v>
      </c>
      <c r="N298">
        <v>10</v>
      </c>
      <c r="O298">
        <v>1999</v>
      </c>
      <c r="P298" s="20">
        <v>0.85334352641834443</v>
      </c>
      <c r="Q298" s="20">
        <v>6.1499999999999902E-2</v>
      </c>
      <c r="R298" s="20">
        <f t="shared" si="786"/>
        <v>5.2480626874728098E-2</v>
      </c>
      <c r="T298">
        <v>1991</v>
      </c>
      <c r="U298">
        <v>6</v>
      </c>
      <c r="V298" s="3">
        <v>1991.4166666676599</v>
      </c>
      <c r="W298" s="20">
        <f t="shared" si="787"/>
        <v>0.68493989188005899</v>
      </c>
      <c r="X298" s="20">
        <f t="shared" si="788"/>
        <v>0.18449999999999972</v>
      </c>
      <c r="Y298" s="20">
        <f t="shared" si="789"/>
        <v>0.12637141005187069</v>
      </c>
      <c r="Z298" s="20"/>
      <c r="AA298">
        <v>6</v>
      </c>
      <c r="AB298" s="3">
        <v>1991.4166666676599</v>
      </c>
      <c r="AC298" s="20">
        <f t="shared" si="790"/>
        <v>0.62458822525469571</v>
      </c>
      <c r="AD298" s="20">
        <f t="shared" si="791"/>
        <v>0.12299999999999976</v>
      </c>
      <c r="AE298" s="20">
        <f t="shared" si="792"/>
        <v>8.0535979203787258E-2</v>
      </c>
      <c r="AG298" s="3">
        <v>1991.4166666676599</v>
      </c>
      <c r="AH298" s="3">
        <f t="shared" si="793"/>
        <v>-0.63249947779758731</v>
      </c>
      <c r="AI298" s="3">
        <f t="shared" si="844"/>
        <v>0.4121617927810336</v>
      </c>
      <c r="AJ298" s="3">
        <f t="shared" si="845"/>
        <v>0.12328810235721814</v>
      </c>
      <c r="AK298" s="20"/>
      <c r="AL298" s="3">
        <v>1991.4166666676599</v>
      </c>
      <c r="AM298" s="9">
        <f t="shared" ref="AM298" si="901">STANDARDIZE(AC298,AR$10,AS$10)</f>
        <v>-1.2085998386861205</v>
      </c>
      <c r="AN298" s="9">
        <f t="shared" ref="AN298" si="902">STANDARDIZE(AD298,AT$10,AU$10)</f>
        <v>-1.0250935790978097</v>
      </c>
      <c r="AO298" s="9">
        <f t="shared" ref="AO298" si="903">STANDARDIZE(AE298,AV$10,AW$10)</f>
        <v>-1.2553990555961549</v>
      </c>
      <c r="AP298" s="20"/>
    </row>
    <row r="299" spans="1:42" x14ac:dyDescent="0.3">
      <c r="A299">
        <v>5</v>
      </c>
      <c r="B299">
        <v>2000</v>
      </c>
      <c r="C299">
        <v>0.60317447134397084</v>
      </c>
      <c r="D299">
        <v>6.1499999999999798E-2</v>
      </c>
      <c r="E299">
        <f t="shared" si="785"/>
        <v>3.7095229987654084E-2</v>
      </c>
      <c r="G299">
        <v>1991</v>
      </c>
      <c r="H299">
        <v>5</v>
      </c>
      <c r="I299" s="3">
        <v>1991.3333333343301</v>
      </c>
      <c r="J299" s="20">
        <f t="shared" si="895"/>
        <v>0.55150493873886008</v>
      </c>
      <c r="K299" s="20">
        <f t="shared" si="896"/>
        <v>6.1499999999999798E-2</v>
      </c>
      <c r="L299" s="20">
        <f t="shared" si="897"/>
        <v>3.3917553732439785E-2</v>
      </c>
      <c r="N299">
        <v>8</v>
      </c>
      <c r="O299">
        <v>1999</v>
      </c>
      <c r="P299" s="20">
        <v>0.89980096939877696</v>
      </c>
      <c r="Q299" s="20">
        <v>6.1499999999999902E-2</v>
      </c>
      <c r="R299" s="20">
        <f t="shared" si="786"/>
        <v>5.5337759618024694E-2</v>
      </c>
      <c r="T299">
        <v>1991</v>
      </c>
      <c r="U299">
        <v>5</v>
      </c>
      <c r="V299" s="3">
        <v>1991.3333333343301</v>
      </c>
      <c r="W299" s="20">
        <f t="shared" si="787"/>
        <v>0.56848054980803886</v>
      </c>
      <c r="X299" s="20">
        <f t="shared" si="788"/>
        <v>0.18449999999999972</v>
      </c>
      <c r="Y299" s="20">
        <f t="shared" si="789"/>
        <v>0.10488466143958301</v>
      </c>
      <c r="Z299" s="20"/>
      <c r="AA299">
        <v>5</v>
      </c>
      <c r="AB299" s="3">
        <v>1991.3333333343301</v>
      </c>
      <c r="AC299" s="20">
        <f t="shared" si="790"/>
        <v>0.55999274427344947</v>
      </c>
      <c r="AD299" s="20">
        <f t="shared" si="791"/>
        <v>0.12299999999999976</v>
      </c>
      <c r="AE299" s="20">
        <f t="shared" si="792"/>
        <v>6.9401107586011396E-2</v>
      </c>
      <c r="AG299" s="3">
        <v>1991.3333333343301</v>
      </c>
      <c r="AH299" s="3">
        <f t="shared" si="793"/>
        <v>-1.0070289982425455</v>
      </c>
      <c r="AI299" s="3">
        <f t="shared" si="844"/>
        <v>0.4121617927810336</v>
      </c>
      <c r="AJ299" s="3">
        <f t="shared" si="845"/>
        <v>-0.13297249486370738</v>
      </c>
      <c r="AK299" s="20"/>
      <c r="AL299" s="3">
        <v>1991.3333333343301</v>
      </c>
      <c r="AM299" s="9">
        <f t="shared" ref="AM299" si="904">STANDARDIZE(AC299,AR$11,AS$11)</f>
        <v>-1.277427405534119</v>
      </c>
      <c r="AN299" s="9">
        <f t="shared" ref="AN299" si="905">STANDARDIZE(AD299,AT$11,AU$11)</f>
        <v>-0.62524988541030058</v>
      </c>
      <c r="AO299" s="9">
        <f t="shared" ref="AO299" si="906">STANDARDIZE(AE299,AV$11,AW$11)</f>
        <v>-1.0851837120432026</v>
      </c>
      <c r="AP299" s="20"/>
    </row>
    <row r="300" spans="1:42" x14ac:dyDescent="0.3">
      <c r="A300">
        <v>5</v>
      </c>
      <c r="B300">
        <v>2000</v>
      </c>
      <c r="C300">
        <v>0.55823777615333814</v>
      </c>
      <c r="D300">
        <v>6.1499999999999798E-2</v>
      </c>
      <c r="E300">
        <f t="shared" si="785"/>
        <v>3.4331623233430184E-2</v>
      </c>
      <c r="G300">
        <v>1991</v>
      </c>
      <c r="H300">
        <v>4</v>
      </c>
      <c r="I300" s="3">
        <v>1991.250000001</v>
      </c>
      <c r="J300" s="20">
        <f t="shared" si="895"/>
        <v>0.53921689564245889</v>
      </c>
      <c r="K300" s="20">
        <f t="shared" si="896"/>
        <v>6.1499999999999798E-2</v>
      </c>
      <c r="L300" s="20">
        <f t="shared" si="897"/>
        <v>3.3161839082011112E-2</v>
      </c>
      <c r="N300">
        <v>6</v>
      </c>
      <c r="O300">
        <v>1999</v>
      </c>
      <c r="P300" s="20">
        <v>0.90881421900406556</v>
      </c>
      <c r="Q300" s="20">
        <v>6.1499999999999902E-2</v>
      </c>
      <c r="R300" s="20">
        <f t="shared" si="786"/>
        <v>5.5892074468749942E-2</v>
      </c>
      <c r="T300">
        <v>1991</v>
      </c>
      <c r="U300">
        <v>4</v>
      </c>
      <c r="V300" s="3">
        <v>1991.250000001</v>
      </c>
      <c r="W300" s="20">
        <f t="shared" si="787"/>
        <v>0.6718717553658603</v>
      </c>
      <c r="X300" s="20">
        <f t="shared" si="788"/>
        <v>0.18449999999999972</v>
      </c>
      <c r="Y300" s="20">
        <f t="shared" si="789"/>
        <v>0.12396033886500103</v>
      </c>
      <c r="Z300" s="20"/>
      <c r="AA300">
        <v>4</v>
      </c>
      <c r="AB300" s="3">
        <v>1991.250000001</v>
      </c>
      <c r="AC300" s="20">
        <f t="shared" si="790"/>
        <v>0.6055443255041596</v>
      </c>
      <c r="AD300" s="20">
        <f t="shared" si="791"/>
        <v>0.12299999999999976</v>
      </c>
      <c r="AE300" s="20">
        <f t="shared" si="792"/>
        <v>7.8561088973506069E-2</v>
      </c>
      <c r="AG300" s="3">
        <v>1991.250000001</v>
      </c>
      <c r="AH300" s="3">
        <f t="shared" si="793"/>
        <v>-0.74291745956075272</v>
      </c>
      <c r="AI300" s="3">
        <f t="shared" si="844"/>
        <v>0.4121617927810336</v>
      </c>
      <c r="AJ300" s="3">
        <f t="shared" si="845"/>
        <v>7.7837506496758885E-2</v>
      </c>
      <c r="AK300" s="20"/>
      <c r="AL300" s="3">
        <v>1991.250000001</v>
      </c>
      <c r="AM300" s="9">
        <f t="shared" ref="AM300" si="907">STANDARDIZE(AC300,AR$12,AS$12)</f>
        <v>-0.7201786225783251</v>
      </c>
      <c r="AN300" s="9">
        <f t="shared" ref="AN300" si="908">STANDARDIZE(AD300,AT$12,AU$12)</f>
        <v>-0.74536446371894471</v>
      </c>
      <c r="AO300" s="9">
        <f t="shared" ref="AO300" si="909">STANDARDIZE(AE300,AV$12,AW$12)</f>
        <v>-0.81947943415477897</v>
      </c>
      <c r="AP300" s="20"/>
    </row>
    <row r="301" spans="1:42" x14ac:dyDescent="0.3">
      <c r="A301">
        <v>4</v>
      </c>
      <c r="B301">
        <v>2000</v>
      </c>
      <c r="C301">
        <v>0.51649912463445591</v>
      </c>
      <c r="D301">
        <v>6.1499999999999798E-2</v>
      </c>
      <c r="E301">
        <f t="shared" si="785"/>
        <v>3.1764696165018931E-2</v>
      </c>
      <c r="G301">
        <v>1991</v>
      </c>
      <c r="H301">
        <v>3</v>
      </c>
      <c r="I301" s="3">
        <v>1991.1666666676699</v>
      </c>
      <c r="J301" s="20">
        <f t="shared" si="895"/>
        <v>0.52697377988022565</v>
      </c>
      <c r="K301" s="20">
        <f t="shared" si="896"/>
        <v>6.1499999999999798E-2</v>
      </c>
      <c r="L301" s="20">
        <f t="shared" si="897"/>
        <v>3.2408887462633769E-2</v>
      </c>
      <c r="N301">
        <v>6</v>
      </c>
      <c r="O301">
        <v>1999</v>
      </c>
      <c r="P301" s="20">
        <v>0.86951944220372768</v>
      </c>
      <c r="Q301" s="20">
        <v>6.1499999999999902E-2</v>
      </c>
      <c r="R301" s="20">
        <f t="shared" si="786"/>
        <v>5.3475445695529165E-2</v>
      </c>
      <c r="T301">
        <v>1991</v>
      </c>
      <c r="U301">
        <v>3</v>
      </c>
      <c r="V301" s="3">
        <v>1991.1666666676699</v>
      </c>
      <c r="W301" s="20">
        <f t="shared" si="787"/>
        <v>0.66544767135466909</v>
      </c>
      <c r="X301" s="20">
        <f t="shared" si="788"/>
        <v>0.18449999999999972</v>
      </c>
      <c r="Y301" s="20">
        <f t="shared" si="789"/>
        <v>0.12277509536493626</v>
      </c>
      <c r="Z301" s="20"/>
      <c r="AA301">
        <v>3</v>
      </c>
      <c r="AB301" s="3">
        <v>1991.1666666676699</v>
      </c>
      <c r="AC301" s="20">
        <f t="shared" si="790"/>
        <v>0.59621072561744737</v>
      </c>
      <c r="AD301" s="20">
        <f t="shared" si="791"/>
        <v>0.12299999999999976</v>
      </c>
      <c r="AE301" s="20">
        <f t="shared" si="792"/>
        <v>7.7591991413785019E-2</v>
      </c>
      <c r="AG301" s="3">
        <v>1991.1666666676699</v>
      </c>
      <c r="AH301" s="3">
        <f t="shared" si="793"/>
        <v>-0.79703438285776085</v>
      </c>
      <c r="AI301" s="3">
        <f t="shared" si="844"/>
        <v>0.4121617927810336</v>
      </c>
      <c r="AJ301" s="3">
        <f t="shared" si="845"/>
        <v>5.5534463592968077E-2</v>
      </c>
      <c r="AK301" s="20"/>
      <c r="AL301" s="3">
        <v>1991.1666666676699</v>
      </c>
      <c r="AM301" s="9">
        <f t="shared" ref="AM301" si="910">STANDARDIZE(AC301,AR$13,AS$13)</f>
        <v>-0.48147774789388503</v>
      </c>
      <c r="AN301" s="9">
        <f t="shared" ref="AN301" si="911">STANDARDIZE(AD301,AT$13,AU$13)</f>
        <v>-0.46657286796563091</v>
      </c>
      <c r="AO301" s="9">
        <f t="shared" ref="AO301" si="912">STANDARDIZE(AE301,AV$13,AW$13)</f>
        <v>-0.53006184418397473</v>
      </c>
      <c r="AP301" s="20"/>
    </row>
    <row r="302" spans="1:42" x14ac:dyDescent="0.3">
      <c r="A302">
        <v>4</v>
      </c>
      <c r="B302">
        <v>2000</v>
      </c>
      <c r="C302">
        <v>0.49068206556651023</v>
      </c>
      <c r="D302">
        <v>6.1499999999999798E-2</v>
      </c>
      <c r="E302">
        <f t="shared" si="785"/>
        <v>3.0176947032340279E-2</v>
      </c>
      <c r="G302">
        <v>1991</v>
      </c>
      <c r="H302">
        <v>2</v>
      </c>
      <c r="I302" s="3">
        <v>1991.0833333343401</v>
      </c>
      <c r="J302" s="20">
        <f t="shared" si="895"/>
        <v>0.52099512971595563</v>
      </c>
      <c r="K302" s="20">
        <f t="shared" si="896"/>
        <v>6.1499999999999798E-2</v>
      </c>
      <c r="L302" s="20">
        <f t="shared" si="897"/>
        <v>3.2041200477531166E-2</v>
      </c>
      <c r="N302">
        <v>6</v>
      </c>
      <c r="O302">
        <v>1999</v>
      </c>
      <c r="P302" s="20">
        <v>0.83180363201841379</v>
      </c>
      <c r="Q302" s="20">
        <v>6.1499999999999902E-2</v>
      </c>
      <c r="R302" s="20">
        <f t="shared" si="786"/>
        <v>5.1155923369132369E-2</v>
      </c>
      <c r="T302">
        <v>1991</v>
      </c>
      <c r="U302">
        <v>2</v>
      </c>
      <c r="V302" s="3">
        <v>1991.0833333343401</v>
      </c>
      <c r="W302" s="20">
        <f t="shared" si="787"/>
        <v>0.6303417885334397</v>
      </c>
      <c r="X302" s="20">
        <f t="shared" si="788"/>
        <v>6.1499999999999902E-2</v>
      </c>
      <c r="Y302" s="20">
        <f t="shared" si="789"/>
        <v>3.8766019994806479E-2</v>
      </c>
      <c r="Z302" s="20"/>
      <c r="AA302">
        <v>2</v>
      </c>
      <c r="AB302" s="3">
        <v>1991.0833333343401</v>
      </c>
      <c r="AC302" s="20">
        <f t="shared" si="790"/>
        <v>0.57566845912469766</v>
      </c>
      <c r="AD302" s="20">
        <f t="shared" si="791"/>
        <v>6.1499999999999846E-2</v>
      </c>
      <c r="AE302" s="20">
        <f t="shared" si="792"/>
        <v>3.5403610236168823E-2</v>
      </c>
      <c r="AG302" s="3">
        <v>1991.0833333343401</v>
      </c>
      <c r="AH302" s="3">
        <f t="shared" si="793"/>
        <v>-0.91614000915715721</v>
      </c>
      <c r="AI302" s="3">
        <f t="shared" si="844"/>
        <v>-0.78876452892998183</v>
      </c>
      <c r="AJ302" s="3">
        <f t="shared" si="845"/>
        <v>-0.9153990260308188</v>
      </c>
      <c r="AK302" s="20"/>
      <c r="AL302" s="3">
        <v>1991.0833333343401</v>
      </c>
      <c r="AM302" s="9">
        <f t="shared" ref="AM302" si="913">STANDARDIZE(AC302,AR$14,AS$14)</f>
        <v>-0.50882339432511081</v>
      </c>
      <c r="AN302" s="9">
        <f t="shared" ref="AN302" si="914">STANDARDIZE(AD302,AT$14,AU$14)</f>
        <v>-0.93050162247170598</v>
      </c>
      <c r="AO302" s="9">
        <f t="shared" ref="AO302" si="915">STANDARDIZE(AE302,AV$14,AW$14)</f>
        <v>-0.9769973283451896</v>
      </c>
      <c r="AP302" s="20"/>
    </row>
    <row r="303" spans="1:42" x14ac:dyDescent="0.3">
      <c r="A303">
        <v>3</v>
      </c>
      <c r="B303">
        <v>2000</v>
      </c>
      <c r="C303">
        <v>0.48155376850407133</v>
      </c>
      <c r="D303">
        <v>6.1499999999999798E-2</v>
      </c>
      <c r="E303">
        <f t="shared" si="785"/>
        <v>2.9615556763000289E-2</v>
      </c>
      <c r="G303">
        <v>1991</v>
      </c>
      <c r="H303">
        <v>1</v>
      </c>
      <c r="I303" s="3">
        <v>1991.00000000101</v>
      </c>
      <c r="J303" s="20"/>
      <c r="K303" s="20"/>
      <c r="L303" s="20"/>
      <c r="N303">
        <v>6</v>
      </c>
      <c r="O303">
        <v>1999</v>
      </c>
      <c r="P303" s="20">
        <v>0.79583859386386913</v>
      </c>
      <c r="Q303" s="20">
        <v>6.1499999999999902E-2</v>
      </c>
      <c r="R303" s="20">
        <f t="shared" si="786"/>
        <v>4.8944073522627876E-2</v>
      </c>
      <c r="T303">
        <v>1991</v>
      </c>
      <c r="U303">
        <v>1</v>
      </c>
      <c r="V303" s="3">
        <v>1991.00000000101</v>
      </c>
      <c r="W303" s="20"/>
      <c r="X303" s="20"/>
      <c r="Y303" s="20"/>
      <c r="Z303" s="20"/>
      <c r="AA303">
        <v>1</v>
      </c>
      <c r="AB303" s="3">
        <v>1991.00000000101</v>
      </c>
      <c r="AC303" s="20"/>
      <c r="AD303" s="20"/>
      <c r="AE303" s="20"/>
      <c r="AG303" s="3">
        <v>1991.00000000101</v>
      </c>
      <c r="AH303" s="3"/>
      <c r="AI303" s="3"/>
      <c r="AJ303" s="3"/>
      <c r="AK303" s="20"/>
      <c r="AL303" s="3">
        <v>1991.00000000101</v>
      </c>
      <c r="AM303" s="9"/>
      <c r="AN303" s="9"/>
      <c r="AO303" s="9"/>
      <c r="AP303" s="20"/>
    </row>
    <row r="304" spans="1:42" x14ac:dyDescent="0.3">
      <c r="A304">
        <v>3</v>
      </c>
      <c r="B304">
        <v>2000</v>
      </c>
      <c r="C304">
        <v>0.47266410261373415</v>
      </c>
      <c r="D304">
        <v>6.1499999999999798E-2</v>
      </c>
      <c r="E304">
        <f t="shared" si="785"/>
        <v>2.9068842310744556E-2</v>
      </c>
      <c r="G304">
        <v>1990</v>
      </c>
      <c r="H304">
        <v>12</v>
      </c>
      <c r="I304" s="3">
        <v>1990.9166666676799</v>
      </c>
      <c r="J304" s="20">
        <f t="shared" ref="J304:J330" si="916">AVERAGEIFS(C$4:C$1171,B$4:B$1171,G304,A$4:A$1171,H304)</f>
        <v>0.53179112696269759</v>
      </c>
      <c r="K304" s="20">
        <f t="shared" si="797"/>
        <v>6.1499999999999798E-2</v>
      </c>
      <c r="L304" s="20">
        <f t="shared" si="798"/>
        <v>3.2705154308205794E-2</v>
      </c>
      <c r="N304">
        <v>5</v>
      </c>
      <c r="O304">
        <v>1999</v>
      </c>
      <c r="P304" s="20">
        <v>0.73953225148501411</v>
      </c>
      <c r="Q304" s="20">
        <v>6.1499999999999902E-2</v>
      </c>
      <c r="R304" s="20">
        <f t="shared" si="786"/>
        <v>4.5481233466328298E-2</v>
      </c>
      <c r="T304">
        <v>1990</v>
      </c>
      <c r="U304">
        <v>12</v>
      </c>
      <c r="V304" s="3">
        <v>1990.9166666676799</v>
      </c>
      <c r="W304" s="20">
        <f t="shared" si="787"/>
        <v>0.65248294032263843</v>
      </c>
      <c r="X304" s="20">
        <f t="shared" si="788"/>
        <v>6.1499999999999902E-2</v>
      </c>
      <c r="Y304" s="20">
        <f t="shared" si="789"/>
        <v>4.0127700829842197E-2</v>
      </c>
      <c r="Z304" s="20"/>
      <c r="AA304">
        <v>12</v>
      </c>
      <c r="AB304" s="3">
        <v>1990.9166666676799</v>
      </c>
      <c r="AC304" s="20">
        <f t="shared" si="790"/>
        <v>0.59213703364266801</v>
      </c>
      <c r="AD304" s="20">
        <f t="shared" si="791"/>
        <v>6.1499999999999846E-2</v>
      </c>
      <c r="AE304" s="20">
        <f t="shared" si="792"/>
        <v>3.6416427569023996E-2</v>
      </c>
      <c r="AG304" s="3">
        <v>1990.9166666676799</v>
      </c>
      <c r="AH304" s="3">
        <f t="shared" si="793"/>
        <v>-0.82065395931385299</v>
      </c>
      <c r="AI304" s="3">
        <f t="shared" si="844"/>
        <v>-0.78876452892998183</v>
      </c>
      <c r="AJ304" s="3">
        <f t="shared" si="845"/>
        <v>-0.89208980581683539</v>
      </c>
      <c r="AK304" s="20"/>
      <c r="AL304" s="3">
        <v>1990.9166666676799</v>
      </c>
      <c r="AM304" s="9">
        <f>STANDARDIZE(AC304,AR$4,AS$4)</f>
        <v>-0.56455272613835483</v>
      </c>
      <c r="AN304" s="9">
        <f t="shared" ref="AN304" si="917">STANDARDIZE(AD304,AT$4,AU$4)</f>
        <v>-0.68444756444045252</v>
      </c>
      <c r="AO304" s="9">
        <f t="shared" ref="AO304" si="918">STANDARDIZE(AE304,AV$4,AW$4)</f>
        <v>-0.82966045299095015</v>
      </c>
      <c r="AP304" s="20"/>
    </row>
    <row r="305" spans="1:42" x14ac:dyDescent="0.3">
      <c r="A305">
        <v>2</v>
      </c>
      <c r="B305">
        <v>2000</v>
      </c>
      <c r="C305">
        <v>0.46380406704952459</v>
      </c>
      <c r="D305">
        <v>6.1499999999999798E-2</v>
      </c>
      <c r="E305">
        <f t="shared" si="785"/>
        <v>2.852395012354567E-2</v>
      </c>
      <c r="G305">
        <v>1990</v>
      </c>
      <c r="H305">
        <v>11</v>
      </c>
      <c r="I305" s="3">
        <v>1990.8333333343501</v>
      </c>
      <c r="J305" s="20"/>
      <c r="K305" s="20"/>
      <c r="L305" s="20"/>
      <c r="N305">
        <v>5</v>
      </c>
      <c r="O305">
        <v>1999</v>
      </c>
      <c r="P305" s="20">
        <v>0.66197599487118575</v>
      </c>
      <c r="Q305" s="20">
        <v>6.1499999999999902E-2</v>
      </c>
      <c r="R305" s="20">
        <f t="shared" si="786"/>
        <v>4.0711523684577859E-2</v>
      </c>
      <c r="T305">
        <v>1990</v>
      </c>
      <c r="U305">
        <v>11</v>
      </c>
      <c r="V305" s="3">
        <v>1990.8333333343501</v>
      </c>
      <c r="W305" s="20"/>
      <c r="X305" s="20"/>
      <c r="Y305" s="20"/>
      <c r="Z305" s="20"/>
      <c r="AA305">
        <v>11</v>
      </c>
      <c r="AB305" s="3">
        <v>1990.8333333343501</v>
      </c>
      <c r="AC305" s="20"/>
      <c r="AD305" s="20"/>
      <c r="AE305" s="20"/>
      <c r="AG305" s="3">
        <v>1990.8333333343501</v>
      </c>
      <c r="AH305" s="3"/>
      <c r="AI305" s="3"/>
      <c r="AJ305" s="3"/>
      <c r="AK305" s="20"/>
      <c r="AL305" s="3">
        <v>1990.8333333343501</v>
      </c>
      <c r="AM305" s="9"/>
      <c r="AN305" s="9"/>
      <c r="AO305" s="9"/>
      <c r="AP305" s="20"/>
    </row>
    <row r="306" spans="1:42" x14ac:dyDescent="0.3">
      <c r="A306">
        <v>2</v>
      </c>
      <c r="B306">
        <v>2000</v>
      </c>
      <c r="C306">
        <v>0.46528061363519074</v>
      </c>
      <c r="D306">
        <v>6.1499999999999798E-2</v>
      </c>
      <c r="E306">
        <f t="shared" si="785"/>
        <v>2.8614757738564138E-2</v>
      </c>
      <c r="G306">
        <v>1990</v>
      </c>
      <c r="H306">
        <v>10</v>
      </c>
      <c r="I306" s="3">
        <v>1990.75000000102</v>
      </c>
      <c r="J306" s="20">
        <f t="shared" si="916"/>
        <v>0.54281154319623082</v>
      </c>
      <c r="K306" s="20">
        <f t="shared" si="797"/>
        <v>6.1499999999999798E-2</v>
      </c>
      <c r="L306" s="20">
        <f t="shared" si="798"/>
        <v>3.3382909906568087E-2</v>
      </c>
      <c r="N306">
        <v>5</v>
      </c>
      <c r="O306">
        <v>1999</v>
      </c>
      <c r="P306" s="20">
        <v>0.59255322118237064</v>
      </c>
      <c r="Q306" s="20">
        <v>6.1499999999999902E-2</v>
      </c>
      <c r="R306" s="20">
        <f t="shared" si="786"/>
        <v>3.6442023102715736E-2</v>
      </c>
      <c r="T306">
        <v>1990</v>
      </c>
      <c r="U306">
        <v>10</v>
      </c>
      <c r="V306" s="3">
        <v>1990.75000000102</v>
      </c>
      <c r="W306" s="20">
        <f t="shared" si="787"/>
        <v>0.67549840335996036</v>
      </c>
      <c r="X306" s="20">
        <f t="shared" si="788"/>
        <v>6.1499999999999902E-2</v>
      </c>
      <c r="Y306" s="20">
        <f t="shared" si="789"/>
        <v>4.1543151806637493E-2</v>
      </c>
      <c r="Z306" s="20"/>
      <c r="AA306">
        <v>10</v>
      </c>
      <c r="AB306" s="3">
        <v>1990.75000000102</v>
      </c>
      <c r="AC306" s="20">
        <f t="shared" si="790"/>
        <v>0.60915497327809565</v>
      </c>
      <c r="AD306" s="20">
        <f t="shared" si="791"/>
        <v>6.1499999999999846E-2</v>
      </c>
      <c r="AE306" s="20">
        <f t="shared" si="792"/>
        <v>3.746303085660279E-2</v>
      </c>
      <c r="AG306" s="3">
        <v>1990.75000000102</v>
      </c>
      <c r="AH306" s="3">
        <f t="shared" si="793"/>
        <v>-0.72198264866182116</v>
      </c>
      <c r="AI306" s="3">
        <f t="shared" si="844"/>
        <v>-0.78876452892998183</v>
      </c>
      <c r="AJ306" s="3">
        <f t="shared" si="845"/>
        <v>-0.86800302756425429</v>
      </c>
      <c r="AK306" s="20"/>
      <c r="AL306" s="3">
        <v>1990.75000000102</v>
      </c>
      <c r="AM306" s="9">
        <f t="shared" ref="AM306" si="919">STANDARDIZE(AC306,AR$6,AS$6)</f>
        <v>-0.95588451896804871</v>
      </c>
      <c r="AN306" s="9">
        <f t="shared" ref="AN306" si="920">STANDARDIZE(AD306,AT$6,AU$6)</f>
        <v>-0.6766476141944503</v>
      </c>
      <c r="AO306" s="9">
        <f t="shared" ref="AO306" si="921">STANDARDIZE(AE306,AV$6,AW$6)</f>
        <v>-0.94163527960417459</v>
      </c>
      <c r="AP306" s="20"/>
    </row>
    <row r="307" spans="1:42" x14ac:dyDescent="0.3">
      <c r="A307">
        <v>1</v>
      </c>
      <c r="B307">
        <v>2000</v>
      </c>
      <c r="C307">
        <v>0.48023405217417964</v>
      </c>
      <c r="D307">
        <v>6.1499999999999798E-2</v>
      </c>
      <c r="E307">
        <f t="shared" si="785"/>
        <v>2.9534394208711949E-2</v>
      </c>
      <c r="G307">
        <v>1990</v>
      </c>
      <c r="H307">
        <v>9</v>
      </c>
      <c r="I307" s="3">
        <v>1990.6666666676899</v>
      </c>
      <c r="J307" s="20"/>
      <c r="K307" s="20"/>
      <c r="L307" s="20"/>
      <c r="N307">
        <v>5</v>
      </c>
      <c r="O307">
        <v>1999</v>
      </c>
      <c r="P307" s="20">
        <v>0.53025721161387507</v>
      </c>
      <c r="Q307" s="20">
        <v>6.1499999999999902E-2</v>
      </c>
      <c r="R307" s="20">
        <f t="shared" si="786"/>
        <v>3.2610818514253265E-2</v>
      </c>
      <c r="T307">
        <v>1990</v>
      </c>
      <c r="U307">
        <v>9</v>
      </c>
      <c r="V307" s="3">
        <v>1990.6666666676899</v>
      </c>
      <c r="W307" s="20"/>
      <c r="X307" s="20"/>
      <c r="Y307" s="20"/>
      <c r="Z307" s="20"/>
      <c r="AA307">
        <v>9</v>
      </c>
      <c r="AB307" s="3">
        <v>1990.6666666676899</v>
      </c>
      <c r="AC307" s="20"/>
      <c r="AD307" s="20"/>
      <c r="AE307" s="20"/>
      <c r="AG307" s="3">
        <v>1990.6666666676899</v>
      </c>
      <c r="AH307" s="3"/>
      <c r="AI307" s="3"/>
      <c r="AJ307" s="3"/>
      <c r="AK307" s="20"/>
      <c r="AL307" s="3">
        <v>1990.6666666676899</v>
      </c>
      <c r="AM307" s="9"/>
      <c r="AN307" s="9"/>
      <c r="AO307" s="9"/>
      <c r="AP307" s="20"/>
    </row>
    <row r="308" spans="1:42" x14ac:dyDescent="0.3">
      <c r="A308">
        <v>12</v>
      </c>
      <c r="B308">
        <v>1999</v>
      </c>
      <c r="C308">
        <v>0.49545354409075815</v>
      </c>
      <c r="D308">
        <v>6.1499999999999798E-2</v>
      </c>
      <c r="E308">
        <f t="shared" si="785"/>
        <v>3.0470392961581525E-2</v>
      </c>
      <c r="G308">
        <v>1990</v>
      </c>
      <c r="H308">
        <v>8</v>
      </c>
      <c r="I308" s="3">
        <v>1990.5833333343601</v>
      </c>
      <c r="J308" s="20">
        <f t="shared" si="916"/>
        <v>0.55406033776818076</v>
      </c>
      <c r="K308" s="20">
        <f t="shared" si="797"/>
        <v>6.1499999999999798E-2</v>
      </c>
      <c r="L308" s="20">
        <f t="shared" si="798"/>
        <v>3.4074710772743003E-2</v>
      </c>
      <c r="N308">
        <v>4</v>
      </c>
      <c r="O308">
        <v>1999</v>
      </c>
      <c r="P308" s="20">
        <v>0.49904506073848059</v>
      </c>
      <c r="Q308" s="20">
        <v>6.1499999999999902E-2</v>
      </c>
      <c r="R308" s="20">
        <f t="shared" si="786"/>
        <v>3.0691271235416508E-2</v>
      </c>
      <c r="T308">
        <v>1990</v>
      </c>
      <c r="U308">
        <v>8</v>
      </c>
      <c r="V308" s="3">
        <v>1990.5833333343601</v>
      </c>
      <c r="W308" s="20">
        <f t="shared" si="787"/>
        <v>0.69922570964716024</v>
      </c>
      <c r="X308" s="20">
        <f t="shared" si="788"/>
        <v>6.1499999999999902E-2</v>
      </c>
      <c r="Y308" s="20">
        <f t="shared" si="789"/>
        <v>4.3002381143300288E-2</v>
      </c>
      <c r="Z308" s="20"/>
      <c r="AA308">
        <v>8</v>
      </c>
      <c r="AB308" s="3">
        <v>1990.5833333343601</v>
      </c>
      <c r="AC308" s="20">
        <f t="shared" si="790"/>
        <v>0.62664302370767055</v>
      </c>
      <c r="AD308" s="20">
        <f t="shared" si="791"/>
        <v>6.1499999999999846E-2</v>
      </c>
      <c r="AE308" s="20">
        <f t="shared" si="792"/>
        <v>3.8538545958021642E-2</v>
      </c>
      <c r="AG308" s="3">
        <v>1990.5833333343601</v>
      </c>
      <c r="AH308" s="3">
        <f t="shared" si="793"/>
        <v>-0.62058559980622841</v>
      </c>
      <c r="AI308" s="3">
        <f t="shared" si="844"/>
        <v>-0.78876452892998183</v>
      </c>
      <c r="AJ308" s="3">
        <f t="shared" si="845"/>
        <v>-0.84325086591654141</v>
      </c>
      <c r="AK308" s="20"/>
      <c r="AL308" s="3">
        <v>1990.5833333343601</v>
      </c>
      <c r="AM308" s="9">
        <f t="shared" ref="AM308" si="922">STANDARDIZE(AC308,AR$8,AS$8)</f>
        <v>-1.1238023049984047</v>
      </c>
      <c r="AN308" s="9">
        <f t="shared" ref="AN308" si="923">STANDARDIZE(AD308,AT$8,AU$8)</f>
        <v>-0.65870957567408583</v>
      </c>
      <c r="AO308" s="9">
        <f t="shared" ref="AO308" si="924">STANDARDIZE(AE308,AV$8,AW$8)</f>
        <v>-0.99126830497542984</v>
      </c>
      <c r="AP308" s="20"/>
    </row>
    <row r="309" spans="1:42" x14ac:dyDescent="0.3">
      <c r="A309">
        <v>11</v>
      </c>
      <c r="B309">
        <v>1999</v>
      </c>
      <c r="C309">
        <v>0.51130291015899998</v>
      </c>
      <c r="D309">
        <v>6.1499999999999798E-2</v>
      </c>
      <c r="E309">
        <f t="shared" si="785"/>
        <v>3.1445128974778393E-2</v>
      </c>
      <c r="G309">
        <v>1990</v>
      </c>
      <c r="H309">
        <v>7</v>
      </c>
      <c r="I309" s="3">
        <v>1990.50000000103</v>
      </c>
      <c r="J309" s="20"/>
      <c r="K309" s="20"/>
      <c r="L309" s="20"/>
      <c r="N309">
        <v>4</v>
      </c>
      <c r="O309">
        <v>1999</v>
      </c>
      <c r="P309" s="20">
        <v>0.50229941883906326</v>
      </c>
      <c r="Q309" s="20">
        <v>6.1499999999999902E-2</v>
      </c>
      <c r="R309" s="20">
        <f t="shared" si="786"/>
        <v>3.089141425860234E-2</v>
      </c>
      <c r="T309">
        <v>1990</v>
      </c>
      <c r="U309">
        <v>7</v>
      </c>
      <c r="V309" s="3">
        <v>1990.50000000103</v>
      </c>
      <c r="W309" s="20"/>
      <c r="X309" s="20"/>
      <c r="Y309" s="20"/>
      <c r="Z309" s="20"/>
      <c r="AA309">
        <v>7</v>
      </c>
      <c r="AB309" s="3">
        <v>1990.50000000103</v>
      </c>
      <c r="AC309" s="20"/>
      <c r="AD309" s="20"/>
      <c r="AE309" s="20"/>
      <c r="AG309" s="3">
        <v>1990.50000000103</v>
      </c>
      <c r="AH309" s="3"/>
      <c r="AI309" s="3"/>
      <c r="AJ309" s="3"/>
      <c r="AK309" s="20"/>
      <c r="AL309" s="3">
        <v>1990.50000000103</v>
      </c>
      <c r="AM309" s="9"/>
      <c r="AN309" s="9"/>
      <c r="AO309" s="9"/>
      <c r="AP309" s="20"/>
    </row>
    <row r="310" spans="1:42" x14ac:dyDescent="0.3">
      <c r="A310">
        <v>10</v>
      </c>
      <c r="B310">
        <v>1999</v>
      </c>
      <c r="C310">
        <v>0.53094699425054248</v>
      </c>
      <c r="D310">
        <v>6.1499999999999798E-2</v>
      </c>
      <c r="E310">
        <f t="shared" si="785"/>
        <v>3.2653240146408254E-2</v>
      </c>
      <c r="G310">
        <v>1990</v>
      </c>
      <c r="H310">
        <v>6</v>
      </c>
      <c r="I310" s="3">
        <v>1990.4166666676999</v>
      </c>
      <c r="J310" s="20">
        <f t="shared" si="916"/>
        <v>0.54830342405146981</v>
      </c>
      <c r="K310" s="20">
        <f t="shared" si="797"/>
        <v>0.24599999999999919</v>
      </c>
      <c r="L310" s="20">
        <f t="shared" si="798"/>
        <v>0.13488264231666114</v>
      </c>
      <c r="N310">
        <v>4</v>
      </c>
      <c r="O310">
        <v>1999</v>
      </c>
      <c r="P310" s="20">
        <v>0.50528260860991703</v>
      </c>
      <c r="Q310" s="20">
        <v>6.1499999999999902E-2</v>
      </c>
      <c r="R310" s="20">
        <f t="shared" si="786"/>
        <v>3.1074880429509847E-2</v>
      </c>
      <c r="T310">
        <v>1990</v>
      </c>
      <c r="U310">
        <v>6</v>
      </c>
      <c r="V310" s="3">
        <v>1990.4166666676999</v>
      </c>
      <c r="W310" s="20">
        <f t="shared" si="787"/>
        <v>0.70152397601462857</v>
      </c>
      <c r="X310" s="20">
        <f t="shared" si="788"/>
        <v>0.24599999999999961</v>
      </c>
      <c r="Y310" s="20">
        <f t="shared" si="789"/>
        <v>0.17257489809959836</v>
      </c>
      <c r="Z310" s="20"/>
      <c r="AA310">
        <v>6</v>
      </c>
      <c r="AB310" s="3">
        <v>1990.4166666676999</v>
      </c>
      <c r="AC310" s="20">
        <f t="shared" si="790"/>
        <v>0.62491370003304914</v>
      </c>
      <c r="AD310" s="20">
        <f t="shared" si="791"/>
        <v>0.24599999999999939</v>
      </c>
      <c r="AE310" s="20">
        <f t="shared" si="792"/>
        <v>0.15372877020812975</v>
      </c>
      <c r="AG310" s="3">
        <v>1990.4166666676999</v>
      </c>
      <c r="AH310" s="3">
        <f t="shared" si="793"/>
        <v>-0.63061235023383355</v>
      </c>
      <c r="AI310" s="3">
        <f t="shared" si="844"/>
        <v>2.8140144362030601</v>
      </c>
      <c r="AJ310" s="3">
        <f t="shared" si="845"/>
        <v>1.8077644913886077</v>
      </c>
      <c r="AK310" s="20"/>
      <c r="AL310" s="3">
        <v>1990.4166666676999</v>
      </c>
      <c r="AM310" s="9">
        <f t="shared" ref="AM310" si="925">STANDARDIZE(AC310,AR$10,AS$10)</f>
        <v>-1.2067587210759168</v>
      </c>
      <c r="AN310" s="9">
        <f t="shared" ref="AN310" si="926">STANDARDIZE(AD310,AT$10,AU$10)</f>
        <v>1.6401497265564979</v>
      </c>
      <c r="AO310" s="9">
        <f t="shared" ref="AO310" si="927">STANDARDIZE(AE310,AV$10,AW$10)</f>
        <v>0.18859243804113104</v>
      </c>
      <c r="AP310" s="20"/>
    </row>
    <row r="311" spans="1:42" x14ac:dyDescent="0.3">
      <c r="A311">
        <v>9</v>
      </c>
      <c r="B311">
        <v>1999</v>
      </c>
      <c r="C311">
        <v>0.55574329820189095</v>
      </c>
      <c r="D311">
        <v>6.1499999999999798E-2</v>
      </c>
      <c r="E311">
        <f t="shared" si="785"/>
        <v>3.4178212839416182E-2</v>
      </c>
      <c r="G311">
        <v>1990</v>
      </c>
      <c r="H311">
        <v>5</v>
      </c>
      <c r="I311" s="3">
        <v>1990.3333333343701</v>
      </c>
      <c r="J311" s="20">
        <f t="shared" si="916"/>
        <v>0.52297657669907982</v>
      </c>
      <c r="K311" s="20">
        <f t="shared" si="797"/>
        <v>0.24599999999999919</v>
      </c>
      <c r="L311" s="20">
        <f t="shared" si="798"/>
        <v>0.12865223786797322</v>
      </c>
      <c r="N311">
        <v>4</v>
      </c>
      <c r="O311">
        <v>1999</v>
      </c>
      <c r="P311" s="20">
        <v>0.50828417651291147</v>
      </c>
      <c r="Q311" s="20">
        <v>6.1499999999999902E-2</v>
      </c>
      <c r="R311" s="20">
        <f t="shared" si="786"/>
        <v>3.1259476855544005E-2</v>
      </c>
      <c r="T311">
        <v>1990</v>
      </c>
      <c r="U311">
        <v>5</v>
      </c>
      <c r="V311" s="3">
        <v>1990.3333333343701</v>
      </c>
      <c r="W311" s="20">
        <f t="shared" si="787"/>
        <v>0.69695626055813553</v>
      </c>
      <c r="X311" s="20">
        <f t="shared" si="788"/>
        <v>0.24599999999999961</v>
      </c>
      <c r="Y311" s="20">
        <f t="shared" si="789"/>
        <v>0.17145124009730106</v>
      </c>
      <c r="Z311" s="20"/>
      <c r="AA311">
        <v>5</v>
      </c>
      <c r="AB311" s="3">
        <v>1990.3333333343701</v>
      </c>
      <c r="AC311" s="20">
        <f t="shared" si="790"/>
        <v>0.60996641862860768</v>
      </c>
      <c r="AD311" s="20">
        <f t="shared" si="791"/>
        <v>0.24599999999999939</v>
      </c>
      <c r="AE311" s="20">
        <f t="shared" si="792"/>
        <v>0.15005173898263713</v>
      </c>
      <c r="AG311" s="3">
        <v>1990.3333333343701</v>
      </c>
      <c r="AH311" s="3">
        <f t="shared" si="793"/>
        <v>-0.71727782669319462</v>
      </c>
      <c r="AI311" s="3">
        <f t="shared" si="844"/>
        <v>2.8140144362030601</v>
      </c>
      <c r="AJ311" s="3">
        <f t="shared" si="845"/>
        <v>1.7231404157647392</v>
      </c>
      <c r="AK311" s="20"/>
      <c r="AL311" s="3">
        <v>1990.3333333343701</v>
      </c>
      <c r="AM311" s="9">
        <f t="shared" ref="AM311" si="928">STANDARDIZE(AC311,AR$11,AS$11)</f>
        <v>-0.95057311128765209</v>
      </c>
      <c r="AN311" s="9">
        <f t="shared" ref="AN311" si="929">STANDARDIZE(AD311,AT$11,AU$11)</f>
        <v>1.8010929534953479</v>
      </c>
      <c r="AO311" s="9">
        <f t="shared" ref="AO311" si="930">STANDARDIZE(AE311,AV$11,AW$11)</f>
        <v>0.8325457862691612</v>
      </c>
      <c r="AP311" s="20"/>
    </row>
    <row r="312" spans="1:42" x14ac:dyDescent="0.3">
      <c r="A312">
        <v>8</v>
      </c>
      <c r="B312">
        <v>1999</v>
      </c>
      <c r="C312">
        <v>0.5817823412966836</v>
      </c>
      <c r="D312">
        <v>6.1499999999999798E-2</v>
      </c>
      <c r="E312">
        <f t="shared" si="785"/>
        <v>3.5779613989745926E-2</v>
      </c>
      <c r="G312">
        <v>1990</v>
      </c>
      <c r="H312">
        <v>4</v>
      </c>
      <c r="I312" s="3">
        <v>1990.25000000104</v>
      </c>
      <c r="J312" s="20">
        <f t="shared" si="916"/>
        <v>0.50649077695619393</v>
      </c>
      <c r="K312" s="20">
        <f t="shared" si="797"/>
        <v>0.24599999999999919</v>
      </c>
      <c r="L312" s="20">
        <f t="shared" si="798"/>
        <v>0.1245967311312233</v>
      </c>
      <c r="N312">
        <v>3</v>
      </c>
      <c r="O312">
        <v>1999</v>
      </c>
      <c r="P312" s="20">
        <v>0.50733026093305211</v>
      </c>
      <c r="Q312" s="20">
        <v>6.1499999999999902E-2</v>
      </c>
      <c r="R312" s="20">
        <f t="shared" si="786"/>
        <v>3.1200811047382655E-2</v>
      </c>
      <c r="T312">
        <v>1990</v>
      </c>
      <c r="U312">
        <v>4</v>
      </c>
      <c r="V312" s="3">
        <v>1990.25000000104</v>
      </c>
      <c r="W312" s="20">
        <f t="shared" si="787"/>
        <v>0.73173649689529263</v>
      </c>
      <c r="X312" s="20">
        <f t="shared" si="788"/>
        <v>0.24599999999999961</v>
      </c>
      <c r="Y312" s="20">
        <f t="shared" si="789"/>
        <v>0.18000717823624171</v>
      </c>
      <c r="Z312" s="20"/>
      <c r="AA312">
        <v>4</v>
      </c>
      <c r="AB312" s="3">
        <v>1990.25000000104</v>
      </c>
      <c r="AC312" s="20">
        <f t="shared" si="790"/>
        <v>0.61911363692574328</v>
      </c>
      <c r="AD312" s="20">
        <f t="shared" si="791"/>
        <v>0.24599999999999939</v>
      </c>
      <c r="AE312" s="20">
        <f t="shared" si="792"/>
        <v>0.1523019546837325</v>
      </c>
      <c r="AG312" s="3">
        <v>1990.25000000104</v>
      </c>
      <c r="AH312" s="3">
        <f t="shared" si="793"/>
        <v>-0.66424155805350182</v>
      </c>
      <c r="AI312" s="3">
        <f t="shared" si="844"/>
        <v>2.8140144362030601</v>
      </c>
      <c r="AJ312" s="3">
        <f t="shared" si="845"/>
        <v>1.7749274178275243</v>
      </c>
      <c r="AK312" s="20"/>
      <c r="AL312" s="3">
        <v>1990.25000000104</v>
      </c>
      <c r="AM312" s="9">
        <f t="shared" ref="AM312" si="931">STANDARDIZE(AC312,AR$12,AS$12)</f>
        <v>-0.62437793921756757</v>
      </c>
      <c r="AN312" s="9">
        <f t="shared" ref="AN312" si="932">STANDARDIZE(AD312,AT$12,AU$12)</f>
        <v>1.9841392062377605</v>
      </c>
      <c r="AO312" s="9">
        <f t="shared" ref="AO312" si="933">STANDARDIZE(AE312,AV$12,AW$12)</f>
        <v>1.0405125257813754</v>
      </c>
      <c r="AP312" s="20"/>
    </row>
    <row r="313" spans="1:42" x14ac:dyDescent="0.3">
      <c r="A313">
        <v>7</v>
      </c>
      <c r="B313">
        <v>1999</v>
      </c>
      <c r="C313">
        <v>0.60895275929421411</v>
      </c>
      <c r="D313">
        <v>6.1499999999999798E-2</v>
      </c>
      <c r="E313">
        <f t="shared" si="785"/>
        <v>3.7450594696594043E-2</v>
      </c>
      <c r="G313">
        <v>1990</v>
      </c>
      <c r="H313">
        <v>3</v>
      </c>
      <c r="I313" s="3">
        <v>1990.1666666677099</v>
      </c>
      <c r="J313" s="20">
        <f t="shared" si="916"/>
        <v>0.48659203646194121</v>
      </c>
      <c r="K313" s="20">
        <f t="shared" si="797"/>
        <v>0.18449999999999939</v>
      </c>
      <c r="L313" s="20">
        <f t="shared" si="798"/>
        <v>8.977623072722786E-2</v>
      </c>
      <c r="N313">
        <v>3</v>
      </c>
      <c r="O313">
        <v>1999</v>
      </c>
      <c r="P313" s="20">
        <v>0.5007776517827186</v>
      </c>
      <c r="Q313" s="20">
        <v>6.1499999999999902E-2</v>
      </c>
      <c r="R313" s="20">
        <f t="shared" si="786"/>
        <v>3.0797825584637145E-2</v>
      </c>
      <c r="T313">
        <v>1990</v>
      </c>
      <c r="U313">
        <v>3</v>
      </c>
      <c r="V313" s="3">
        <v>1990.1666666677099</v>
      </c>
      <c r="W313" s="20">
        <f t="shared" si="787"/>
        <v>0.68462761786278004</v>
      </c>
      <c r="X313" s="20">
        <f t="shared" si="788"/>
        <v>0.24599999999999961</v>
      </c>
      <c r="Y313" s="20">
        <f t="shared" si="789"/>
        <v>0.16841839399424363</v>
      </c>
      <c r="Z313" s="20"/>
      <c r="AA313">
        <v>3</v>
      </c>
      <c r="AB313" s="3">
        <v>1990.1666666677099</v>
      </c>
      <c r="AC313" s="20">
        <f t="shared" si="790"/>
        <v>0.58560982716236065</v>
      </c>
      <c r="AD313" s="20">
        <f t="shared" si="791"/>
        <v>0.2152499999999995</v>
      </c>
      <c r="AE313" s="20">
        <f t="shared" si="792"/>
        <v>0.12909731236073574</v>
      </c>
      <c r="AG313" s="3">
        <v>1990.1666666677099</v>
      </c>
      <c r="AH313" s="3">
        <f t="shared" si="793"/>
        <v>-0.85849919981333123</v>
      </c>
      <c r="AI313" s="3">
        <f t="shared" si="844"/>
        <v>2.2135512753475539</v>
      </c>
      <c r="AJ313" s="3">
        <f t="shared" si="845"/>
        <v>1.2408902322980437</v>
      </c>
      <c r="AK313" s="20"/>
      <c r="AL313" s="3">
        <v>1990.1666666677099</v>
      </c>
      <c r="AM313" s="9">
        <f t="shared" ref="AM313" si="934">STANDARDIZE(AC313,AR$13,AS$13)</f>
        <v>-0.55011708079784682</v>
      </c>
      <c r="AN313" s="9">
        <f t="shared" ref="AN313" si="935">STANDARDIZE(AD313,AT$13,AU$13)</f>
        <v>1.4394269330854648</v>
      </c>
      <c r="AO313" s="9">
        <f t="shared" ref="AO313" si="936">STANDARDIZE(AE313,AV$13,AW$13)</f>
        <v>0.7966784729856895</v>
      </c>
      <c r="AP313" s="20"/>
    </row>
    <row r="314" spans="1:42" x14ac:dyDescent="0.3">
      <c r="A314">
        <v>6</v>
      </c>
      <c r="B314">
        <v>1999</v>
      </c>
      <c r="C314">
        <v>0.61549652128455123</v>
      </c>
      <c r="D314">
        <v>6.1499999999999798E-2</v>
      </c>
      <c r="E314">
        <f t="shared" si="785"/>
        <v>3.7853036058999777E-2</v>
      </c>
      <c r="G314">
        <v>1990</v>
      </c>
      <c r="H314">
        <v>2</v>
      </c>
      <c r="I314" s="3">
        <v>1990.0833333343801</v>
      </c>
      <c r="J314" s="20">
        <f t="shared" si="916"/>
        <v>0.4694662418665968</v>
      </c>
      <c r="K314" s="20">
        <f t="shared" si="797"/>
        <v>6.1499999999999798E-2</v>
      </c>
      <c r="L314" s="20">
        <f t="shared" si="798"/>
        <v>2.8872173874795608E-2</v>
      </c>
      <c r="N314">
        <v>3</v>
      </c>
      <c r="O314">
        <v>1999</v>
      </c>
      <c r="P314" s="20">
        <v>0.4943810092802004</v>
      </c>
      <c r="Q314" s="20">
        <v>6.1499999999999902E-2</v>
      </c>
      <c r="R314" s="20">
        <f t="shared" si="786"/>
        <v>3.0404432070732276E-2</v>
      </c>
      <c r="T314">
        <v>1990</v>
      </c>
      <c r="U314">
        <v>2</v>
      </c>
      <c r="V314" s="3">
        <v>1990.0833333343801</v>
      </c>
      <c r="W314" s="20">
        <f t="shared" si="787"/>
        <v>0.61834762156309264</v>
      </c>
      <c r="X314" s="20">
        <f t="shared" si="788"/>
        <v>6.1499999999999902E-2</v>
      </c>
      <c r="Y314" s="20">
        <f t="shared" si="789"/>
        <v>3.8028378726130137E-2</v>
      </c>
      <c r="Z314" s="20"/>
      <c r="AA314">
        <v>2</v>
      </c>
      <c r="AB314" s="3">
        <v>1990.0833333343801</v>
      </c>
      <c r="AC314" s="20">
        <f t="shared" si="790"/>
        <v>0.54390693171484472</v>
      </c>
      <c r="AD314" s="20">
        <f t="shared" si="791"/>
        <v>6.1499999999999846E-2</v>
      </c>
      <c r="AE314" s="20">
        <f t="shared" si="792"/>
        <v>3.3450276300462871E-2</v>
      </c>
      <c r="AG314" s="3">
        <v>1990.0833333343801</v>
      </c>
      <c r="AH314" s="3">
        <f t="shared" si="793"/>
        <v>-1.1002957650817122</v>
      </c>
      <c r="AI314" s="3">
        <f t="shared" si="844"/>
        <v>-0.78876452892998183</v>
      </c>
      <c r="AJ314" s="3">
        <f t="shared" si="845"/>
        <v>-0.96035352017485576</v>
      </c>
      <c r="AK314" s="20"/>
      <c r="AL314" s="3">
        <v>1990.0833333343801</v>
      </c>
      <c r="AM314" s="9">
        <f t="shared" ref="AM314" si="937">STANDARDIZE(AC314,AR$14,AS$14)</f>
        <v>-0.76513435040855549</v>
      </c>
      <c r="AN314" s="9">
        <f t="shared" ref="AN314" si="938">STANDARDIZE(AD314,AT$14,AU$14)</f>
        <v>-0.93050162247170598</v>
      </c>
      <c r="AO314" s="9">
        <f t="shared" ref="AO314" si="939">STANDARDIZE(AE314,AV$14,AW$14)</f>
        <v>-1.0932921153495501</v>
      </c>
      <c r="AP314" s="20"/>
    </row>
    <row r="315" spans="1:42" x14ac:dyDescent="0.3">
      <c r="A315">
        <v>5</v>
      </c>
      <c r="B315">
        <v>1999</v>
      </c>
      <c r="C315">
        <v>0.5931520615845155</v>
      </c>
      <c r="D315">
        <v>6.1499999999999798E-2</v>
      </c>
      <c r="E315">
        <f t="shared" si="785"/>
        <v>3.6478851787447586E-2</v>
      </c>
      <c r="G315">
        <v>1990</v>
      </c>
      <c r="H315">
        <v>1</v>
      </c>
      <c r="I315" s="3">
        <v>1990.00000000105</v>
      </c>
      <c r="J315" s="20">
        <f t="shared" si="916"/>
        <v>0.46966951779860178</v>
      </c>
      <c r="K315" s="20">
        <f t="shared" si="797"/>
        <v>6.1499999999999798E-2</v>
      </c>
      <c r="L315" s="20">
        <f t="shared" si="798"/>
        <v>2.8884675344613916E-2</v>
      </c>
      <c r="N315">
        <v>2</v>
      </c>
      <c r="O315">
        <v>1999</v>
      </c>
      <c r="P315" s="20">
        <v>0.48813714136305325</v>
      </c>
      <c r="Q315" s="20">
        <v>6.1499999999999902E-2</v>
      </c>
      <c r="R315" s="20">
        <f t="shared" si="786"/>
        <v>3.0020434193827727E-2</v>
      </c>
      <c r="T315">
        <v>1990</v>
      </c>
      <c r="U315">
        <v>1</v>
      </c>
      <c r="V315" s="3">
        <v>1990.00000000105</v>
      </c>
      <c r="W315" s="20"/>
      <c r="X315" s="20"/>
      <c r="Y315" s="20"/>
      <c r="Z315" s="20"/>
      <c r="AA315">
        <v>1</v>
      </c>
      <c r="AB315" s="3">
        <v>1990.00000000105</v>
      </c>
      <c r="AC315" s="20">
        <f t="shared" si="790"/>
        <v>0.46966951779860178</v>
      </c>
      <c r="AD315" s="20">
        <f t="shared" si="791"/>
        <v>6.1499999999999798E-2</v>
      </c>
      <c r="AE315" s="20">
        <f t="shared" si="792"/>
        <v>2.8884675344613916E-2</v>
      </c>
      <c r="AG315" s="3">
        <v>1990.00000000105</v>
      </c>
      <c r="AH315" s="3">
        <f t="shared" si="793"/>
        <v>-1.5307299473304148</v>
      </c>
      <c r="AI315" s="3">
        <f t="shared" si="844"/>
        <v>-0.78876452892998272</v>
      </c>
      <c r="AJ315" s="3">
        <f t="shared" si="845"/>
        <v>-1.0654273519872048</v>
      </c>
      <c r="AK315" s="20"/>
      <c r="AL315" s="3">
        <v>1990.00000000105</v>
      </c>
      <c r="AM315" s="9">
        <f t="shared" ref="AM315" si="940">STANDARDIZE(AC315,AR$15,AS$15)</f>
        <v>-0.83718481803556011</v>
      </c>
      <c r="AN315" s="9">
        <f t="shared" ref="AN315" si="941">STANDARDIZE(AD315,AT$15,AU$15)</f>
        <v>-0.29853293598826797</v>
      </c>
      <c r="AO315" s="9">
        <f t="shared" ref="AO315" si="942">STANDARDIZE(AE315,AV$15,AW$15)</f>
        <v>-0.97798328188473493</v>
      </c>
      <c r="AP315" s="20"/>
    </row>
    <row r="316" spans="1:42" x14ac:dyDescent="0.3">
      <c r="A316">
        <v>4</v>
      </c>
      <c r="B316">
        <v>1999</v>
      </c>
      <c r="C316">
        <v>0.57170200980672403</v>
      </c>
      <c r="D316">
        <v>6.1499999999999798E-2</v>
      </c>
      <c r="E316">
        <f t="shared" si="785"/>
        <v>3.5159673603113416E-2</v>
      </c>
      <c r="G316">
        <v>1989</v>
      </c>
      <c r="H316">
        <v>12</v>
      </c>
      <c r="I316" s="3">
        <v>1989.9166666677199</v>
      </c>
      <c r="J316" s="20"/>
      <c r="K316" s="20"/>
      <c r="L316" s="20"/>
      <c r="N316">
        <v>1</v>
      </c>
      <c r="O316">
        <v>1999</v>
      </c>
      <c r="P316" s="20">
        <v>0.50317060812591607</v>
      </c>
      <c r="Q316" s="20">
        <v>6.1499999999999902E-2</v>
      </c>
      <c r="R316" s="20">
        <f t="shared" si="786"/>
        <v>3.0944992399743788E-2</v>
      </c>
      <c r="T316">
        <v>1989</v>
      </c>
      <c r="U316">
        <v>12</v>
      </c>
      <c r="V316" s="3">
        <v>1989.9166666677199</v>
      </c>
      <c r="W316" s="20">
        <f t="shared" si="787"/>
        <v>0.66966995983347688</v>
      </c>
      <c r="X316" s="20">
        <f t="shared" si="788"/>
        <v>6.1499999999999902E-2</v>
      </c>
      <c r="Y316" s="20">
        <f t="shared" si="789"/>
        <v>4.1184702529758761E-2</v>
      </c>
      <c r="Z316" s="20"/>
      <c r="AA316">
        <v>12</v>
      </c>
      <c r="AB316" s="3">
        <v>1989.9166666677199</v>
      </c>
      <c r="AC316" s="20">
        <f t="shared" si="790"/>
        <v>0.66966995983347688</v>
      </c>
      <c r="AD316" s="20">
        <f t="shared" si="791"/>
        <v>6.1499999999999902E-2</v>
      </c>
      <c r="AE316" s="20">
        <f t="shared" si="792"/>
        <v>4.1184702529758761E-2</v>
      </c>
      <c r="AG316" s="3">
        <v>1989.9166666677199</v>
      </c>
      <c r="AH316" s="3">
        <f t="shared" si="793"/>
        <v>-0.3711121458026479</v>
      </c>
      <c r="AI316" s="3">
        <f t="shared" si="844"/>
        <v>-0.78876452892998072</v>
      </c>
      <c r="AJ316" s="3">
        <f t="shared" si="845"/>
        <v>-0.78235158600648891</v>
      </c>
      <c r="AK316" s="20"/>
      <c r="AL316" s="3">
        <v>1989.9166666677199</v>
      </c>
      <c r="AM316" s="9">
        <f t="shared" ref="AM316" si="943">STANDARDIZE(AC316,AR$4,AS$4)</f>
        <v>-8.1623657996083565E-2</v>
      </c>
      <c r="AN316" s="9">
        <f t="shared" ref="AN316" si="944">STANDARDIZE(AD316,AT$4,AU$4)</f>
        <v>-0.68444756444044996</v>
      </c>
      <c r="AO316" s="9">
        <f t="shared" ref="AO316" si="945">STANDARDIZE(AE316,AV$4,AW$4)</f>
        <v>-0.58570009106872201</v>
      </c>
      <c r="AP316" s="20"/>
    </row>
    <row r="317" spans="1:42" x14ac:dyDescent="0.3">
      <c r="A317">
        <v>3</v>
      </c>
      <c r="B317">
        <v>1999</v>
      </c>
      <c r="C317">
        <v>0.5511071714373692</v>
      </c>
      <c r="D317">
        <v>6.1499999999999798E-2</v>
      </c>
      <c r="E317">
        <f t="shared" si="785"/>
        <v>3.3893091043398098E-2</v>
      </c>
      <c r="G317">
        <v>1989</v>
      </c>
      <c r="H317">
        <v>11</v>
      </c>
      <c r="I317" s="3">
        <v>1989.8333333343901</v>
      </c>
      <c r="J317" s="20">
        <f t="shared" si="916"/>
        <v>0.50005490068059555</v>
      </c>
      <c r="K317" s="20">
        <f t="shared" si="797"/>
        <v>6.1499999999999798E-2</v>
      </c>
      <c r="L317" s="20">
        <f t="shared" si="798"/>
        <v>3.0753376391856525E-2</v>
      </c>
      <c r="N317">
        <v>11</v>
      </c>
      <c r="O317">
        <v>1998</v>
      </c>
      <c r="P317" s="20">
        <v>0.5509481448563317</v>
      </c>
      <c r="Q317" s="20">
        <v>6.1499999999999902E-2</v>
      </c>
      <c r="R317" s="20">
        <f t="shared" si="786"/>
        <v>3.3883310908664345E-2</v>
      </c>
      <c r="T317">
        <v>1989</v>
      </c>
      <c r="U317">
        <v>11</v>
      </c>
      <c r="V317" s="3">
        <v>1989.8333333343901</v>
      </c>
      <c r="W317" s="20"/>
      <c r="X317" s="20"/>
      <c r="Y317" s="20"/>
      <c r="Z317" s="20"/>
      <c r="AA317">
        <v>11</v>
      </c>
      <c r="AB317" s="3">
        <v>1989.8333333343901</v>
      </c>
      <c r="AC317" s="20">
        <f t="shared" si="790"/>
        <v>0.50005490068059555</v>
      </c>
      <c r="AD317" s="20">
        <f t="shared" si="791"/>
        <v>6.1499999999999798E-2</v>
      </c>
      <c r="AE317" s="20">
        <f t="shared" si="792"/>
        <v>3.0753376391856525E-2</v>
      </c>
      <c r="AG317" s="3">
        <v>1989.8333333343901</v>
      </c>
      <c r="AH317" s="3">
        <f t="shared" si="793"/>
        <v>-1.3545531822308012</v>
      </c>
      <c r="AI317" s="3">
        <f t="shared" si="844"/>
        <v>-0.78876452892998272</v>
      </c>
      <c r="AJ317" s="3">
        <f t="shared" si="845"/>
        <v>-1.022420619369895</v>
      </c>
      <c r="AK317" s="20"/>
      <c r="AL317" s="3">
        <v>1989.8333333343901</v>
      </c>
      <c r="AM317" s="9">
        <f t="shared" ref="AM317" si="946">STANDARDIZE(AC317,AR$5,AS$5)</f>
        <v>-0.79821984463393503</v>
      </c>
      <c r="AN317" s="9">
        <f t="shared" ref="AN317" si="947">STANDARDIZE(AD317,AT$5,AU$5)</f>
        <v>-0.2854929317171821</v>
      </c>
      <c r="AO317" s="9">
        <f t="shared" ref="AO317" si="948">STANDARDIZE(AE317,AV$5,AW$5)</f>
        <v>-0.90630233056939391</v>
      </c>
      <c r="AP317" s="20"/>
    </row>
    <row r="318" spans="1:42" x14ac:dyDescent="0.3">
      <c r="A318">
        <v>2</v>
      </c>
      <c r="B318">
        <v>1999</v>
      </c>
      <c r="C318">
        <v>0.53991833344257845</v>
      </c>
      <c r="D318">
        <v>6.1499999999999798E-2</v>
      </c>
      <c r="E318">
        <f t="shared" si="785"/>
        <v>3.3204977506718462E-2</v>
      </c>
      <c r="G318">
        <v>1989</v>
      </c>
      <c r="H318">
        <v>10</v>
      </c>
      <c r="I318" s="3">
        <v>1989.75000000106</v>
      </c>
      <c r="J318" s="20">
        <f t="shared" si="916"/>
        <v>0.53240607324639266</v>
      </c>
      <c r="K318" s="20">
        <f t="shared" si="797"/>
        <v>6.1499999999999798E-2</v>
      </c>
      <c r="L318" s="20">
        <f t="shared" si="798"/>
        <v>3.2742973504653043E-2</v>
      </c>
      <c r="N318">
        <v>10</v>
      </c>
      <c r="O318">
        <v>1998</v>
      </c>
      <c r="P318" s="20">
        <v>0.60317447134397084</v>
      </c>
      <c r="Q318" s="20">
        <v>6.1499999999999902E-2</v>
      </c>
      <c r="R318" s="20">
        <f t="shared" si="786"/>
        <v>3.7095229987654146E-2</v>
      </c>
      <c r="T318">
        <v>1989</v>
      </c>
      <c r="U318">
        <v>10</v>
      </c>
      <c r="V318" s="3">
        <v>1989.75000000106</v>
      </c>
      <c r="W318" s="20">
        <f t="shared" si="787"/>
        <v>0.72535572794527492</v>
      </c>
      <c r="X318" s="20">
        <f t="shared" si="788"/>
        <v>6.1499999999999902E-2</v>
      </c>
      <c r="Y318" s="20">
        <f t="shared" si="789"/>
        <v>4.4609377268634336E-2</v>
      </c>
      <c r="Z318" s="20"/>
      <c r="AA318">
        <v>10</v>
      </c>
      <c r="AB318" s="3">
        <v>1989.75000000106</v>
      </c>
      <c r="AC318" s="20">
        <f t="shared" si="790"/>
        <v>0.62888090059583379</v>
      </c>
      <c r="AD318" s="20">
        <f t="shared" si="791"/>
        <v>6.1499999999999846E-2</v>
      </c>
      <c r="AE318" s="20">
        <f t="shared" si="792"/>
        <v>3.8676175386643689E-2</v>
      </c>
      <c r="AG318" s="3">
        <v>1989.75000000106</v>
      </c>
      <c r="AH318" s="3">
        <f t="shared" si="793"/>
        <v>-0.60761021909837409</v>
      </c>
      <c r="AI318" s="3">
        <f t="shared" si="844"/>
        <v>-0.78876452892998183</v>
      </c>
      <c r="AJ318" s="3">
        <f t="shared" si="845"/>
        <v>-0.84008342934569158</v>
      </c>
      <c r="AK318" s="20"/>
      <c r="AL318" s="3">
        <v>1989.75000000106</v>
      </c>
      <c r="AM318" s="9">
        <f t="shared" ref="AM318" si="949">STANDARDIZE(AC318,AR$6,AS$6)</f>
        <v>-0.81706825161866592</v>
      </c>
      <c r="AN318" s="9">
        <f t="shared" ref="AN318" si="950">STANDARDIZE(AD318,AT$6,AU$6)</f>
        <v>-0.6766476141944503</v>
      </c>
      <c r="AO318" s="9">
        <f t="shared" ref="AO318" si="951">STANDARDIZE(AE318,AV$6,AW$6)</f>
        <v>-0.88079253957371295</v>
      </c>
      <c r="AP318" s="20"/>
    </row>
    <row r="319" spans="1:42" x14ac:dyDescent="0.3">
      <c r="A319">
        <v>1</v>
      </c>
      <c r="B319">
        <v>1999</v>
      </c>
      <c r="C319">
        <v>0.54101158558991447</v>
      </c>
      <c r="D319">
        <v>6.1499999999999798E-2</v>
      </c>
      <c r="E319">
        <f t="shared" si="785"/>
        <v>3.3272212513779632E-2</v>
      </c>
      <c r="G319">
        <v>1989</v>
      </c>
      <c r="H319">
        <v>9</v>
      </c>
      <c r="I319" s="3">
        <v>1989.6666666677299</v>
      </c>
      <c r="J319" s="20"/>
      <c r="K319" s="20"/>
      <c r="L319" s="20"/>
      <c r="N319">
        <v>8</v>
      </c>
      <c r="O319">
        <v>1998</v>
      </c>
      <c r="P319" s="20">
        <v>0.66063830322621164</v>
      </c>
      <c r="Q319" s="20">
        <v>6.1499999999999902E-2</v>
      </c>
      <c r="R319" s="20">
        <f t="shared" si="786"/>
        <v>4.0629255648411952E-2</v>
      </c>
      <c r="T319">
        <v>1989</v>
      </c>
      <c r="U319">
        <v>9</v>
      </c>
      <c r="V319" s="3">
        <v>1989.6666666677299</v>
      </c>
      <c r="W319" s="20"/>
      <c r="X319" s="20"/>
      <c r="Y319" s="20"/>
      <c r="Z319" s="20"/>
      <c r="AA319">
        <v>9</v>
      </c>
      <c r="AB319" s="3">
        <v>1989.6666666677299</v>
      </c>
      <c r="AC319" s="20"/>
      <c r="AD319" s="20"/>
      <c r="AE319" s="20"/>
      <c r="AG319" s="3">
        <v>1989.6666666677299</v>
      </c>
      <c r="AH319" s="3"/>
      <c r="AI319" s="3"/>
      <c r="AJ319" s="3"/>
      <c r="AK319" s="20"/>
      <c r="AL319" s="3">
        <v>1989.6666666677299</v>
      </c>
      <c r="AM319" s="9"/>
      <c r="AN319" s="9"/>
      <c r="AO319" s="9"/>
      <c r="AP319" s="20"/>
    </row>
    <row r="320" spans="1:42" x14ac:dyDescent="0.3">
      <c r="A320">
        <v>12</v>
      </c>
      <c r="B320">
        <v>1998</v>
      </c>
      <c r="C320">
        <v>0.542262821136963</v>
      </c>
      <c r="D320">
        <v>6.1499999999999798E-2</v>
      </c>
      <c r="E320">
        <f t="shared" si="785"/>
        <v>3.3349163499923118E-2</v>
      </c>
      <c r="G320">
        <v>1989</v>
      </c>
      <c r="H320">
        <v>8</v>
      </c>
      <c r="I320" s="3">
        <v>1989.5833333344001</v>
      </c>
      <c r="J320" s="20">
        <f t="shared" si="916"/>
        <v>0.56668664336713659</v>
      </c>
      <c r="K320" s="20">
        <f t="shared" si="797"/>
        <v>6.1499999999999798E-2</v>
      </c>
      <c r="L320" s="20">
        <f t="shared" si="798"/>
        <v>3.4851228567078785E-2</v>
      </c>
      <c r="N320">
        <v>6</v>
      </c>
      <c r="O320">
        <v>1998</v>
      </c>
      <c r="P320" s="20">
        <v>0.67598683010206906</v>
      </c>
      <c r="Q320" s="20">
        <v>6.1499999999999902E-2</v>
      </c>
      <c r="R320" s="20">
        <f t="shared" si="786"/>
        <v>4.157319005127718E-2</v>
      </c>
      <c r="T320">
        <v>1989</v>
      </c>
      <c r="U320">
        <v>8</v>
      </c>
      <c r="V320" s="3">
        <v>1989.5833333344001</v>
      </c>
      <c r="W320" s="20">
        <f t="shared" ref="W320:W326" si="952">AVERAGEIFS(P$4:P$1114,O$4:O$1114,T320,N$4:N$1114,U320)</f>
        <v>0.78567301447642734</v>
      </c>
      <c r="X320" s="20">
        <f t="shared" ref="X320:X326" si="953">SUMIFS(Q$4:Q$1114,O$4:O$1114,T320,N$4:N$1114,U320)</f>
        <v>6.1499999999999902E-2</v>
      </c>
      <c r="Y320" s="20">
        <f t="shared" ref="Y320:Y326" si="954">W320*X320</f>
        <v>4.8318890390300205E-2</v>
      </c>
      <c r="Z320" s="20"/>
      <c r="AA320">
        <v>8</v>
      </c>
      <c r="AB320" s="3">
        <v>1989.5833333344001</v>
      </c>
      <c r="AC320" s="20">
        <f t="shared" si="790"/>
        <v>0.67617982892178197</v>
      </c>
      <c r="AD320" s="20">
        <f t="shared" si="791"/>
        <v>6.1499999999999846E-2</v>
      </c>
      <c r="AE320" s="20">
        <f t="shared" si="792"/>
        <v>4.1585059478689498E-2</v>
      </c>
      <c r="AG320" s="3">
        <v>1989.5833333344001</v>
      </c>
      <c r="AH320" s="3">
        <f t="shared" si="793"/>
        <v>-0.33336742882298459</v>
      </c>
      <c r="AI320" s="3">
        <f t="shared" si="844"/>
        <v>-0.78876452892998183</v>
      </c>
      <c r="AJ320" s="3">
        <f t="shared" si="845"/>
        <v>-0.77313767547780776</v>
      </c>
      <c r="AK320" s="20"/>
      <c r="AL320" s="3">
        <v>1989.5833333344001</v>
      </c>
      <c r="AM320" s="9">
        <f t="shared" ref="AM320" si="955">STANDARDIZE(AC320,AR$8,AS$8)</f>
        <v>-0.83161845934225231</v>
      </c>
      <c r="AN320" s="9">
        <f t="shared" ref="AN320" si="956">STANDARDIZE(AD320,AT$8,AU$8)</f>
        <v>-0.65870957567408583</v>
      </c>
      <c r="AO320" s="9">
        <f t="shared" ref="AO320" si="957">STANDARDIZE(AE320,AV$8,AW$8)</f>
        <v>-0.85722570618870686</v>
      </c>
      <c r="AP320" s="20"/>
    </row>
    <row r="321" spans="1:42" x14ac:dyDescent="0.3">
      <c r="A321">
        <v>11</v>
      </c>
      <c r="B321">
        <v>1998</v>
      </c>
      <c r="C321">
        <v>0.54343923313747122</v>
      </c>
      <c r="D321">
        <v>6.1499999999999798E-2</v>
      </c>
      <c r="E321">
        <f t="shared" si="785"/>
        <v>3.3421512837954373E-2</v>
      </c>
      <c r="G321">
        <v>1989</v>
      </c>
      <c r="H321">
        <v>7</v>
      </c>
      <c r="I321" s="3">
        <v>1989.50000000107</v>
      </c>
      <c r="J321" s="20"/>
      <c r="K321" s="20"/>
      <c r="L321" s="20"/>
      <c r="N321">
        <v>6</v>
      </c>
      <c r="O321">
        <v>1998</v>
      </c>
      <c r="P321" s="20">
        <v>0.62897807158997643</v>
      </c>
      <c r="Q321" s="20">
        <v>6.1499999999999902E-2</v>
      </c>
      <c r="R321" s="20">
        <f t="shared" si="786"/>
        <v>3.8682151402783492E-2</v>
      </c>
      <c r="T321">
        <v>1989</v>
      </c>
      <c r="U321">
        <v>7</v>
      </c>
      <c r="V321" s="3">
        <v>1989.50000000107</v>
      </c>
      <c r="W321" s="20"/>
      <c r="X321" s="20"/>
      <c r="Y321" s="20"/>
      <c r="Z321" s="20"/>
      <c r="AA321">
        <v>7</v>
      </c>
      <c r="AB321" s="3">
        <v>1989.50000000107</v>
      </c>
      <c r="AC321" s="20"/>
      <c r="AD321" s="20"/>
      <c r="AE321" s="20"/>
      <c r="AG321" s="3">
        <v>1989.50000000107</v>
      </c>
      <c r="AH321" s="3"/>
      <c r="AI321" s="3"/>
      <c r="AJ321" s="3"/>
      <c r="AK321" s="20"/>
      <c r="AL321" s="3">
        <v>1989.50000000107</v>
      </c>
      <c r="AM321" s="9"/>
      <c r="AN321" s="9"/>
      <c r="AO321" s="9"/>
      <c r="AP321" s="20"/>
    </row>
    <row r="322" spans="1:42" x14ac:dyDescent="0.3">
      <c r="A322">
        <v>10</v>
      </c>
      <c r="B322">
        <v>1998</v>
      </c>
      <c r="C322">
        <v>0.54904126013349852</v>
      </c>
      <c r="D322">
        <v>6.1499999999999798E-2</v>
      </c>
      <c r="E322">
        <f t="shared" si="785"/>
        <v>3.3766037498210048E-2</v>
      </c>
      <c r="G322">
        <v>1989</v>
      </c>
      <c r="H322">
        <v>6</v>
      </c>
      <c r="I322" s="3">
        <v>1989.4166666677399</v>
      </c>
      <c r="J322" s="20">
        <f t="shared" si="916"/>
        <v>0.53940264708473717</v>
      </c>
      <c r="K322" s="20">
        <f t="shared" si="797"/>
        <v>0.18449999999999939</v>
      </c>
      <c r="L322" s="20">
        <f t="shared" si="798"/>
        <v>9.9519788387133684E-2</v>
      </c>
      <c r="N322">
        <v>6</v>
      </c>
      <c r="O322">
        <v>1998</v>
      </c>
      <c r="P322" s="20">
        <v>0.58506871025123297</v>
      </c>
      <c r="Q322" s="20">
        <v>6.1499999999999902E-2</v>
      </c>
      <c r="R322" s="20">
        <f t="shared" si="786"/>
        <v>3.5981725680450771E-2</v>
      </c>
      <c r="T322">
        <v>1989</v>
      </c>
      <c r="U322">
        <v>6</v>
      </c>
      <c r="V322" s="3">
        <v>1989.4166666677399</v>
      </c>
      <c r="W322" s="20">
        <f t="shared" si="952"/>
        <v>0.82641444225146232</v>
      </c>
      <c r="X322" s="20">
        <f t="shared" si="953"/>
        <v>6.1499999999999902E-2</v>
      </c>
      <c r="Y322" s="20">
        <f t="shared" si="954"/>
        <v>5.082448819846485E-2</v>
      </c>
      <c r="Z322" s="20"/>
      <c r="AA322">
        <v>6</v>
      </c>
      <c r="AB322" s="3">
        <v>1989.4166666677399</v>
      </c>
      <c r="AC322" s="20">
        <f t="shared" si="790"/>
        <v>0.6829085446680998</v>
      </c>
      <c r="AD322" s="20">
        <f t="shared" si="791"/>
        <v>0.12299999999999964</v>
      </c>
      <c r="AE322" s="20">
        <f t="shared" si="792"/>
        <v>7.517213829279927E-2</v>
      </c>
      <c r="AG322" s="3">
        <v>1989.4166666677399</v>
      </c>
      <c r="AH322" s="3">
        <f t="shared" si="793"/>
        <v>-0.29435382224560636</v>
      </c>
      <c r="AI322" s="3">
        <f t="shared" si="844"/>
        <v>0.41216179278103116</v>
      </c>
      <c r="AJ322" s="3">
        <f t="shared" si="845"/>
        <v>-1.5661460327906791E-4</v>
      </c>
      <c r="AK322" s="20"/>
      <c r="AL322" s="3">
        <v>1989.4166666677399</v>
      </c>
      <c r="AM322" s="9">
        <f t="shared" ref="AM322" si="958">STANDARDIZE(AC322,AR$10,AS$10)</f>
        <v>-0.87869849380181109</v>
      </c>
      <c r="AN322" s="9">
        <f t="shared" ref="AN322" si="959">STANDARDIZE(AD322,AT$10,AU$10)</f>
        <v>-1.0250935790978124</v>
      </c>
      <c r="AO322" s="9">
        <f t="shared" ref="AO322" si="960">STANDARDIZE(AE322,AV$10,AW$10)</f>
        <v>-1.361220141831694</v>
      </c>
      <c r="AP322" s="20"/>
    </row>
    <row r="323" spans="1:42" x14ac:dyDescent="0.3">
      <c r="A323">
        <v>9</v>
      </c>
      <c r="B323">
        <v>1998</v>
      </c>
      <c r="C323">
        <v>0.56131014379720834</v>
      </c>
      <c r="D323">
        <v>6.1499999999999798E-2</v>
      </c>
      <c r="E323">
        <f t="shared" si="785"/>
        <v>3.4520573843528198E-2</v>
      </c>
      <c r="G323">
        <v>1989</v>
      </c>
      <c r="H323">
        <v>5</v>
      </c>
      <c r="I323" s="3">
        <v>1989.3333333344101</v>
      </c>
      <c r="J323" s="20">
        <f t="shared" si="916"/>
        <v>0.43934621321133838</v>
      </c>
      <c r="K323" s="20">
        <f t="shared" si="797"/>
        <v>0.18449999999999939</v>
      </c>
      <c r="L323" s="20">
        <f t="shared" si="798"/>
        <v>8.1059376337491662E-2</v>
      </c>
      <c r="N323">
        <v>6</v>
      </c>
      <c r="O323">
        <v>1998</v>
      </c>
      <c r="P323" s="20">
        <v>0.54430322679169152</v>
      </c>
      <c r="Q323" s="20">
        <v>6.1499999999999902E-2</v>
      </c>
      <c r="R323" s="20">
        <f t="shared" si="786"/>
        <v>3.3474648447688972E-2</v>
      </c>
      <c r="T323">
        <v>1989</v>
      </c>
      <c r="U323">
        <v>5</v>
      </c>
      <c r="V323" s="3">
        <v>1989.3333333344101</v>
      </c>
      <c r="W323" s="20">
        <f t="shared" si="952"/>
        <v>0.74017377799389961</v>
      </c>
      <c r="X323" s="20">
        <f t="shared" si="953"/>
        <v>6.1499999999999902E-2</v>
      </c>
      <c r="Y323" s="20">
        <f t="shared" si="954"/>
        <v>4.5520687346624754E-2</v>
      </c>
      <c r="Z323" s="20"/>
      <c r="AA323">
        <v>5</v>
      </c>
      <c r="AB323" s="3">
        <v>1989.3333333344101</v>
      </c>
      <c r="AC323" s="20">
        <f t="shared" si="790"/>
        <v>0.58975999560261894</v>
      </c>
      <c r="AD323" s="20">
        <f t="shared" si="791"/>
        <v>0.12299999999999964</v>
      </c>
      <c r="AE323" s="20">
        <f t="shared" si="792"/>
        <v>6.3290031842058211E-2</v>
      </c>
      <c r="AG323" s="3">
        <v>1989.3333333344101</v>
      </c>
      <c r="AH323" s="3">
        <f t="shared" si="793"/>
        <v>-0.83443620698343024</v>
      </c>
      <c r="AI323" s="3">
        <f t="shared" si="844"/>
        <v>0.41216179278103116</v>
      </c>
      <c r="AJ323" s="3">
        <f t="shared" si="845"/>
        <v>-0.27361425289778529</v>
      </c>
      <c r="AK323" s="20"/>
      <c r="AL323" s="3">
        <v>1989.3333333344101</v>
      </c>
      <c r="AM323" s="9">
        <f t="shared" ref="AM323" si="961">STANDARDIZE(AC323,AR$11,AS$11)</f>
        <v>-1.0827338183524788</v>
      </c>
      <c r="AN323" s="9">
        <f t="shared" ref="AN323" si="962">STANDARDIZE(AD323,AT$11,AU$11)</f>
        <v>-0.62524988541030313</v>
      </c>
      <c r="AO323" s="9">
        <f t="shared" ref="AO323" si="963">STANDARDIZE(AE323,AV$11,AW$11)</f>
        <v>-1.2304942944609183</v>
      </c>
      <c r="AP323" s="20"/>
    </row>
    <row r="324" spans="1:42" x14ac:dyDescent="0.3">
      <c r="A324">
        <v>8</v>
      </c>
      <c r="B324">
        <v>1998</v>
      </c>
      <c r="C324">
        <v>0.57360482082439013</v>
      </c>
      <c r="D324">
        <v>6.1499999999999798E-2</v>
      </c>
      <c r="E324">
        <f t="shared" si="785"/>
        <v>3.5276696480699879E-2</v>
      </c>
      <c r="G324">
        <v>1989</v>
      </c>
      <c r="H324">
        <v>4</v>
      </c>
      <c r="I324" s="3">
        <v>1989.25000000108</v>
      </c>
      <c r="J324" s="20">
        <f t="shared" si="916"/>
        <v>0.44201492786408031</v>
      </c>
      <c r="K324" s="20">
        <f t="shared" si="797"/>
        <v>0.18449999999999939</v>
      </c>
      <c r="L324" s="20">
        <f t="shared" si="798"/>
        <v>8.1551754190922546E-2</v>
      </c>
      <c r="N324">
        <v>6</v>
      </c>
      <c r="O324">
        <v>1998</v>
      </c>
      <c r="P324" s="20">
        <v>0.52408935456141836</v>
      </c>
      <c r="Q324" s="20">
        <v>6.1499999999999902E-2</v>
      </c>
      <c r="R324" s="20">
        <f t="shared" si="786"/>
        <v>3.2231495305527179E-2</v>
      </c>
      <c r="T324">
        <v>1989</v>
      </c>
      <c r="U324">
        <v>4</v>
      </c>
      <c r="V324" s="3">
        <v>1989.25000000108</v>
      </c>
      <c r="W324" s="20">
        <f t="shared" si="952"/>
        <v>0.66312412758497319</v>
      </c>
      <c r="X324" s="20">
        <f t="shared" si="953"/>
        <v>6.1499999999999902E-2</v>
      </c>
      <c r="Y324" s="20">
        <f t="shared" si="954"/>
        <v>4.0782133846475783E-2</v>
      </c>
      <c r="Z324" s="20"/>
      <c r="AA324">
        <v>4</v>
      </c>
      <c r="AB324" s="3">
        <v>1989.25000000108</v>
      </c>
      <c r="AC324" s="20">
        <f t="shared" si="790"/>
        <v>0.55256952772452672</v>
      </c>
      <c r="AD324" s="20">
        <f t="shared" si="791"/>
        <v>0.12299999999999964</v>
      </c>
      <c r="AE324" s="20">
        <f t="shared" si="792"/>
        <v>6.1166944018699168E-2</v>
      </c>
      <c r="AG324" s="3">
        <v>1989.25000000108</v>
      </c>
      <c r="AH324" s="3">
        <f t="shared" si="793"/>
        <v>-1.0500693733894428</v>
      </c>
      <c r="AI324" s="3">
        <f t="shared" si="844"/>
        <v>0.41216179278103116</v>
      </c>
      <c r="AJ324" s="3">
        <f t="shared" si="845"/>
        <v>-0.32247550359221744</v>
      </c>
      <c r="AK324" s="20"/>
      <c r="AL324" s="3">
        <v>1989.25000000108</v>
      </c>
      <c r="AM324" s="9">
        <f t="shared" ref="AM324" si="964">STANDARDIZE(AC324,AR$12,AS$12)</f>
        <v>-1.0941859447269133</v>
      </c>
      <c r="AN324" s="9">
        <f t="shared" ref="AN324" si="965">STANDARDIZE(AD324,AT$12,AU$12)</f>
        <v>-0.74536446371894749</v>
      </c>
      <c r="AO324" s="9">
        <f t="shared" ref="AO324" si="966">STANDARDIZE(AE324,AV$12,AW$12)</f>
        <v>-1.2582181098443177</v>
      </c>
      <c r="AP324" s="20"/>
    </row>
    <row r="325" spans="1:42" x14ac:dyDescent="0.3">
      <c r="A325">
        <v>7</v>
      </c>
      <c r="B325">
        <v>1998</v>
      </c>
      <c r="C325">
        <v>0.58667651945912158</v>
      </c>
      <c r="D325">
        <v>6.1499999999999798E-2</v>
      </c>
      <c r="E325">
        <f t="shared" ref="E325:E388" si="967">C325*D325</f>
        <v>3.6080605946735858E-2</v>
      </c>
      <c r="G325">
        <v>1989</v>
      </c>
      <c r="H325">
        <v>3</v>
      </c>
      <c r="I325" s="3">
        <v>1989.16666666775</v>
      </c>
      <c r="J325" s="20">
        <f t="shared" si="916"/>
        <v>0.44375137842191964</v>
      </c>
      <c r="K325" s="20">
        <f t="shared" ref="K325:K388" si="968">SUMIFS(D$4:D$1171,B$4:B$1171,G325,A$4:A$1171,H325)</f>
        <v>0.18449999999999939</v>
      </c>
      <c r="L325" s="20">
        <f t="shared" ref="L325:L388" si="969">J325*K325</f>
        <v>8.1872129318843898E-2</v>
      </c>
      <c r="N325">
        <v>5</v>
      </c>
      <c r="O325">
        <v>1998</v>
      </c>
      <c r="P325" s="20">
        <v>0.53087038412682541</v>
      </c>
      <c r="Q325" s="20">
        <v>6.1499999999999902E-2</v>
      </c>
      <c r="R325" s="20">
        <f t="shared" ref="R325:R388" si="970">Q325*P325</f>
        <v>3.2648528623799709E-2</v>
      </c>
      <c r="T325">
        <v>1989</v>
      </c>
      <c r="U325">
        <v>3</v>
      </c>
      <c r="V325" s="3">
        <v>1989.16666666775</v>
      </c>
      <c r="W325" s="20">
        <f t="shared" si="952"/>
        <v>0.59401014227603421</v>
      </c>
      <c r="X325" s="20">
        <f t="shared" si="953"/>
        <v>6.1499999999999902E-2</v>
      </c>
      <c r="Y325" s="20">
        <f t="shared" si="954"/>
        <v>3.6531623749976046E-2</v>
      </c>
      <c r="Z325" s="20"/>
      <c r="AA325">
        <v>3</v>
      </c>
      <c r="AB325" s="3">
        <v>1989.16666666775</v>
      </c>
      <c r="AC325" s="20">
        <f t="shared" ref="AC325:AC388" si="971">AVERAGE(W325,J325)</f>
        <v>0.5188807603489769</v>
      </c>
      <c r="AD325" s="20">
        <f t="shared" ref="AD325:AD388" si="972">AVERAGE(X325,K325)</f>
        <v>0.12299999999999964</v>
      </c>
      <c r="AE325" s="20">
        <f t="shared" ref="AE325:AE388" si="973">AVERAGE(Y325,L325)</f>
        <v>5.9201876534409975E-2</v>
      </c>
      <c r="AG325" s="3">
        <v>1989.16666666775</v>
      </c>
      <c r="AH325" s="3">
        <f t="shared" ref="AH325:AH388" si="974">STANDARDIZE(AC325,AC$786,AC$787)</f>
        <v>-1.2453994134770707</v>
      </c>
      <c r="AI325" s="3">
        <f t="shared" si="844"/>
        <v>0.41216179278103116</v>
      </c>
      <c r="AJ325" s="3">
        <f t="shared" si="845"/>
        <v>-0.36770003642827326</v>
      </c>
      <c r="AK325" s="20"/>
      <c r="AL325" s="3">
        <v>1989.16666666775</v>
      </c>
      <c r="AM325" s="9">
        <f t="shared" ref="AM325" si="975">STANDARDIZE(AC325,AR$13,AS$13)</f>
        <v>-0.98217844340591731</v>
      </c>
      <c r="AN325" s="9">
        <f t="shared" ref="AN325" si="976">STANDARDIZE(AD325,AT$13,AU$13)</f>
        <v>-0.46657286796563346</v>
      </c>
      <c r="AO325" s="9">
        <f t="shared" ref="AO325" si="977">STANDARDIZE(AE325,AV$13,AW$13)</f>
        <v>-1.003778081637944</v>
      </c>
      <c r="AP325" s="20"/>
    </row>
    <row r="326" spans="1:42" x14ac:dyDescent="0.3">
      <c r="A326">
        <v>6</v>
      </c>
      <c r="B326">
        <v>1998</v>
      </c>
      <c r="C326">
        <v>0.59075802107401632</v>
      </c>
      <c r="D326">
        <v>6.1499999999999798E-2</v>
      </c>
      <c r="E326">
        <f t="shared" si="967"/>
        <v>3.6331618296051887E-2</v>
      </c>
      <c r="G326">
        <v>1989</v>
      </c>
      <c r="H326">
        <v>2</v>
      </c>
      <c r="I326" s="3">
        <v>1989.0833333344201</v>
      </c>
      <c r="J326" s="20">
        <f t="shared" si="916"/>
        <v>0.4421507086493664</v>
      </c>
      <c r="K326" s="20">
        <f t="shared" si="968"/>
        <v>6.1499999999999798E-2</v>
      </c>
      <c r="L326" s="20">
        <f t="shared" si="969"/>
        <v>2.7192268581935942E-2</v>
      </c>
      <c r="N326">
        <v>5</v>
      </c>
      <c r="O326">
        <v>1998</v>
      </c>
      <c r="P326" s="20">
        <v>0.53773915133003569</v>
      </c>
      <c r="Q326" s="20">
        <v>6.1499999999999902E-2</v>
      </c>
      <c r="R326" s="20">
        <f t="shared" si="970"/>
        <v>3.3070957806797141E-2</v>
      </c>
      <c r="T326">
        <v>1989</v>
      </c>
      <c r="U326">
        <v>2</v>
      </c>
      <c r="V326" s="3">
        <v>1989.0833333344201</v>
      </c>
      <c r="W326" s="20">
        <f t="shared" si="952"/>
        <v>0.54619365576875167</v>
      </c>
      <c r="X326" s="20">
        <f t="shared" si="953"/>
        <v>6.1499999999999902E-2</v>
      </c>
      <c r="Y326" s="20">
        <f t="shared" si="954"/>
        <v>3.3590909829778172E-2</v>
      </c>
      <c r="Z326" s="20"/>
      <c r="AA326">
        <v>2</v>
      </c>
      <c r="AB326" s="3">
        <v>1989.0833333344201</v>
      </c>
      <c r="AC326" s="20">
        <f t="shared" si="971"/>
        <v>0.49417218220905901</v>
      </c>
      <c r="AD326" s="20">
        <f t="shared" si="972"/>
        <v>6.1499999999999846E-2</v>
      </c>
      <c r="AE326" s="20">
        <f t="shared" si="973"/>
        <v>3.0391589205857057E-2</v>
      </c>
      <c r="AG326" s="3">
        <v>1989.0833333344201</v>
      </c>
      <c r="AH326" s="3">
        <f t="shared" si="974"/>
        <v>-1.3886616321500291</v>
      </c>
      <c r="AI326" s="3">
        <f t="shared" si="844"/>
        <v>-0.78876452892998183</v>
      </c>
      <c r="AJ326" s="3">
        <f t="shared" si="845"/>
        <v>-1.0307468761543106</v>
      </c>
      <c r="AK326" s="20"/>
      <c r="AL326" s="3">
        <v>1989.0833333344201</v>
      </c>
      <c r="AM326" s="9">
        <f t="shared" ref="AM326" si="978">STANDARDIZE(AC326,AR$14,AS$14)</f>
        <v>-1.1664866226687387</v>
      </c>
      <c r="AN326" s="9">
        <f t="shared" ref="AN326" si="979">STANDARDIZE(AD326,AT$14,AU$14)</f>
        <v>-0.93050162247170598</v>
      </c>
      <c r="AO326" s="9">
        <f t="shared" ref="AO326" si="980">STANDARDIZE(AE326,AV$14,AW$14)</f>
        <v>-1.2753958292501704</v>
      </c>
      <c r="AP326" s="20"/>
    </row>
    <row r="327" spans="1:42" x14ac:dyDescent="0.3">
      <c r="A327">
        <v>6</v>
      </c>
      <c r="B327">
        <v>1998</v>
      </c>
      <c r="C327">
        <v>0.58237029653643035</v>
      </c>
      <c r="D327">
        <v>6.1499999999999798E-2</v>
      </c>
      <c r="E327">
        <f t="shared" si="967"/>
        <v>3.5815773236990346E-2</v>
      </c>
      <c r="G327">
        <v>1989</v>
      </c>
      <c r="H327">
        <v>1</v>
      </c>
      <c r="I327" s="3">
        <v>1989.00000000109</v>
      </c>
      <c r="J327" s="20">
        <f t="shared" si="916"/>
        <v>0.44375037850383681</v>
      </c>
      <c r="K327" s="20">
        <f t="shared" si="968"/>
        <v>6.1499999999999798E-2</v>
      </c>
      <c r="L327" s="20">
        <f t="shared" si="969"/>
        <v>2.7290648277985875E-2</v>
      </c>
      <c r="N327">
        <v>5</v>
      </c>
      <c r="O327">
        <v>1998</v>
      </c>
      <c r="P327" s="20">
        <v>0.54453961456883704</v>
      </c>
      <c r="Q327" s="20">
        <v>6.1499999999999902E-2</v>
      </c>
      <c r="R327" s="20">
        <f t="shared" si="970"/>
        <v>3.3489186295983422E-2</v>
      </c>
      <c r="T327">
        <v>1989</v>
      </c>
      <c r="U327">
        <v>1</v>
      </c>
      <c r="V327" s="3">
        <v>1989.00000000109</v>
      </c>
      <c r="W327" s="20"/>
      <c r="X327" s="20"/>
      <c r="Y327" s="20"/>
      <c r="Z327" s="20"/>
      <c r="AA327">
        <v>1</v>
      </c>
      <c r="AB327" s="3">
        <v>1989.00000000109</v>
      </c>
      <c r="AC327" s="20">
        <f t="shared" si="971"/>
        <v>0.44375037850383681</v>
      </c>
      <c r="AD327" s="20">
        <f t="shared" si="972"/>
        <v>6.1499999999999798E-2</v>
      </c>
      <c r="AE327" s="20">
        <f t="shared" si="973"/>
        <v>2.7290648277985875E-2</v>
      </c>
      <c r="AG327" s="3">
        <v>1989.00000000109</v>
      </c>
      <c r="AH327" s="3">
        <f t="shared" si="974"/>
        <v>-1.6810110918153167</v>
      </c>
      <c r="AI327" s="3">
        <f t="shared" si="844"/>
        <v>-0.78876452892998272</v>
      </c>
      <c r="AJ327" s="3">
        <f t="shared" si="845"/>
        <v>-1.1021126719533831</v>
      </c>
      <c r="AK327" s="20"/>
      <c r="AL327" s="3">
        <v>1989.00000000109</v>
      </c>
      <c r="AM327" s="9">
        <f t="shared" ref="AM327" si="981">STANDARDIZE(AC327,AR$15,AS$15)</f>
        <v>-0.95211658302031466</v>
      </c>
      <c r="AN327" s="9">
        <f t="shared" ref="AN327" si="982">STANDARDIZE(AD327,AT$15,AU$15)</f>
        <v>-0.29853293598826797</v>
      </c>
      <c r="AO327" s="9">
        <f t="shared" ref="AO327" si="983">STANDARDIZE(AE327,AV$15,AW$15)</f>
        <v>-1.0796037341594906</v>
      </c>
      <c r="AP327" s="20"/>
    </row>
    <row r="328" spans="1:42" x14ac:dyDescent="0.3">
      <c r="A328">
        <v>6</v>
      </c>
      <c r="B328">
        <v>1998</v>
      </c>
      <c r="C328">
        <v>0.57393600109640186</v>
      </c>
      <c r="D328">
        <v>6.1499999999999798E-2</v>
      </c>
      <c r="E328">
        <f t="shared" si="967"/>
        <v>3.52970640674286E-2</v>
      </c>
      <c r="G328">
        <v>1988</v>
      </c>
      <c r="H328">
        <v>12</v>
      </c>
      <c r="I328" s="3">
        <v>1988.91666666776</v>
      </c>
      <c r="J328" s="20">
        <f t="shared" si="916"/>
        <v>0.44554867212794408</v>
      </c>
      <c r="K328" s="20">
        <f t="shared" si="968"/>
        <v>6.1499999999999798E-2</v>
      </c>
      <c r="L328" s="20">
        <f t="shared" si="969"/>
        <v>2.7401243335868471E-2</v>
      </c>
      <c r="N328">
        <v>5</v>
      </c>
      <c r="O328">
        <v>1998</v>
      </c>
      <c r="P328" s="20">
        <v>0.55158524370400008</v>
      </c>
      <c r="Q328" s="20">
        <v>6.1499999999999902E-2</v>
      </c>
      <c r="R328" s="20">
        <f t="shared" si="970"/>
        <v>3.3922492487795948E-2</v>
      </c>
      <c r="T328">
        <v>1988</v>
      </c>
      <c r="U328">
        <v>12</v>
      </c>
      <c r="V328" s="3">
        <v>1988.91666666776</v>
      </c>
      <c r="W328" s="20">
        <f t="shared" ref="W328:W388" si="984">AVERAGEIFS(P$4:P$1114,O$4:O$1114,T328,N$4:N$1114,U328)</f>
        <v>0.58388642942609348</v>
      </c>
      <c r="X328" s="20">
        <f t="shared" ref="X328:X388" si="985">SUMIFS(Q$4:Q$1114,O$4:O$1114,T328,N$4:N$1114,U328)</f>
        <v>6.1499999999999902E-2</v>
      </c>
      <c r="Y328" s="20">
        <f t="shared" ref="Y328:Y388" si="986">W328*X328</f>
        <v>3.5909015409704689E-2</v>
      </c>
      <c r="Z328" s="20"/>
      <c r="AA328">
        <v>12</v>
      </c>
      <c r="AB328" s="3">
        <v>1988.91666666776</v>
      </c>
      <c r="AC328" s="20">
        <f t="shared" si="971"/>
        <v>0.51471755077701875</v>
      </c>
      <c r="AD328" s="20">
        <f t="shared" si="972"/>
        <v>6.1499999999999846E-2</v>
      </c>
      <c r="AE328" s="20">
        <f t="shared" si="973"/>
        <v>3.1655129372786583E-2</v>
      </c>
      <c r="AG328" s="3">
        <v>1988.91666666776</v>
      </c>
      <c r="AH328" s="3">
        <f t="shared" si="974"/>
        <v>-1.269538019782209</v>
      </c>
      <c r="AI328" s="3">
        <f t="shared" si="844"/>
        <v>-0.78876452892998183</v>
      </c>
      <c r="AJ328" s="3">
        <f t="shared" si="845"/>
        <v>-1.0016674607012328</v>
      </c>
      <c r="AK328" s="20"/>
      <c r="AL328" s="3">
        <v>1988.91666666776</v>
      </c>
      <c r="AM328" s="9">
        <f t="shared" ref="AM328" si="987">STANDARDIZE(AC328,AR$4,AS$4)</f>
        <v>-1.0467751902351208</v>
      </c>
      <c r="AN328" s="9">
        <f t="shared" ref="AN328" si="988">STANDARDIZE(AD328,AT$4,AU$4)</f>
        <v>-0.68444756444045252</v>
      </c>
      <c r="AO328" s="9">
        <f t="shared" ref="AO328" si="989">STANDARDIZE(AE328,AV$4,AW$4)</f>
        <v>-1.0732638610869338</v>
      </c>
      <c r="AP328" s="20"/>
    </row>
    <row r="329" spans="1:42" x14ac:dyDescent="0.3">
      <c r="A329">
        <v>5</v>
      </c>
      <c r="B329">
        <v>1998</v>
      </c>
      <c r="C329">
        <v>0.56578711964634854</v>
      </c>
      <c r="D329">
        <v>6.1499999999999798E-2</v>
      </c>
      <c r="E329">
        <f t="shared" si="967"/>
        <v>3.4795907858250319E-2</v>
      </c>
      <c r="G329">
        <v>1988</v>
      </c>
      <c r="H329">
        <v>11</v>
      </c>
      <c r="I329" s="3">
        <v>1988.8333333344301</v>
      </c>
      <c r="J329" s="20">
        <f t="shared" si="916"/>
        <v>0.4470961149484578</v>
      </c>
      <c r="K329" s="20">
        <f t="shared" si="968"/>
        <v>6.1499999999999798E-2</v>
      </c>
      <c r="L329" s="20">
        <f t="shared" si="969"/>
        <v>2.7496411069330064E-2</v>
      </c>
      <c r="N329">
        <v>5</v>
      </c>
      <c r="O329">
        <v>1998</v>
      </c>
      <c r="P329" s="20">
        <v>0.55839890682557358</v>
      </c>
      <c r="Q329" s="20">
        <v>6.1499999999999902E-2</v>
      </c>
      <c r="R329" s="20">
        <f t="shared" si="970"/>
        <v>3.4341532769772719E-2</v>
      </c>
      <c r="T329">
        <v>1988</v>
      </c>
      <c r="U329">
        <v>11</v>
      </c>
      <c r="V329" s="3">
        <v>1988.8333333344301</v>
      </c>
      <c r="W329" s="20"/>
      <c r="X329" s="20"/>
      <c r="Y329" s="20"/>
      <c r="Z329" s="20"/>
      <c r="AA329">
        <v>11</v>
      </c>
      <c r="AB329" s="3">
        <v>1988.8333333344301</v>
      </c>
      <c r="AC329" s="20">
        <f t="shared" si="971"/>
        <v>0.4470961149484578</v>
      </c>
      <c r="AD329" s="20">
        <f t="shared" si="972"/>
        <v>6.1499999999999798E-2</v>
      </c>
      <c r="AE329" s="20">
        <f t="shared" si="973"/>
        <v>2.7496411069330064E-2</v>
      </c>
      <c r="AG329" s="3">
        <v>1988.8333333344301</v>
      </c>
      <c r="AH329" s="3">
        <f t="shared" si="974"/>
        <v>-1.6616122569881107</v>
      </c>
      <c r="AI329" s="3">
        <f t="shared" si="844"/>
        <v>-0.78876452892998272</v>
      </c>
      <c r="AJ329" s="3">
        <f t="shared" si="845"/>
        <v>-1.097377197885453</v>
      </c>
      <c r="AK329" s="20"/>
      <c r="AL329" s="3">
        <v>1988.8333333344301</v>
      </c>
      <c r="AM329" s="9">
        <f t="shared" ref="AM329" si="990">STANDARDIZE(AC329,AR$5,AS$5)</f>
        <v>-1.008223057070005</v>
      </c>
      <c r="AN329" s="9">
        <f t="shared" ref="AN329" si="991">STANDARDIZE(AD329,AT$5,AU$5)</f>
        <v>-0.2854929317171821</v>
      </c>
      <c r="AO329" s="9">
        <f t="shared" ref="AO329" si="992">STANDARDIZE(AE329,AV$5,AW$5)</f>
        <v>-1.0819099357586757</v>
      </c>
      <c r="AP329" s="20"/>
    </row>
    <row r="330" spans="1:42" x14ac:dyDescent="0.3">
      <c r="A330">
        <v>5</v>
      </c>
      <c r="B330">
        <v>1998</v>
      </c>
      <c r="C330">
        <v>0.55230277081238399</v>
      </c>
      <c r="D330">
        <v>6.1499999999999798E-2</v>
      </c>
      <c r="E330">
        <f t="shared" si="967"/>
        <v>3.3966620404961505E-2</v>
      </c>
      <c r="G330">
        <v>1988</v>
      </c>
      <c r="H330">
        <v>10</v>
      </c>
      <c r="I330" s="3">
        <v>1988.7500000011</v>
      </c>
      <c r="J330" s="20">
        <f t="shared" si="916"/>
        <v>0.45053208426907604</v>
      </c>
      <c r="K330" s="20">
        <f t="shared" si="968"/>
        <v>6.1499999999999798E-2</v>
      </c>
      <c r="L330" s="20">
        <f t="shared" si="969"/>
        <v>2.7707723182548084E-2</v>
      </c>
      <c r="N330">
        <v>4</v>
      </c>
      <c r="O330">
        <v>1998</v>
      </c>
      <c r="P330" s="20">
        <v>0.56521517183630099</v>
      </c>
      <c r="Q330" s="20">
        <v>6.1499999999999902E-2</v>
      </c>
      <c r="R330" s="20">
        <f t="shared" si="970"/>
        <v>3.4760733067932453E-2</v>
      </c>
      <c r="T330">
        <v>1988</v>
      </c>
      <c r="U330">
        <v>10</v>
      </c>
      <c r="V330" s="3">
        <v>1988.7500000011</v>
      </c>
      <c r="W330" s="20">
        <f t="shared" si="984"/>
        <v>0.62400026544106213</v>
      </c>
      <c r="X330" s="20">
        <f t="shared" si="985"/>
        <v>6.1499999999999902E-2</v>
      </c>
      <c r="Y330" s="20">
        <f t="shared" si="986"/>
        <v>3.8376016324625263E-2</v>
      </c>
      <c r="Z330" s="20"/>
      <c r="AA330">
        <v>10</v>
      </c>
      <c r="AB330" s="3">
        <v>1988.7500000011</v>
      </c>
      <c r="AC330" s="20">
        <f t="shared" si="971"/>
        <v>0.53726617485506911</v>
      </c>
      <c r="AD330" s="20">
        <f t="shared" si="972"/>
        <v>6.1499999999999846E-2</v>
      </c>
      <c r="AE330" s="20">
        <f t="shared" si="973"/>
        <v>3.3041869753586674E-2</v>
      </c>
      <c r="AG330" s="3">
        <v>1988.7500000011</v>
      </c>
      <c r="AH330" s="3">
        <f t="shared" si="974"/>
        <v>-1.1387993793330777</v>
      </c>
      <c r="AI330" s="3">
        <f t="shared" si="844"/>
        <v>-0.78876452892998183</v>
      </c>
      <c r="AJ330" s="3">
        <f t="shared" si="845"/>
        <v>-0.96975268607492349</v>
      </c>
      <c r="AK330" s="20"/>
      <c r="AL330" s="3">
        <v>1988.7500000011</v>
      </c>
      <c r="AM330" s="9">
        <f t="shared" ref="AM330" si="993">STANDARDIZE(AC330,AR$6,AS$6)</f>
        <v>-1.4617839122170051</v>
      </c>
      <c r="AN330" s="9">
        <f t="shared" ref="AN330" si="994">STANDARDIZE(AD330,AT$6,AU$6)</f>
        <v>-0.6766476141944503</v>
      </c>
      <c r="AO330" s="9">
        <f t="shared" ref="AO330" si="995">STANDARDIZE(AE330,AV$6,AW$6)</f>
        <v>-1.1633694167679716</v>
      </c>
      <c r="AP330" s="20"/>
    </row>
    <row r="331" spans="1:42" x14ac:dyDescent="0.3">
      <c r="A331">
        <v>5</v>
      </c>
      <c r="B331">
        <v>1998</v>
      </c>
      <c r="C331">
        <v>0.53179112696269759</v>
      </c>
      <c r="D331">
        <v>6.1499999999999798E-2</v>
      </c>
      <c r="E331">
        <f t="shared" si="967"/>
        <v>3.2705154308205794E-2</v>
      </c>
      <c r="G331">
        <v>1988</v>
      </c>
      <c r="H331">
        <v>9</v>
      </c>
      <c r="I331" s="3">
        <v>1988.66666666776</v>
      </c>
      <c r="J331" s="20">
        <f t="shared" ref="J331:J337" si="996">AVERAGEIFS(C$4:C$1171,B$4:B$1171,G331,A$4:A$1171,H331)</f>
        <v>0.46106576669062443</v>
      </c>
      <c r="K331" s="20">
        <f t="shared" ref="K331:K337" si="997">SUMIFS(D$4:D$1171,B$4:B$1171,G331,A$4:A$1171,H331)</f>
        <v>6.1499999999999798E-2</v>
      </c>
      <c r="L331" s="20">
        <f t="shared" ref="L331:L337" si="998">J331*K331</f>
        <v>2.8355544651473309E-2</v>
      </c>
      <c r="N331">
        <v>4</v>
      </c>
      <c r="O331">
        <v>1998</v>
      </c>
      <c r="P331" s="20">
        <v>0.57244570571707731</v>
      </c>
      <c r="Q331" s="20">
        <v>6.1499999999999902E-2</v>
      </c>
      <c r="R331" s="20">
        <f t="shared" si="970"/>
        <v>3.5205410901600197E-2</v>
      </c>
      <c r="T331">
        <v>1988</v>
      </c>
      <c r="U331">
        <v>9</v>
      </c>
      <c r="V331" s="3">
        <v>1988.66666666776</v>
      </c>
      <c r="W331" s="20"/>
      <c r="X331" s="20"/>
      <c r="Y331" s="20"/>
      <c r="Z331" s="20"/>
      <c r="AA331">
        <v>9</v>
      </c>
      <c r="AB331" s="3">
        <v>1988.66666666776</v>
      </c>
      <c r="AC331" s="20">
        <f t="shared" si="971"/>
        <v>0.46106576669062443</v>
      </c>
      <c r="AD331" s="20">
        <f t="shared" si="972"/>
        <v>6.1499999999999798E-2</v>
      </c>
      <c r="AE331" s="20">
        <f t="shared" si="973"/>
        <v>2.8355544651473309E-2</v>
      </c>
      <c r="AG331" s="3">
        <v>1988.66666666776</v>
      </c>
      <c r="AH331" s="3">
        <f t="shared" si="974"/>
        <v>-1.5806151517990379</v>
      </c>
      <c r="AI331" s="3">
        <f t="shared" si="844"/>
        <v>-0.78876452892998272</v>
      </c>
      <c r="AJ331" s="3">
        <f t="shared" si="845"/>
        <v>-1.077604892248708</v>
      </c>
      <c r="AK331" s="20"/>
      <c r="AL331" s="3">
        <v>1988.66666666776</v>
      </c>
      <c r="AM331" s="9">
        <f t="shared" ref="AM331" si="999">STANDARDIZE(AC331,AR$7,AS$7)</f>
        <v>-1.0041734988648923</v>
      </c>
      <c r="AN331" s="9">
        <f t="shared" ref="AN331" si="1000">STANDARDIZE(AD331,AT$7,AU$7)</f>
        <v>-0.32631334910520099</v>
      </c>
      <c r="AO331" s="9">
        <f t="shared" ref="AO331" si="1001">STANDARDIZE(AE331,AV$7,AW$7)</f>
        <v>-1.0438404240720327</v>
      </c>
      <c r="AP331" s="20"/>
    </row>
    <row r="332" spans="1:42" x14ac:dyDescent="0.3">
      <c r="A332">
        <v>4</v>
      </c>
      <c r="B332">
        <v>1998</v>
      </c>
      <c r="C332">
        <v>0.51182030352405483</v>
      </c>
      <c r="D332">
        <v>6.1499999999999798E-2</v>
      </c>
      <c r="E332">
        <f t="shared" si="967"/>
        <v>3.1476948666729267E-2</v>
      </c>
      <c r="G332">
        <v>1988</v>
      </c>
      <c r="H332">
        <v>8</v>
      </c>
      <c r="I332" s="3">
        <v>1988.5833333344301</v>
      </c>
      <c r="J332" s="20">
        <f t="shared" si="996"/>
        <v>0.47164090132715414</v>
      </c>
      <c r="K332" s="20">
        <f t="shared" si="997"/>
        <v>6.1499999999999798E-2</v>
      </c>
      <c r="L332" s="20">
        <f t="shared" si="998"/>
        <v>2.9005915431619886E-2</v>
      </c>
      <c r="N332">
        <v>4</v>
      </c>
      <c r="O332">
        <v>1998</v>
      </c>
      <c r="P332" s="20">
        <v>0.56734194171208763</v>
      </c>
      <c r="Q332" s="20">
        <v>6.1499999999999902E-2</v>
      </c>
      <c r="R332" s="20">
        <f t="shared" si="970"/>
        <v>3.4891529415293332E-2</v>
      </c>
      <c r="T332">
        <v>1988</v>
      </c>
      <c r="U332">
        <v>8</v>
      </c>
      <c r="V332" s="3">
        <v>1988.5833333344301</v>
      </c>
      <c r="W332" s="20">
        <f t="shared" si="984"/>
        <v>0.6669670829215717</v>
      </c>
      <c r="X332" s="20">
        <f t="shared" si="985"/>
        <v>6.1499999999999902E-2</v>
      </c>
      <c r="Y332" s="20">
        <f t="shared" si="986"/>
        <v>4.1018475599676592E-2</v>
      </c>
      <c r="Z332" s="20"/>
      <c r="AA332">
        <v>8</v>
      </c>
      <c r="AB332" s="3">
        <v>1988.5833333344301</v>
      </c>
      <c r="AC332" s="20">
        <f t="shared" si="971"/>
        <v>0.56930399212436289</v>
      </c>
      <c r="AD332" s="20">
        <f t="shared" si="972"/>
        <v>6.1499999999999846E-2</v>
      </c>
      <c r="AE332" s="20">
        <f t="shared" si="973"/>
        <v>3.5012195515648242E-2</v>
      </c>
      <c r="AG332" s="3">
        <v>1988.5833333344301</v>
      </c>
      <c r="AH332" s="3">
        <f t="shared" si="974"/>
        <v>-0.95304167375216486</v>
      </c>
      <c r="AI332" s="3">
        <f t="shared" si="844"/>
        <v>-0.78876452892998183</v>
      </c>
      <c r="AJ332" s="3">
        <f t="shared" si="845"/>
        <v>-0.92440713797721419</v>
      </c>
      <c r="AK332" s="20"/>
      <c r="AL332" s="3">
        <v>1988.5833333344301</v>
      </c>
      <c r="AM332" s="9">
        <f t="shared" ref="AM332" si="1002">STANDARDIZE(AC332,AR$8,AS$8)</f>
        <v>-1.4620061653765037</v>
      </c>
      <c r="AN332" s="9">
        <f t="shared" ref="AN332" si="1003">STANDARDIZE(AD332,AT$8,AU$8)</f>
        <v>-0.65870957567408583</v>
      </c>
      <c r="AO332" s="9">
        <f t="shared" ref="AO332" si="1004">STANDARDIZE(AE332,AV$8,AW$8)</f>
        <v>-1.1464230989133932</v>
      </c>
      <c r="AP332" s="20"/>
    </row>
    <row r="333" spans="1:42" x14ac:dyDescent="0.3">
      <c r="A333">
        <v>4</v>
      </c>
      <c r="B333">
        <v>1998</v>
      </c>
      <c r="C333">
        <v>0.49288387259769195</v>
      </c>
      <c r="D333">
        <v>6.1499999999999798E-2</v>
      </c>
      <c r="E333">
        <f t="shared" si="967"/>
        <v>3.0312358164757955E-2</v>
      </c>
      <c r="G333">
        <v>1988</v>
      </c>
      <c r="H333">
        <v>7</v>
      </c>
      <c r="I333" s="3">
        <v>1988.5000000011</v>
      </c>
      <c r="J333" s="20">
        <f t="shared" si="996"/>
        <v>0.48280743736546833</v>
      </c>
      <c r="K333" s="20">
        <f t="shared" si="997"/>
        <v>6.1499999999999798E-2</v>
      </c>
      <c r="L333" s="20">
        <f t="shared" si="998"/>
        <v>2.9692657397976205E-2</v>
      </c>
      <c r="N333">
        <v>4</v>
      </c>
      <c r="O333">
        <v>1998</v>
      </c>
      <c r="P333" s="20">
        <v>0.54414616354575596</v>
      </c>
      <c r="Q333" s="20">
        <v>6.1499999999999902E-2</v>
      </c>
      <c r="R333" s="20">
        <f t="shared" si="970"/>
        <v>3.3464989058063936E-2</v>
      </c>
      <c r="T333">
        <v>1988</v>
      </c>
      <c r="U333">
        <v>7</v>
      </c>
      <c r="V333" s="3">
        <v>1988.5000000011</v>
      </c>
      <c r="W333" s="20"/>
      <c r="X333" s="20"/>
      <c r="Y333" s="20"/>
      <c r="Z333" s="20"/>
      <c r="AA333">
        <v>7</v>
      </c>
      <c r="AB333" s="3">
        <v>1988.5000000011</v>
      </c>
      <c r="AC333" s="20">
        <f t="shared" si="971"/>
        <v>0.48280743736546833</v>
      </c>
      <c r="AD333" s="20">
        <f t="shared" si="972"/>
        <v>6.1499999999999798E-2</v>
      </c>
      <c r="AE333" s="20">
        <f t="shared" si="973"/>
        <v>2.9692657397976205E-2</v>
      </c>
      <c r="AG333" s="3">
        <v>1988.5000000011</v>
      </c>
      <c r="AH333" s="3">
        <f t="shared" si="974"/>
        <v>-1.4545552886658013</v>
      </c>
      <c r="AI333" s="3">
        <f t="shared" si="844"/>
        <v>-0.78876452892998272</v>
      </c>
      <c r="AJ333" s="3">
        <f t="shared" si="845"/>
        <v>-1.0468322598616824</v>
      </c>
      <c r="AK333" s="20"/>
      <c r="AL333" s="3">
        <v>1988.5000000011</v>
      </c>
      <c r="AM333" s="9">
        <f t="shared" ref="AM333" si="1005">STANDARDIZE(AC333,AR$9,AS$9)</f>
        <v>-0.84395265851918844</v>
      </c>
      <c r="AN333" s="9">
        <f t="shared" ref="AN333" si="1006">STANDARDIZE(AD333,AT$9,AU$9)</f>
        <v>-2.3130098149133811E-2</v>
      </c>
      <c r="AO333" s="9">
        <f t="shared" ref="AO333" si="1007">STANDARDIZE(AE333,AV$9,AW$9)</f>
        <v>-0.84068215178184769</v>
      </c>
      <c r="AP333" s="20"/>
    </row>
    <row r="334" spans="1:42" x14ac:dyDescent="0.3">
      <c r="A334">
        <v>4</v>
      </c>
      <c r="B334">
        <v>1998</v>
      </c>
      <c r="C334">
        <v>0.47857191575349328</v>
      </c>
      <c r="D334">
        <v>6.1499999999999798E-2</v>
      </c>
      <c r="E334">
        <f t="shared" si="967"/>
        <v>2.9432172818839739E-2</v>
      </c>
      <c r="G334">
        <v>1988</v>
      </c>
      <c r="H334">
        <v>6</v>
      </c>
      <c r="I334" s="3">
        <v>1988.41666666777</v>
      </c>
      <c r="J334" s="20">
        <f t="shared" si="996"/>
        <v>0.4884894593939928</v>
      </c>
      <c r="K334" s="20">
        <f t="shared" si="997"/>
        <v>6.1499999999999798E-2</v>
      </c>
      <c r="L334" s="20">
        <f t="shared" si="998"/>
        <v>3.0042101752730459E-2</v>
      </c>
      <c r="N334">
        <v>4</v>
      </c>
      <c r="O334">
        <v>1998</v>
      </c>
      <c r="P334" s="20">
        <v>0.52197406031024474</v>
      </c>
      <c r="Q334" s="20">
        <v>6.1499999999999902E-2</v>
      </c>
      <c r="R334" s="20">
        <f t="shared" si="970"/>
        <v>3.2101404709080003E-2</v>
      </c>
      <c r="T334">
        <v>1988</v>
      </c>
      <c r="U334">
        <v>6</v>
      </c>
      <c r="V334" s="3">
        <v>1988.41666666777</v>
      </c>
      <c r="W334" s="20">
        <f t="shared" si="984"/>
        <v>0.63910433363888441</v>
      </c>
      <c r="X334" s="20">
        <f t="shared" si="985"/>
        <v>0.24599999999999961</v>
      </c>
      <c r="Y334" s="20">
        <f t="shared" si="986"/>
        <v>0.15721966607516533</v>
      </c>
      <c r="Z334" s="20"/>
      <c r="AA334">
        <v>6</v>
      </c>
      <c r="AB334" s="3">
        <v>1988.41666666777</v>
      </c>
      <c r="AC334" s="20">
        <f t="shared" si="971"/>
        <v>0.56379689651643861</v>
      </c>
      <c r="AD334" s="20">
        <f t="shared" si="972"/>
        <v>0.15374999999999969</v>
      </c>
      <c r="AE334" s="20">
        <f t="shared" si="973"/>
        <v>9.3630883913947888E-2</v>
      </c>
      <c r="AG334" s="3">
        <v>1988.41666666777</v>
      </c>
      <c r="AH334" s="3">
        <f t="shared" si="974"/>
        <v>-0.98497223368838138</v>
      </c>
      <c r="AI334" s="3">
        <f t="shared" si="844"/>
        <v>1.0126249536365408</v>
      </c>
      <c r="AJ334" s="3">
        <f t="shared" si="845"/>
        <v>0.42465736971543133</v>
      </c>
      <c r="AK334" s="20"/>
      <c r="AL334" s="3">
        <v>1988.41666666777</v>
      </c>
      <c r="AM334" s="9">
        <f t="shared" ref="AM334" si="1008">STANDARDIZE(AC334,AR$10,AS$10)</f>
        <v>-1.552478975662277</v>
      </c>
      <c r="AN334" s="9">
        <f t="shared" ref="AN334" si="1009">STANDARDIZE(AD334,AT$10,AU$10)</f>
        <v>-0.35878275268423226</v>
      </c>
      <c r="AO334" s="9">
        <f t="shared" ref="AO334" si="1010">STANDARDIZE(AE334,AV$10,AW$10)</f>
        <v>-0.997054883280866</v>
      </c>
      <c r="AP334" s="20"/>
    </row>
    <row r="335" spans="1:42" x14ac:dyDescent="0.3">
      <c r="A335">
        <v>3</v>
      </c>
      <c r="B335">
        <v>1998</v>
      </c>
      <c r="C335">
        <v>0.47109614078800177</v>
      </c>
      <c r="D335">
        <v>6.1499999999999798E-2</v>
      </c>
      <c r="E335">
        <f t="shared" si="967"/>
        <v>2.8972412658462014E-2</v>
      </c>
      <c r="G335">
        <v>1988</v>
      </c>
      <c r="H335">
        <v>5</v>
      </c>
      <c r="I335" s="3">
        <v>1988.3333333344401</v>
      </c>
      <c r="J335" s="20">
        <f t="shared" si="996"/>
        <v>0.4705520094649418</v>
      </c>
      <c r="K335" s="20">
        <f t="shared" si="997"/>
        <v>6.1499999999999798E-2</v>
      </c>
      <c r="L335" s="20">
        <f t="shared" si="998"/>
        <v>2.8938948582093827E-2</v>
      </c>
      <c r="N335">
        <v>3</v>
      </c>
      <c r="O335">
        <v>1998</v>
      </c>
      <c r="P335" s="20">
        <v>0.50056091205396092</v>
      </c>
      <c r="Q335" s="20">
        <v>6.1499999999999902E-2</v>
      </c>
      <c r="R335" s="20">
        <f t="shared" si="970"/>
        <v>3.0784496091318548E-2</v>
      </c>
      <c r="T335">
        <v>1988</v>
      </c>
      <c r="U335">
        <v>5</v>
      </c>
      <c r="V335" s="3">
        <v>1988.3333333344401</v>
      </c>
      <c r="W335" s="20">
        <f t="shared" si="984"/>
        <v>0.54250966235986853</v>
      </c>
      <c r="X335" s="20">
        <f t="shared" si="985"/>
        <v>0.24599999999999961</v>
      </c>
      <c r="Y335" s="20">
        <f t="shared" si="986"/>
        <v>0.13345737694052745</v>
      </c>
      <c r="Z335" s="20"/>
      <c r="AA335">
        <v>5</v>
      </c>
      <c r="AB335" s="3">
        <v>1988.3333333344401</v>
      </c>
      <c r="AC335" s="20">
        <f t="shared" si="971"/>
        <v>0.50653083591240522</v>
      </c>
      <c r="AD335" s="20">
        <f t="shared" si="972"/>
        <v>0.15374999999999969</v>
      </c>
      <c r="AE335" s="20">
        <f t="shared" si="973"/>
        <v>8.1198162761310644E-2</v>
      </c>
      <c r="AG335" s="3">
        <v>1988.3333333344401</v>
      </c>
      <c r="AH335" s="3">
        <f t="shared" si="974"/>
        <v>-1.3170052163366166</v>
      </c>
      <c r="AI335" s="3">
        <f t="shared" si="844"/>
        <v>1.0126249536365408</v>
      </c>
      <c r="AJ335" s="3">
        <f t="shared" si="845"/>
        <v>0.1385277530461333</v>
      </c>
      <c r="AK335" s="20"/>
      <c r="AL335" s="3">
        <v>1988.3333333344401</v>
      </c>
      <c r="AM335" s="9">
        <f t="shared" ref="AM335" si="1011">STANDARDIZE(AC335,AR$11,AS$11)</f>
        <v>-1.6270965974016318</v>
      </c>
      <c r="AN335" s="9">
        <f t="shared" ref="AN335" si="1012">STANDARDIZE(AD335,AT$11,AU$11)</f>
        <v>-1.8664175683888028E-2</v>
      </c>
      <c r="AO335" s="9">
        <f t="shared" ref="AO335" si="1013">STANDARDIZE(AE335,AV$11,AW$11)</f>
        <v>-0.80467058634141886</v>
      </c>
      <c r="AP335" s="20"/>
    </row>
    <row r="336" spans="1:42" x14ac:dyDescent="0.3">
      <c r="A336">
        <v>3</v>
      </c>
      <c r="B336">
        <v>1998</v>
      </c>
      <c r="C336">
        <v>0.46346955310556498</v>
      </c>
      <c r="D336">
        <v>6.1499999999999798E-2</v>
      </c>
      <c r="E336">
        <f t="shared" si="967"/>
        <v>2.8503377515992152E-2</v>
      </c>
      <c r="G336">
        <v>1988</v>
      </c>
      <c r="H336">
        <v>4</v>
      </c>
      <c r="I336" s="3">
        <v>1988.25000000111</v>
      </c>
      <c r="J336" s="20">
        <f t="shared" si="996"/>
        <v>0.45340464995016549</v>
      </c>
      <c r="K336" s="20">
        <f t="shared" si="997"/>
        <v>6.1499999999999798E-2</v>
      </c>
      <c r="L336" s="20">
        <f t="shared" si="998"/>
        <v>2.7884385971935086E-2</v>
      </c>
      <c r="N336">
        <v>3</v>
      </c>
      <c r="O336">
        <v>1998</v>
      </c>
      <c r="P336" s="20">
        <v>0.48183242795362535</v>
      </c>
      <c r="Q336" s="20">
        <v>6.1499999999999902E-2</v>
      </c>
      <c r="R336" s="20">
        <f t="shared" si="970"/>
        <v>2.9632694319147911E-2</v>
      </c>
      <c r="T336">
        <v>1988</v>
      </c>
      <c r="U336">
        <v>4</v>
      </c>
      <c r="V336" s="3">
        <v>1988.25000000111</v>
      </c>
      <c r="W336" s="20">
        <f t="shared" si="984"/>
        <v>0.56215256391330459</v>
      </c>
      <c r="X336" s="20">
        <f t="shared" si="985"/>
        <v>0.24599999999999961</v>
      </c>
      <c r="Y336" s="20">
        <f t="shared" si="986"/>
        <v>0.13828953072267272</v>
      </c>
      <c r="Z336" s="20"/>
      <c r="AA336">
        <v>4</v>
      </c>
      <c r="AB336" s="3">
        <v>1988.25000000111</v>
      </c>
      <c r="AC336" s="20">
        <f t="shared" si="971"/>
        <v>0.50777860693173504</v>
      </c>
      <c r="AD336" s="20">
        <f t="shared" si="972"/>
        <v>0.15374999999999969</v>
      </c>
      <c r="AE336" s="20">
        <f t="shared" si="973"/>
        <v>8.3086958347303896E-2</v>
      </c>
      <c r="AG336" s="3">
        <v>1988.25000000111</v>
      </c>
      <c r="AH336" s="3">
        <f t="shared" si="974"/>
        <v>-1.3097705448952754</v>
      </c>
      <c r="AI336" s="3">
        <f t="shared" si="844"/>
        <v>1.0126249536365408</v>
      </c>
      <c r="AJ336" s="3">
        <f t="shared" si="845"/>
        <v>0.1819969461818832</v>
      </c>
      <c r="AK336" s="20"/>
      <c r="AL336" s="3">
        <v>1988.25000000111</v>
      </c>
      <c r="AM336" s="9">
        <f t="shared" ref="AM336" si="1014">STANDARDIZE(AC336,AR$12,AS$12)</f>
        <v>-1.4104142843228069</v>
      </c>
      <c r="AN336" s="9">
        <f t="shared" ref="AN336" si="1015">STANDARDIZE(AD336,AT$12,AU$12)</f>
        <v>-6.2988546229767878E-2</v>
      </c>
      <c r="AO336" s="9">
        <f t="shared" ref="AO336" si="1016">STANDARDIZE(AE336,AV$12,AW$12)</f>
        <v>-0.70532182879027061</v>
      </c>
      <c r="AP336" s="20"/>
    </row>
    <row r="337" spans="1:42" x14ac:dyDescent="0.3">
      <c r="A337">
        <v>2</v>
      </c>
      <c r="B337">
        <v>1998</v>
      </c>
      <c r="C337">
        <v>0.45622969224386156</v>
      </c>
      <c r="D337">
        <v>6.1499999999999798E-2</v>
      </c>
      <c r="E337">
        <f t="shared" si="967"/>
        <v>2.8058126072997396E-2</v>
      </c>
      <c r="G337">
        <v>1988</v>
      </c>
      <c r="H337">
        <v>3</v>
      </c>
      <c r="I337" s="3">
        <v>1988.16666666778</v>
      </c>
      <c r="J337" s="20">
        <f t="shared" si="996"/>
        <v>0.43675552262576128</v>
      </c>
      <c r="K337" s="20">
        <f t="shared" si="997"/>
        <v>6.1499999999999798E-2</v>
      </c>
      <c r="L337" s="20">
        <f t="shared" si="998"/>
        <v>2.6860464641484231E-2</v>
      </c>
      <c r="N337">
        <v>3</v>
      </c>
      <c r="O337">
        <v>1998</v>
      </c>
      <c r="P337" s="20">
        <v>0.46635670083672109</v>
      </c>
      <c r="Q337" s="20">
        <v>6.1499999999999902E-2</v>
      </c>
      <c r="R337" s="20">
        <f t="shared" si="970"/>
        <v>2.86809371014583E-2</v>
      </c>
      <c r="T337">
        <v>1988</v>
      </c>
      <c r="U337">
        <v>3</v>
      </c>
      <c r="V337" s="3">
        <v>1988.16666666778</v>
      </c>
      <c r="W337" s="20">
        <f t="shared" si="984"/>
        <v>0.58596753697217063</v>
      </c>
      <c r="X337" s="20">
        <f t="shared" si="985"/>
        <v>0.24599999999999961</v>
      </c>
      <c r="Y337" s="20">
        <f t="shared" si="986"/>
        <v>0.14414801409515374</v>
      </c>
      <c r="Z337" s="20"/>
      <c r="AA337">
        <v>3</v>
      </c>
      <c r="AB337" s="3">
        <v>1988.16666666778</v>
      </c>
      <c r="AC337" s="20">
        <f t="shared" si="971"/>
        <v>0.51136152979896599</v>
      </c>
      <c r="AD337" s="20">
        <f t="shared" si="972"/>
        <v>0.15374999999999969</v>
      </c>
      <c r="AE337" s="20">
        <f t="shared" si="973"/>
        <v>8.5504239368318982E-2</v>
      </c>
      <c r="AG337" s="3">
        <v>1988.16666666778</v>
      </c>
      <c r="AH337" s="3">
        <f t="shared" si="974"/>
        <v>-1.2889964851178606</v>
      </c>
      <c r="AI337" s="3">
        <f t="shared" si="844"/>
        <v>1.0126249536365408</v>
      </c>
      <c r="AJ337" s="3">
        <f t="shared" si="845"/>
        <v>0.23762882945454078</v>
      </c>
      <c r="AK337" s="20"/>
      <c r="AL337" s="3">
        <v>1988.16666666778</v>
      </c>
      <c r="AM337" s="9">
        <f t="shared" ref="AM337" si="1017">STANDARDIZE(AC337,AR$13,AS$13)</f>
        <v>-1.0308644081937592</v>
      </c>
      <c r="AN337" s="9">
        <f t="shared" ref="AN337" si="1018">STANDARDIZE(AD337,AT$13,AU$13)</f>
        <v>0.16876039905140139</v>
      </c>
      <c r="AO337" s="9">
        <f t="shared" ref="AO337" si="1019">STANDARDIZE(AE337,AV$13,AW$13)</f>
        <v>-0.32624798247567477</v>
      </c>
      <c r="AP337" s="20"/>
    </row>
    <row r="338" spans="1:42" x14ac:dyDescent="0.3">
      <c r="A338">
        <v>2</v>
      </c>
      <c r="B338">
        <v>1998</v>
      </c>
      <c r="C338">
        <v>0.45728484674287678</v>
      </c>
      <c r="D338">
        <v>6.1499999999999798E-2</v>
      </c>
      <c r="E338">
        <f t="shared" si="967"/>
        <v>2.8123018074686829E-2</v>
      </c>
      <c r="G338">
        <v>1988</v>
      </c>
      <c r="H338">
        <v>2</v>
      </c>
      <c r="I338" s="3">
        <v>1988.0833333344499</v>
      </c>
      <c r="J338" s="20">
        <f t="shared" ref="J338:J352" si="1020">AVERAGEIFS(C$4:C$1171,B$4:B$1171,G338,A$4:A$1171,H338)</f>
        <v>0.42887847071802188</v>
      </c>
      <c r="K338" s="20">
        <f t="shared" si="968"/>
        <v>6.1499999999999798E-2</v>
      </c>
      <c r="L338" s="20">
        <f t="shared" si="969"/>
        <v>2.637602594915826E-2</v>
      </c>
      <c r="N338">
        <v>3</v>
      </c>
      <c r="O338">
        <v>1998</v>
      </c>
      <c r="P338" s="20">
        <v>0.45137861740507729</v>
      </c>
      <c r="Q338" s="20">
        <v>6.1499999999999902E-2</v>
      </c>
      <c r="R338" s="20">
        <f t="shared" si="970"/>
        <v>2.7759784970412208E-2</v>
      </c>
      <c r="T338">
        <v>1988</v>
      </c>
      <c r="U338">
        <v>2</v>
      </c>
      <c r="V338" s="3">
        <v>1988.0833333344499</v>
      </c>
      <c r="W338" s="20">
        <f t="shared" si="984"/>
        <v>0.55270140105009069</v>
      </c>
      <c r="X338" s="20">
        <f t="shared" si="985"/>
        <v>6.1499999999999902E-2</v>
      </c>
      <c r="Y338" s="20">
        <f t="shared" si="986"/>
        <v>3.3991136164580521E-2</v>
      </c>
      <c r="Z338" s="20"/>
      <c r="AA338">
        <v>2</v>
      </c>
      <c r="AB338" s="3">
        <v>1988.0833333344499</v>
      </c>
      <c r="AC338" s="20">
        <f t="shared" si="971"/>
        <v>0.49078993588405628</v>
      </c>
      <c r="AD338" s="20">
        <f t="shared" si="972"/>
        <v>6.1499999999999846E-2</v>
      </c>
      <c r="AE338" s="20">
        <f t="shared" si="973"/>
        <v>3.0183581056869392E-2</v>
      </c>
      <c r="AG338" s="3">
        <v>1988.0833333344499</v>
      </c>
      <c r="AH338" s="3">
        <f t="shared" si="974"/>
        <v>-1.4082721540454815</v>
      </c>
      <c r="AI338" s="3">
        <f t="shared" si="844"/>
        <v>-0.78876452892998183</v>
      </c>
      <c r="AJ338" s="3">
        <f t="shared" si="845"/>
        <v>-1.0355340254198038</v>
      </c>
      <c r="AK338" s="20"/>
      <c r="AL338" s="3">
        <v>1988.0833333344499</v>
      </c>
      <c r="AM338" s="9">
        <f t="shared" ref="AM338" si="1021">STANDARDIZE(AC338,AR$14,AS$14)</f>
        <v>-1.1937808638456362</v>
      </c>
      <c r="AN338" s="9">
        <f t="shared" ref="AN338" si="1022">STANDARDIZE(AD338,AT$14,AU$14)</f>
        <v>-0.93050162247170598</v>
      </c>
      <c r="AO338" s="9">
        <f t="shared" ref="AO338" si="1023">STANDARDIZE(AE338,AV$14,AW$14)</f>
        <v>-1.2877799193125534</v>
      </c>
      <c r="AP338" s="20"/>
    </row>
    <row r="339" spans="1:42" x14ac:dyDescent="0.3">
      <c r="A339">
        <v>1</v>
      </c>
      <c r="B339">
        <v>1998</v>
      </c>
      <c r="C339">
        <v>0.47116412486605069</v>
      </c>
      <c r="D339">
        <v>6.1499999999999798E-2</v>
      </c>
      <c r="E339">
        <f t="shared" si="967"/>
        <v>2.8976593679262024E-2</v>
      </c>
      <c r="G339">
        <v>1988</v>
      </c>
      <c r="H339">
        <v>1</v>
      </c>
      <c r="I339" s="3">
        <v>1988.00000000112</v>
      </c>
      <c r="J339" s="20">
        <f t="shared" si="1020"/>
        <v>0.45814466365767975</v>
      </c>
      <c r="K339" s="20">
        <f t="shared" si="968"/>
        <v>6.1499999999999798E-2</v>
      </c>
      <c r="L339" s="20">
        <f t="shared" si="969"/>
        <v>2.8175896814947213E-2</v>
      </c>
      <c r="N339">
        <v>3</v>
      </c>
      <c r="O339">
        <v>1998</v>
      </c>
      <c r="P339" s="20">
        <v>0.43688158846001585</v>
      </c>
      <c r="Q339" s="20">
        <v>6.1499999999999902E-2</v>
      </c>
      <c r="R339" s="20">
        <f t="shared" si="970"/>
        <v>2.6868217690290932E-2</v>
      </c>
      <c r="T339">
        <v>1988</v>
      </c>
      <c r="U339">
        <v>1</v>
      </c>
      <c r="V339" s="3">
        <v>1988.00000000112</v>
      </c>
      <c r="W339" s="20"/>
      <c r="X339" s="20"/>
      <c r="Y339" s="20"/>
      <c r="Z339" s="20"/>
      <c r="AA339">
        <v>1</v>
      </c>
      <c r="AB339" s="3">
        <v>1988.00000000112</v>
      </c>
      <c r="AC339" s="20">
        <f t="shared" si="971"/>
        <v>0.45814466365767975</v>
      </c>
      <c r="AD339" s="20">
        <f t="shared" si="972"/>
        <v>6.1499999999999798E-2</v>
      </c>
      <c r="AE339" s="20">
        <f t="shared" si="973"/>
        <v>2.8175896814947213E-2</v>
      </c>
      <c r="AG339" s="3">
        <v>1988.00000000112</v>
      </c>
      <c r="AH339" s="3">
        <f t="shared" si="974"/>
        <v>-1.5975519297513023</v>
      </c>
      <c r="AI339" s="3">
        <f t="shared" si="844"/>
        <v>-0.78876452892998272</v>
      </c>
      <c r="AJ339" s="3">
        <f t="shared" si="845"/>
        <v>-1.0817393505036315</v>
      </c>
      <c r="AK339" s="20"/>
      <c r="AL339" s="3">
        <v>1988.00000000112</v>
      </c>
      <c r="AM339" s="9">
        <f t="shared" ref="AM339" si="1024">STANDARDIZE(AC339,AR$15,AS$15)</f>
        <v>-0.88828882317031232</v>
      </c>
      <c r="AN339" s="9">
        <f t="shared" ref="AN339" si="1025">STANDARDIZE(AD339,AT$15,AU$15)</f>
        <v>-0.29853293598826797</v>
      </c>
      <c r="AO339" s="9">
        <f t="shared" ref="AO339" si="1026">STANDARDIZE(AE339,AV$15,AW$15)</f>
        <v>-1.0231684586331633</v>
      </c>
      <c r="AP339" s="20"/>
    </row>
    <row r="340" spans="1:42" x14ac:dyDescent="0.3">
      <c r="A340">
        <v>1</v>
      </c>
      <c r="B340">
        <v>1998</v>
      </c>
      <c r="C340">
        <v>0.48553471741602294</v>
      </c>
      <c r="D340">
        <v>6.1499999999999798E-2</v>
      </c>
      <c r="E340">
        <f t="shared" si="967"/>
        <v>2.9860385121085312E-2</v>
      </c>
      <c r="G340">
        <v>1987</v>
      </c>
      <c r="H340">
        <v>12</v>
      </c>
      <c r="I340" s="3">
        <v>1987.91666666779</v>
      </c>
      <c r="J340" s="20"/>
      <c r="K340" s="20"/>
      <c r="L340" s="20"/>
      <c r="N340">
        <v>2</v>
      </c>
      <c r="O340">
        <v>1998</v>
      </c>
      <c r="P340" s="20">
        <v>0.43492995440026183</v>
      </c>
      <c r="Q340" s="20">
        <v>6.1499999999999902E-2</v>
      </c>
      <c r="R340" s="20">
        <f t="shared" si="970"/>
        <v>2.6748192195616059E-2</v>
      </c>
      <c r="T340">
        <v>1987</v>
      </c>
      <c r="U340">
        <v>12</v>
      </c>
      <c r="V340" s="3">
        <v>1987.91666666779</v>
      </c>
      <c r="W340" s="20">
        <f t="shared" si="984"/>
        <v>0.56832667972694162</v>
      </c>
      <c r="X340" s="20">
        <f t="shared" si="985"/>
        <v>6.1499999999999902E-2</v>
      </c>
      <c r="Y340" s="20">
        <f t="shared" si="986"/>
        <v>3.4952090803206853E-2</v>
      </c>
      <c r="Z340" s="20"/>
      <c r="AA340">
        <v>12</v>
      </c>
      <c r="AB340" s="3">
        <v>1987.91666666779</v>
      </c>
      <c r="AC340" s="20">
        <f t="shared" si="971"/>
        <v>0.56832667972694162</v>
      </c>
      <c r="AD340" s="20">
        <f t="shared" si="972"/>
        <v>6.1499999999999902E-2</v>
      </c>
      <c r="AE340" s="20">
        <f t="shared" si="973"/>
        <v>3.4952090803206853E-2</v>
      </c>
      <c r="AG340" s="3">
        <v>1987.91666666779</v>
      </c>
      <c r="AH340" s="3">
        <f t="shared" si="974"/>
        <v>-0.95870820549665903</v>
      </c>
      <c r="AI340" s="3">
        <f t="shared" ref="AI340:AI403" si="1027">STANDARDIZE(AD340,AD$786,AD$787)</f>
        <v>-0.78876452892998072</v>
      </c>
      <c r="AJ340" s="3">
        <f t="shared" ref="AJ340:AJ403" si="1028">STANDARDIZE(AE340,AE$786,AE$787)</f>
        <v>-0.925790402197471</v>
      </c>
      <c r="AK340" s="20"/>
      <c r="AL340" s="3">
        <v>1987.91666666779</v>
      </c>
      <c r="AM340" s="9">
        <f t="shared" ref="AM340" si="1029">STANDARDIZE(AC340,AR$4,AS$4)</f>
        <v>-0.71286019489506136</v>
      </c>
      <c r="AN340" s="9">
        <f t="shared" ref="AN340" si="1030">STANDARDIZE(AD340,AT$4,AU$4)</f>
        <v>-0.68444756444044996</v>
      </c>
      <c r="AO340" s="9">
        <f t="shared" ref="AO340" si="1031">STANDARDIZE(AE340,AV$4,AW$4)</f>
        <v>-0.90458065585394243</v>
      </c>
      <c r="AP340" s="20"/>
    </row>
    <row r="341" spans="1:42" x14ac:dyDescent="0.3">
      <c r="A341">
        <v>12</v>
      </c>
      <c r="B341">
        <v>1997</v>
      </c>
      <c r="C341">
        <v>0.5004886863255632</v>
      </c>
      <c r="D341">
        <v>6.1499999999999798E-2</v>
      </c>
      <c r="E341">
        <f t="shared" si="967"/>
        <v>3.0780054209022037E-2</v>
      </c>
      <c r="G341">
        <v>1987</v>
      </c>
      <c r="H341">
        <v>11</v>
      </c>
      <c r="I341" s="3">
        <v>1987.8333333344599</v>
      </c>
      <c r="J341" s="20">
        <f t="shared" si="1020"/>
        <v>0.48947857592765143</v>
      </c>
      <c r="K341" s="20">
        <f t="shared" si="968"/>
        <v>6.1499999999999798E-2</v>
      </c>
      <c r="L341" s="20">
        <f t="shared" si="969"/>
        <v>3.0102932419550463E-2</v>
      </c>
      <c r="N341">
        <v>12</v>
      </c>
      <c r="O341">
        <v>1997</v>
      </c>
      <c r="P341" s="20">
        <v>0.45314243121425152</v>
      </c>
      <c r="Q341" s="20">
        <v>6.1499999999999902E-2</v>
      </c>
      <c r="R341" s="20">
        <f t="shared" si="970"/>
        <v>2.7868259519676423E-2</v>
      </c>
      <c r="T341">
        <v>1987</v>
      </c>
      <c r="U341">
        <v>11</v>
      </c>
      <c r="V341" s="3">
        <v>1987.8333333344599</v>
      </c>
      <c r="W341" s="20"/>
      <c r="X341" s="20"/>
      <c r="Y341" s="20"/>
      <c r="Z341" s="20"/>
      <c r="AA341">
        <v>11</v>
      </c>
      <c r="AB341" s="3">
        <v>1987.8333333344599</v>
      </c>
      <c r="AC341" s="20">
        <f t="shared" si="971"/>
        <v>0.48947857592765143</v>
      </c>
      <c r="AD341" s="20">
        <f t="shared" si="972"/>
        <v>6.1499999999999798E-2</v>
      </c>
      <c r="AE341" s="20">
        <f t="shared" si="973"/>
        <v>3.0102932419550463E-2</v>
      </c>
      <c r="AG341" s="3">
        <v>1987.8333333344599</v>
      </c>
      <c r="AH341" s="3">
        <f t="shared" si="974"/>
        <v>-1.4158755189890078</v>
      </c>
      <c r="AI341" s="3">
        <f t="shared" si="1027"/>
        <v>-0.78876452892998272</v>
      </c>
      <c r="AJ341" s="3">
        <f t="shared" si="1028"/>
        <v>-1.0373900924382515</v>
      </c>
      <c r="AK341" s="20"/>
      <c r="AL341" s="3">
        <v>1987.8333333344599</v>
      </c>
      <c r="AM341" s="9">
        <f t="shared" ref="AM341" si="1032">STANDARDIZE(AC341,AR$5,AS$5)</f>
        <v>-0.84015929137879408</v>
      </c>
      <c r="AN341" s="9">
        <f t="shared" ref="AN341" si="1033">STANDARDIZE(AD341,AT$5,AU$5)</f>
        <v>-0.2854929317171821</v>
      </c>
      <c r="AO341" s="9">
        <f t="shared" ref="AO341" si="1034">STANDARDIZE(AE341,AV$5,AW$5)</f>
        <v>-0.94137267887689979</v>
      </c>
      <c r="AP341" s="20"/>
    </row>
    <row r="342" spans="1:42" x14ac:dyDescent="0.3">
      <c r="A342">
        <v>11</v>
      </c>
      <c r="B342">
        <v>1997</v>
      </c>
      <c r="C342">
        <v>0.51093413815981636</v>
      </c>
      <c r="D342">
        <v>6.1499999999999798E-2</v>
      </c>
      <c r="E342">
        <f t="shared" si="967"/>
        <v>3.1422449496828604E-2</v>
      </c>
      <c r="G342">
        <v>1987</v>
      </c>
      <c r="H342">
        <v>10</v>
      </c>
      <c r="I342" s="3">
        <v>1987.75000000113</v>
      </c>
      <c r="J342" s="20">
        <f t="shared" si="1020"/>
        <v>0.52295551012066344</v>
      </c>
      <c r="K342" s="20">
        <f t="shared" si="968"/>
        <v>6.1499999999999798E-2</v>
      </c>
      <c r="L342" s="20">
        <f t="shared" si="969"/>
        <v>3.2161763872420694E-2</v>
      </c>
      <c r="N342">
        <v>10</v>
      </c>
      <c r="O342">
        <v>1997</v>
      </c>
      <c r="P342" s="20">
        <v>0.47205003850848543</v>
      </c>
      <c r="Q342" s="20">
        <v>6.1499999999999902E-2</v>
      </c>
      <c r="R342" s="20">
        <f t="shared" si="970"/>
        <v>2.9031077368271808E-2</v>
      </c>
      <c r="T342">
        <v>1987</v>
      </c>
      <c r="U342">
        <v>10</v>
      </c>
      <c r="V342" s="3">
        <v>1987.75000000113</v>
      </c>
      <c r="W342" s="20">
        <f t="shared" si="984"/>
        <v>0.5843929369136347</v>
      </c>
      <c r="X342" s="20">
        <f t="shared" si="985"/>
        <v>6.1499999999999902E-2</v>
      </c>
      <c r="Y342" s="20">
        <f t="shared" si="986"/>
        <v>3.594016562018848E-2</v>
      </c>
      <c r="Z342" s="20"/>
      <c r="AA342">
        <v>10</v>
      </c>
      <c r="AB342" s="3">
        <v>1987.75000000113</v>
      </c>
      <c r="AC342" s="20">
        <f t="shared" si="971"/>
        <v>0.55367422351714901</v>
      </c>
      <c r="AD342" s="20">
        <f t="shared" si="972"/>
        <v>6.1499999999999846E-2</v>
      </c>
      <c r="AE342" s="20">
        <f t="shared" si="973"/>
        <v>3.4050964746304591E-2</v>
      </c>
      <c r="AG342" s="3">
        <v>1987.75000000113</v>
      </c>
      <c r="AH342" s="3">
        <f t="shared" si="974"/>
        <v>-1.0436642630138655</v>
      </c>
      <c r="AI342" s="3">
        <f t="shared" si="1027"/>
        <v>-0.78876452892998183</v>
      </c>
      <c r="AJ342" s="3">
        <f t="shared" si="1028"/>
        <v>-0.94652913268669037</v>
      </c>
      <c r="AK342" s="20"/>
      <c r="AL342" s="3">
        <v>1987.75000000113</v>
      </c>
      <c r="AM342" s="9">
        <f t="shared" ref="AM342" si="1035">STANDARDIZE(AC342,AR$6,AS$6)</f>
        <v>-1.3463163839701182</v>
      </c>
      <c r="AN342" s="9">
        <f t="shared" ref="AN342" si="1036">STANDARDIZE(AD342,AT$6,AU$6)</f>
        <v>-0.6766476141944503</v>
      </c>
      <c r="AO342" s="9">
        <f t="shared" ref="AO342" si="1037">STANDARDIZE(AE342,AV$6,AW$6)</f>
        <v>-1.1127603567692366</v>
      </c>
      <c r="AP342" s="20"/>
    </row>
    <row r="343" spans="1:42" x14ac:dyDescent="0.3">
      <c r="A343">
        <v>11</v>
      </c>
      <c r="B343">
        <v>1997</v>
      </c>
      <c r="C343">
        <v>0.51367203302360553</v>
      </c>
      <c r="D343">
        <v>6.1499999999999798E-2</v>
      </c>
      <c r="E343">
        <f t="shared" si="967"/>
        <v>3.1590830030951637E-2</v>
      </c>
      <c r="G343">
        <v>1987</v>
      </c>
      <c r="H343">
        <v>9</v>
      </c>
      <c r="I343" s="3">
        <v>1987.6666666678</v>
      </c>
      <c r="J343" s="20"/>
      <c r="K343" s="20"/>
      <c r="L343" s="20"/>
      <c r="N343">
        <v>8</v>
      </c>
      <c r="O343">
        <v>1997</v>
      </c>
      <c r="P343" s="20">
        <v>0.49174593643401926</v>
      </c>
      <c r="Q343" s="20">
        <v>6.1499999999999902E-2</v>
      </c>
      <c r="R343" s="20">
        <f t="shared" si="970"/>
        <v>3.0242375090692136E-2</v>
      </c>
      <c r="T343">
        <v>1987</v>
      </c>
      <c r="U343">
        <v>9</v>
      </c>
      <c r="V343" s="3">
        <v>1987.6666666678</v>
      </c>
      <c r="W343" s="20"/>
      <c r="X343" s="20"/>
      <c r="Y343" s="20"/>
      <c r="Z343" s="20"/>
      <c r="AA343">
        <v>9</v>
      </c>
      <c r="AB343" s="3">
        <v>1987.6666666678</v>
      </c>
      <c r="AC343" s="20"/>
      <c r="AD343" s="20"/>
      <c r="AE343" s="20"/>
      <c r="AG343" s="3">
        <v>1987.6666666678</v>
      </c>
      <c r="AH343" s="3"/>
      <c r="AI343" s="3"/>
      <c r="AJ343" s="3"/>
      <c r="AK343" s="20"/>
      <c r="AL343" s="3">
        <v>1987.6666666678</v>
      </c>
      <c r="AM343" s="9"/>
      <c r="AN343" s="9"/>
      <c r="AO343" s="9"/>
      <c r="AP343" s="20"/>
    </row>
    <row r="344" spans="1:42" x14ac:dyDescent="0.3">
      <c r="A344">
        <v>10</v>
      </c>
      <c r="B344">
        <v>1997</v>
      </c>
      <c r="C344">
        <v>0.51649912463445591</v>
      </c>
      <c r="D344">
        <v>6.1499999999999798E-2</v>
      </c>
      <c r="E344">
        <f t="shared" si="967"/>
        <v>3.1764696165018931E-2</v>
      </c>
      <c r="G344">
        <v>1987</v>
      </c>
      <c r="H344">
        <v>8</v>
      </c>
      <c r="I344" s="3">
        <v>1987.5833333344699</v>
      </c>
      <c r="J344" s="20">
        <f t="shared" si="1020"/>
        <v>0.5511071714373692</v>
      </c>
      <c r="K344" s="20">
        <f t="shared" si="968"/>
        <v>6.1499999999999798E-2</v>
      </c>
      <c r="L344" s="20">
        <f t="shared" si="969"/>
        <v>3.3893091043398098E-2</v>
      </c>
      <c r="N344">
        <v>6</v>
      </c>
      <c r="O344">
        <v>1997</v>
      </c>
      <c r="P344" s="20">
        <v>0.50302541404092516</v>
      </c>
      <c r="Q344" s="20">
        <v>6.1499999999999902E-2</v>
      </c>
      <c r="R344" s="20">
        <f t="shared" si="970"/>
        <v>3.0936062963516846E-2</v>
      </c>
      <c r="T344">
        <v>1987</v>
      </c>
      <c r="U344">
        <v>8</v>
      </c>
      <c r="V344" s="3">
        <v>1987.5833333344699</v>
      </c>
      <c r="W344" s="20">
        <f t="shared" ref="W344:W350" si="1038">AVERAGEIFS(P$4:P$1114,O$4:O$1114,T344,N$4:N$1114,U344)</f>
        <v>0.60056663051382153</v>
      </c>
      <c r="X344" s="20">
        <f t="shared" ref="X344:X350" si="1039">SUMIFS(Q$4:Q$1114,O$4:O$1114,T344,N$4:N$1114,U344)</f>
        <v>6.1499999999999902E-2</v>
      </c>
      <c r="Y344" s="20">
        <f t="shared" ref="Y344:Y350" si="1040">W344*X344</f>
        <v>3.6934847776599965E-2</v>
      </c>
      <c r="Z344" s="20"/>
      <c r="AA344">
        <v>8</v>
      </c>
      <c r="AB344" s="3">
        <v>1987.5833333344699</v>
      </c>
      <c r="AC344" s="20">
        <f t="shared" si="971"/>
        <v>0.57583690097559537</v>
      </c>
      <c r="AD344" s="20">
        <f t="shared" si="972"/>
        <v>6.1499999999999846E-2</v>
      </c>
      <c r="AE344" s="20">
        <f t="shared" si="973"/>
        <v>3.5413969409999031E-2</v>
      </c>
      <c r="AG344" s="3">
        <v>1987.5833333344699</v>
      </c>
      <c r="AH344" s="3">
        <f t="shared" si="974"/>
        <v>-0.91516337047158269</v>
      </c>
      <c r="AI344" s="3">
        <f t="shared" si="1027"/>
        <v>-0.78876452892998183</v>
      </c>
      <c r="AJ344" s="3">
        <f t="shared" si="1028"/>
        <v>-0.91516061752791278</v>
      </c>
      <c r="AK344" s="20"/>
      <c r="AL344" s="3">
        <v>1987.5833333344699</v>
      </c>
      <c r="AM344" s="9">
        <f t="shared" ref="AM344" si="1041">STANDARDIZE(AC344,AR$8,AS$8)</f>
        <v>-1.4234729894233142</v>
      </c>
      <c r="AN344" s="9">
        <f t="shared" ref="AN344" si="1042">STANDARDIZE(AD344,AT$8,AU$8)</f>
        <v>-0.65870957567408583</v>
      </c>
      <c r="AO344" s="9">
        <f t="shared" ref="AO344" si="1043">STANDARDIZE(AE344,AV$8,AW$8)</f>
        <v>-1.1287455745702102</v>
      </c>
      <c r="AP344" s="20"/>
    </row>
    <row r="345" spans="1:42" x14ac:dyDescent="0.3">
      <c r="A345">
        <v>10</v>
      </c>
      <c r="B345">
        <v>1997</v>
      </c>
      <c r="C345">
        <v>0.51934177568102058</v>
      </c>
      <c r="D345">
        <v>6.1499999999999798E-2</v>
      </c>
      <c r="E345">
        <f t="shared" si="967"/>
        <v>3.1939519204382663E-2</v>
      </c>
      <c r="G345">
        <v>1987</v>
      </c>
      <c r="H345">
        <v>7</v>
      </c>
      <c r="I345" s="3">
        <v>1987.5000000011401</v>
      </c>
      <c r="J345" s="20"/>
      <c r="K345" s="20"/>
      <c r="L345" s="20"/>
      <c r="N345">
        <v>6</v>
      </c>
      <c r="O345">
        <v>1997</v>
      </c>
      <c r="P345" s="20">
        <v>0.49933319269442178</v>
      </c>
      <c r="Q345" s="20">
        <v>6.1499999999999902E-2</v>
      </c>
      <c r="R345" s="20">
        <f t="shared" si="970"/>
        <v>3.0708991350706892E-2</v>
      </c>
      <c r="T345">
        <v>1987</v>
      </c>
      <c r="U345">
        <v>7</v>
      </c>
      <c r="V345" s="3">
        <v>1987.5000000011401</v>
      </c>
      <c r="W345" s="20"/>
      <c r="X345" s="20"/>
      <c r="Y345" s="20"/>
      <c r="Z345" s="20"/>
      <c r="AA345">
        <v>7</v>
      </c>
      <c r="AB345" s="3">
        <v>1987.5000000011401</v>
      </c>
      <c r="AC345" s="20"/>
      <c r="AD345" s="20"/>
      <c r="AE345" s="20"/>
      <c r="AG345" s="3">
        <v>1987.5000000011401</v>
      </c>
      <c r="AH345" s="3"/>
      <c r="AI345" s="3"/>
      <c r="AJ345" s="3"/>
      <c r="AK345" s="20"/>
      <c r="AL345" s="3">
        <v>1987.5000000011401</v>
      </c>
      <c r="AM345" s="9"/>
      <c r="AN345" s="9"/>
      <c r="AO345" s="9"/>
      <c r="AP345" s="20"/>
    </row>
    <row r="346" spans="1:42" x14ac:dyDescent="0.3">
      <c r="A346">
        <v>9</v>
      </c>
      <c r="B346">
        <v>1997</v>
      </c>
      <c r="C346">
        <v>0.52941551374513496</v>
      </c>
      <c r="D346">
        <v>6.1499999999999798E-2</v>
      </c>
      <c r="E346">
        <f t="shared" si="967"/>
        <v>3.2559054095325696E-2</v>
      </c>
      <c r="G346">
        <v>1987</v>
      </c>
      <c r="H346">
        <v>6</v>
      </c>
      <c r="I346" s="3">
        <v>1987.41666666781</v>
      </c>
      <c r="J346" s="20">
        <f t="shared" si="1020"/>
        <v>0.72402193407177318</v>
      </c>
      <c r="K346" s="20">
        <f t="shared" si="968"/>
        <v>0.36899999999999877</v>
      </c>
      <c r="L346" s="20">
        <f t="shared" si="969"/>
        <v>0.26716409367248339</v>
      </c>
      <c r="N346">
        <v>6</v>
      </c>
      <c r="O346">
        <v>1997</v>
      </c>
      <c r="P346" s="20">
        <v>0.49566807236128885</v>
      </c>
      <c r="Q346" s="20">
        <v>6.1499999999999902E-2</v>
      </c>
      <c r="R346" s="20">
        <f t="shared" si="970"/>
        <v>3.0483586450219216E-2</v>
      </c>
      <c r="T346">
        <v>1987</v>
      </c>
      <c r="U346">
        <v>6</v>
      </c>
      <c r="V346" s="3">
        <v>1987.41666666781</v>
      </c>
      <c r="W346" s="20">
        <f t="shared" si="1038"/>
        <v>0.61150876813414479</v>
      </c>
      <c r="X346" s="20">
        <f t="shared" si="1039"/>
        <v>6.1499999999999902E-2</v>
      </c>
      <c r="Y346" s="20">
        <f t="shared" si="1040"/>
        <v>3.7607789240249843E-2</v>
      </c>
      <c r="Z346" s="20"/>
      <c r="AA346">
        <v>6</v>
      </c>
      <c r="AB346" s="3">
        <v>1987.41666666781</v>
      </c>
      <c r="AC346" s="20">
        <f t="shared" si="971"/>
        <v>0.66776535110295898</v>
      </c>
      <c r="AD346" s="20">
        <f t="shared" si="972"/>
        <v>0.21524999999999933</v>
      </c>
      <c r="AE346" s="20">
        <f t="shared" si="973"/>
        <v>0.15238594145636661</v>
      </c>
      <c r="AG346" s="3">
        <v>1987.41666666781</v>
      </c>
      <c r="AH346" s="3">
        <f t="shared" si="974"/>
        <v>-0.38215521233981398</v>
      </c>
      <c r="AI346" s="3">
        <f t="shared" si="1027"/>
        <v>2.2135512753475508</v>
      </c>
      <c r="AJ346" s="3">
        <f t="shared" si="1028"/>
        <v>1.7768603094901021</v>
      </c>
      <c r="AK346" s="20"/>
      <c r="AL346" s="3">
        <v>1987.41666666781</v>
      </c>
      <c r="AM346" s="9">
        <f t="shared" ref="AM346" si="1044">STANDARDIZE(AC346,AR$10,AS$10)</f>
        <v>-0.96435920302342715</v>
      </c>
      <c r="AN346" s="9">
        <f t="shared" ref="AN346" si="1045">STANDARDIZE(AD346,AT$10,AU$10)</f>
        <v>0.97383890014291785</v>
      </c>
      <c r="AO346" s="9">
        <f t="shared" ref="AO346" si="1046">STANDARDIZE(AE346,AV$10,AW$10)</f>
        <v>0.16210030311431139</v>
      </c>
      <c r="AP346" s="20"/>
    </row>
    <row r="347" spans="1:42" x14ac:dyDescent="0.3">
      <c r="A347">
        <v>8</v>
      </c>
      <c r="B347">
        <v>1997</v>
      </c>
      <c r="C347">
        <v>0.55270140105009069</v>
      </c>
      <c r="D347">
        <v>6.1499999999999798E-2</v>
      </c>
      <c r="E347">
        <f t="shared" si="967"/>
        <v>3.3991136164580465E-2</v>
      </c>
      <c r="G347">
        <v>1987</v>
      </c>
      <c r="H347">
        <v>5</v>
      </c>
      <c r="I347" s="3">
        <v>1987.3333333344799</v>
      </c>
      <c r="J347" s="20">
        <f t="shared" si="1020"/>
        <v>0.57434499613117052</v>
      </c>
      <c r="K347" s="20">
        <f t="shared" si="968"/>
        <v>0.307499999999999</v>
      </c>
      <c r="L347" s="20">
        <f t="shared" si="969"/>
        <v>0.17661108631033437</v>
      </c>
      <c r="N347">
        <v>6</v>
      </c>
      <c r="O347">
        <v>1997</v>
      </c>
      <c r="P347" s="20">
        <v>0.49210149888166244</v>
      </c>
      <c r="Q347" s="20">
        <v>6.1499999999999902E-2</v>
      </c>
      <c r="R347" s="20">
        <f t="shared" si="970"/>
        <v>3.026424218122219E-2</v>
      </c>
      <c r="T347">
        <v>1987</v>
      </c>
      <c r="U347">
        <v>5</v>
      </c>
      <c r="V347" s="3">
        <v>1987.3333333344799</v>
      </c>
      <c r="W347" s="20">
        <f t="shared" si="1038"/>
        <v>0.57567933393487558</v>
      </c>
      <c r="X347" s="20">
        <f t="shared" si="1039"/>
        <v>6.1499999999999902E-2</v>
      </c>
      <c r="Y347" s="20">
        <f t="shared" si="1040"/>
        <v>3.5404279036994793E-2</v>
      </c>
      <c r="Z347" s="20"/>
      <c r="AA347">
        <v>5</v>
      </c>
      <c r="AB347" s="3">
        <v>1987.3333333344799</v>
      </c>
      <c r="AC347" s="20">
        <f t="shared" si="971"/>
        <v>0.5750121650330231</v>
      </c>
      <c r="AD347" s="20">
        <f t="shared" si="972"/>
        <v>0.18449999999999944</v>
      </c>
      <c r="AE347" s="20">
        <f t="shared" si="973"/>
        <v>0.10600768267366459</v>
      </c>
      <c r="AG347" s="3">
        <v>1987.3333333344799</v>
      </c>
      <c r="AH347" s="3">
        <f t="shared" si="974"/>
        <v>-0.91994525230562296</v>
      </c>
      <c r="AI347" s="3">
        <f t="shared" si="1027"/>
        <v>1.6130881144920444</v>
      </c>
      <c r="AJ347" s="3">
        <f t="shared" si="1028"/>
        <v>0.7094999750657156</v>
      </c>
      <c r="AK347" s="20"/>
      <c r="AL347" s="3">
        <v>1987.3333333344799</v>
      </c>
      <c r="AM347" s="9">
        <f t="shared" ref="AM347" si="1047">STANDARDIZE(AC347,AR$11,AS$11)</f>
        <v>-1.1791924401106799</v>
      </c>
      <c r="AN347" s="9">
        <f t="shared" ref="AN347" si="1048">STANDARDIZE(AD347,AT$11,AU$11)</f>
        <v>0.58792153404252101</v>
      </c>
      <c r="AO347" s="9">
        <f t="shared" ref="AO347" si="1049">STANDARDIZE(AE347,AV$11,AW$11)</f>
        <v>-0.21474404328797292</v>
      </c>
      <c r="AP347" s="20"/>
    </row>
    <row r="348" spans="1:42" x14ac:dyDescent="0.3">
      <c r="A348">
        <v>8</v>
      </c>
      <c r="B348">
        <v>1997</v>
      </c>
      <c r="C348">
        <v>0.57701149813640196</v>
      </c>
      <c r="D348">
        <v>6.1499999999999798E-2</v>
      </c>
      <c r="E348">
        <f t="shared" si="967"/>
        <v>3.5486207135388602E-2</v>
      </c>
      <c r="G348">
        <v>1987</v>
      </c>
      <c r="H348">
        <v>4</v>
      </c>
      <c r="I348" s="3">
        <v>1987.2500000011501</v>
      </c>
      <c r="J348" s="20">
        <f t="shared" si="1020"/>
        <v>0.4968980934491336</v>
      </c>
      <c r="K348" s="20">
        <f t="shared" si="968"/>
        <v>0.36899999999999877</v>
      </c>
      <c r="L348" s="20">
        <f t="shared" si="969"/>
        <v>0.18335539648272969</v>
      </c>
      <c r="N348">
        <v>5</v>
      </c>
      <c r="O348">
        <v>1997</v>
      </c>
      <c r="P348" s="20">
        <v>0.49581178736594983</v>
      </c>
      <c r="Q348" s="20">
        <v>6.1499999999999902E-2</v>
      </c>
      <c r="R348" s="20">
        <f t="shared" si="970"/>
        <v>3.0492424923005867E-2</v>
      </c>
      <c r="T348">
        <v>1987</v>
      </c>
      <c r="U348">
        <v>4</v>
      </c>
      <c r="V348" s="3">
        <v>1987.2500000011501</v>
      </c>
      <c r="W348" s="20">
        <f t="shared" si="1038"/>
        <v>0.54202812636504138</v>
      </c>
      <c r="X348" s="20">
        <f t="shared" si="1039"/>
        <v>6.1499999999999902E-2</v>
      </c>
      <c r="Y348" s="20">
        <f t="shared" si="1040"/>
        <v>3.3334729771449995E-2</v>
      </c>
      <c r="Z348" s="20"/>
      <c r="AA348">
        <v>4</v>
      </c>
      <c r="AB348" s="3">
        <v>1987.2500000011501</v>
      </c>
      <c r="AC348" s="20">
        <f t="shared" si="971"/>
        <v>0.51946310990708744</v>
      </c>
      <c r="AD348" s="20">
        <f t="shared" si="972"/>
        <v>0.21524999999999933</v>
      </c>
      <c r="AE348" s="20">
        <f t="shared" si="973"/>
        <v>0.10834506312708984</v>
      </c>
      <c r="AG348" s="3">
        <v>1987.2500000011501</v>
      </c>
      <c r="AH348" s="3">
        <f t="shared" si="974"/>
        <v>-1.2420229063682562</v>
      </c>
      <c r="AI348" s="3">
        <f t="shared" si="1027"/>
        <v>2.2135512753475508</v>
      </c>
      <c r="AJ348" s="3">
        <f t="shared" si="1028"/>
        <v>0.76329300757549834</v>
      </c>
      <c r="AK348" s="20"/>
      <c r="AL348" s="3">
        <v>1987.2500000011501</v>
      </c>
      <c r="AM348" s="9">
        <f t="shared" ref="AM348" si="1050">STANDARDIZE(AC348,AR$12,AS$12)</f>
        <v>-1.3279205353777392</v>
      </c>
      <c r="AN348" s="9">
        <f t="shared" ref="AN348" si="1051">STANDARDIZE(AD348,AT$12,AU$12)</f>
        <v>1.3017632887485808</v>
      </c>
      <c r="AO348" s="9">
        <f t="shared" ref="AO348" si="1052">STANDARDIZE(AE348,AV$12,AW$12)</f>
        <v>-6.8227710608367964E-2</v>
      </c>
      <c r="AP348" s="20"/>
    </row>
    <row r="349" spans="1:42" x14ac:dyDescent="0.3">
      <c r="A349">
        <v>7</v>
      </c>
      <c r="B349">
        <v>1997</v>
      </c>
      <c r="C349">
        <v>0.60230393526396719</v>
      </c>
      <c r="D349">
        <v>6.1499999999999798E-2</v>
      </c>
      <c r="E349">
        <f t="shared" si="967"/>
        <v>3.7041692018733863E-2</v>
      </c>
      <c r="G349">
        <v>1987</v>
      </c>
      <c r="H349">
        <v>3</v>
      </c>
      <c r="I349" s="3">
        <v>1987.16666666782</v>
      </c>
      <c r="J349" s="20">
        <f t="shared" si="1020"/>
        <v>0.41980886168091525</v>
      </c>
      <c r="K349" s="20">
        <f t="shared" si="968"/>
        <v>0.307499999999999</v>
      </c>
      <c r="L349" s="20">
        <f t="shared" si="969"/>
        <v>0.12909122496688102</v>
      </c>
      <c r="N349">
        <v>5</v>
      </c>
      <c r="O349">
        <v>1997</v>
      </c>
      <c r="P349" s="20">
        <v>0.51248610259426497</v>
      </c>
      <c r="Q349" s="20">
        <v>6.1499999999999902E-2</v>
      </c>
      <c r="R349" s="20">
        <f t="shared" si="970"/>
        <v>3.1517895309547246E-2</v>
      </c>
      <c r="T349">
        <v>1987</v>
      </c>
      <c r="U349">
        <v>3</v>
      </c>
      <c r="V349" s="3">
        <v>1987.16666666782</v>
      </c>
      <c r="W349" s="20">
        <f t="shared" si="1038"/>
        <v>0.51027035533252907</v>
      </c>
      <c r="X349" s="20">
        <f t="shared" si="1039"/>
        <v>6.1499999999999902E-2</v>
      </c>
      <c r="Y349" s="20">
        <f t="shared" si="1040"/>
        <v>3.1381626852950491E-2</v>
      </c>
      <c r="Z349" s="20"/>
      <c r="AA349">
        <v>3</v>
      </c>
      <c r="AB349" s="3">
        <v>1987.16666666782</v>
      </c>
      <c r="AC349" s="20">
        <f t="shared" si="971"/>
        <v>0.46503960850672216</v>
      </c>
      <c r="AD349" s="20">
        <f t="shared" si="972"/>
        <v>0.18449999999999944</v>
      </c>
      <c r="AE349" s="20">
        <f t="shared" si="973"/>
        <v>8.0236425909915754E-2</v>
      </c>
      <c r="AG349" s="3">
        <v>1987.16666666782</v>
      </c>
      <c r="AH349" s="3">
        <f t="shared" si="974"/>
        <v>-1.557574514170853</v>
      </c>
      <c r="AI349" s="3">
        <f t="shared" si="1027"/>
        <v>1.6130881144920444</v>
      </c>
      <c r="AJ349" s="3">
        <f t="shared" si="1028"/>
        <v>0.1163941112433502</v>
      </c>
      <c r="AK349" s="20"/>
      <c r="AL349" s="3">
        <v>1987.16666666782</v>
      </c>
      <c r="AM349" s="9">
        <f t="shared" ref="AM349" si="1053">STANDARDIZE(AC349,AR$13,AS$13)</f>
        <v>-1.3307923614517014</v>
      </c>
      <c r="AN349" s="9">
        <f t="shared" ref="AN349" si="1054">STANDARDIZE(AD349,AT$13,AU$13)</f>
        <v>0.80409366606842991</v>
      </c>
      <c r="AO349" s="9">
        <f t="shared" ref="AO349" si="1055">STANDARDIZE(AE349,AV$13,AW$13)</f>
        <v>-0.46194309843837411</v>
      </c>
      <c r="AP349" s="20"/>
    </row>
    <row r="350" spans="1:42" x14ac:dyDescent="0.3">
      <c r="A350">
        <v>6</v>
      </c>
      <c r="B350">
        <v>1997</v>
      </c>
      <c r="C350">
        <v>0.60956817323886447</v>
      </c>
      <c r="D350">
        <v>6.1499999999999798E-2</v>
      </c>
      <c r="E350">
        <f t="shared" si="967"/>
        <v>3.7488442654190039E-2</v>
      </c>
      <c r="G350">
        <v>1987</v>
      </c>
      <c r="H350">
        <v>2</v>
      </c>
      <c r="I350" s="3">
        <v>1987.0833333344899</v>
      </c>
      <c r="J350" s="20">
        <f t="shared" si="1020"/>
        <v>0.40299247678923816</v>
      </c>
      <c r="K350" s="20">
        <f t="shared" si="968"/>
        <v>6.1499999999999798E-2</v>
      </c>
      <c r="L350" s="20">
        <f t="shared" si="969"/>
        <v>2.4784037322538064E-2</v>
      </c>
      <c r="N350">
        <v>5</v>
      </c>
      <c r="O350">
        <v>1997</v>
      </c>
      <c r="P350" s="20">
        <v>0.52972118058663276</v>
      </c>
      <c r="Q350" s="20">
        <v>6.1499999999999902E-2</v>
      </c>
      <c r="R350" s="20">
        <f t="shared" si="970"/>
        <v>3.2577852606077866E-2</v>
      </c>
      <c r="T350">
        <v>1987</v>
      </c>
      <c r="U350">
        <v>2</v>
      </c>
      <c r="V350" s="3">
        <v>1987.0833333344899</v>
      </c>
      <c r="W350" s="20">
        <f t="shared" si="1038"/>
        <v>0.49686790075897802</v>
      </c>
      <c r="X350" s="20">
        <f t="shared" si="1039"/>
        <v>0.1229999999999998</v>
      </c>
      <c r="Y350" s="20">
        <f t="shared" si="1040"/>
        <v>6.1114751793354197E-2</v>
      </c>
      <c r="Z350" s="20"/>
      <c r="AA350">
        <v>2</v>
      </c>
      <c r="AB350" s="3">
        <v>1987.0833333344899</v>
      </c>
      <c r="AC350" s="20">
        <f t="shared" si="971"/>
        <v>0.44993018877410806</v>
      </c>
      <c r="AD350" s="20">
        <f t="shared" si="972"/>
        <v>9.2249999999999804E-2</v>
      </c>
      <c r="AE350" s="20">
        <f t="shared" si="973"/>
        <v>4.2949394557946129E-2</v>
      </c>
      <c r="AG350" s="3">
        <v>1987.0833333344899</v>
      </c>
      <c r="AH350" s="3">
        <f t="shared" si="974"/>
        <v>-1.6451800810107453</v>
      </c>
      <c r="AI350" s="3">
        <f t="shared" si="1027"/>
        <v>-0.18830136807447412</v>
      </c>
      <c r="AJ350" s="3">
        <f t="shared" si="1028"/>
        <v>-0.74173854181724386</v>
      </c>
      <c r="AK350" s="20"/>
      <c r="AL350" s="3">
        <v>1987.0833333344899</v>
      </c>
      <c r="AM350" s="9">
        <f t="shared" ref="AM350" si="1056">STANDARDIZE(AC350,AR$14,AS$14)</f>
        <v>-1.5235131437809444</v>
      </c>
      <c r="AN350" s="9">
        <f t="shared" ref="AN350" si="1057">STANDARDIZE(AD350,AT$14,AU$14)</f>
        <v>0.50956041230593874</v>
      </c>
      <c r="AO350" s="9">
        <f t="shared" ref="AO350" si="1058">STANDARDIZE(AE350,AV$14,AW$14)</f>
        <v>-0.52774727209979633</v>
      </c>
      <c r="AP350" s="20"/>
    </row>
    <row r="351" spans="1:42" x14ac:dyDescent="0.3">
      <c r="A351">
        <v>5</v>
      </c>
      <c r="B351">
        <v>1997</v>
      </c>
      <c r="C351">
        <v>0.58616803273537688</v>
      </c>
      <c r="D351">
        <v>6.1499999999999798E-2</v>
      </c>
      <c r="E351">
        <f t="shared" si="967"/>
        <v>3.6049334013225562E-2</v>
      </c>
      <c r="G351">
        <v>1987</v>
      </c>
      <c r="H351">
        <v>1</v>
      </c>
      <c r="I351" s="3">
        <v>1987.0000000011601</v>
      </c>
      <c r="J351" s="20"/>
      <c r="K351" s="20"/>
      <c r="L351" s="20"/>
      <c r="N351">
        <v>5</v>
      </c>
      <c r="O351">
        <v>1997</v>
      </c>
      <c r="P351" s="20">
        <v>0.54761560700933076</v>
      </c>
      <c r="Q351" s="20">
        <v>6.1499999999999902E-2</v>
      </c>
      <c r="R351" s="20">
        <f t="shared" si="970"/>
        <v>3.3678359831073791E-2</v>
      </c>
      <c r="T351">
        <v>1987</v>
      </c>
      <c r="U351">
        <v>1</v>
      </c>
      <c r="V351" s="3">
        <v>1987.0000000011601</v>
      </c>
      <c r="W351" s="20">
        <f t="shared" si="984"/>
        <v>0.54298589039661627</v>
      </c>
      <c r="X351" s="20">
        <f t="shared" si="985"/>
        <v>0.1229999999999998</v>
      </c>
      <c r="Y351" s="20">
        <f t="shared" si="986"/>
        <v>6.6787264518783696E-2</v>
      </c>
      <c r="Z351" s="20"/>
      <c r="AA351">
        <v>1</v>
      </c>
      <c r="AB351" s="3">
        <v>1987.0000000011601</v>
      </c>
      <c r="AC351" s="20">
        <f t="shared" si="971"/>
        <v>0.54298589039661627</v>
      </c>
      <c r="AD351" s="20">
        <f t="shared" si="972"/>
        <v>0.1229999999999998</v>
      </c>
      <c r="AE351" s="20">
        <f t="shared" si="973"/>
        <v>6.6787264518783696E-2</v>
      </c>
      <c r="AG351" s="3">
        <v>1987.0000000011601</v>
      </c>
      <c r="AH351" s="3">
        <f t="shared" si="974"/>
        <v>-1.1056360328215908</v>
      </c>
      <c r="AI351" s="3">
        <f t="shared" si="1027"/>
        <v>0.41216179278103438</v>
      </c>
      <c r="AJ351" s="3">
        <f t="shared" si="1028"/>
        <v>-0.1931281040563835</v>
      </c>
      <c r="AK351" s="20"/>
      <c r="AL351" s="3">
        <v>1987.0000000011601</v>
      </c>
      <c r="AM351" s="9">
        <f t="shared" ref="AM351" si="1059">STANDARDIZE(AC351,AR$15,AS$15)</f>
        <v>-0.51208219756885254</v>
      </c>
      <c r="AN351" s="9">
        <f t="shared" ref="AN351" si="1060">STANDARDIZE(AD351,AT$15,AU$15)</f>
        <v>2.5030838479016269</v>
      </c>
      <c r="AO351" s="9">
        <f t="shared" ref="AO351" si="1061">STANDARDIZE(AE351,AV$15,AW$15)</f>
        <v>1.4383359481338112</v>
      </c>
      <c r="AP351" s="20"/>
    </row>
    <row r="352" spans="1:42" x14ac:dyDescent="0.3">
      <c r="A352">
        <v>4</v>
      </c>
      <c r="B352">
        <v>1997</v>
      </c>
      <c r="C352">
        <v>0.56342221998391606</v>
      </c>
      <c r="D352">
        <v>6.1499999999999798E-2</v>
      </c>
      <c r="E352">
        <f t="shared" si="967"/>
        <v>3.4650466529010722E-2</v>
      </c>
      <c r="G352">
        <v>1986</v>
      </c>
      <c r="H352">
        <v>12</v>
      </c>
      <c r="I352" s="3">
        <v>1986.91666666783</v>
      </c>
      <c r="J352" s="20">
        <f t="shared" si="1020"/>
        <v>0.42217895737615768</v>
      </c>
      <c r="K352" s="20">
        <f t="shared" si="968"/>
        <v>6.1499999999999798E-2</v>
      </c>
      <c r="L352" s="20">
        <f t="shared" si="969"/>
        <v>2.5964005878633612E-2</v>
      </c>
      <c r="N352">
        <v>4</v>
      </c>
      <c r="O352">
        <v>1997</v>
      </c>
      <c r="P352" s="20">
        <v>0.57013523880933858</v>
      </c>
      <c r="Q352" s="20">
        <v>6.1499999999999902E-2</v>
      </c>
      <c r="R352" s="20">
        <f t="shared" si="970"/>
        <v>3.5063317186774266E-2</v>
      </c>
      <c r="T352">
        <v>1986</v>
      </c>
      <c r="U352">
        <v>12</v>
      </c>
      <c r="V352" s="3">
        <v>1986.91666666783</v>
      </c>
      <c r="W352" s="20">
        <f t="shared" si="984"/>
        <v>0.58329694351371131</v>
      </c>
      <c r="X352" s="20">
        <f t="shared" si="985"/>
        <v>6.1499999999999902E-2</v>
      </c>
      <c r="Y352" s="20">
        <f t="shared" si="986"/>
        <v>3.5872762026093186E-2</v>
      </c>
      <c r="Z352" s="20"/>
      <c r="AA352">
        <v>12</v>
      </c>
      <c r="AB352" s="3">
        <v>1986.91666666783</v>
      </c>
      <c r="AC352" s="20">
        <f t="shared" si="971"/>
        <v>0.50273795044493452</v>
      </c>
      <c r="AD352" s="20">
        <f t="shared" si="972"/>
        <v>6.1499999999999846E-2</v>
      </c>
      <c r="AE352" s="20">
        <f t="shared" si="973"/>
        <v>3.0918383952363397E-2</v>
      </c>
      <c r="AG352" s="3">
        <v>1986.91666666783</v>
      </c>
      <c r="AH352" s="3">
        <f t="shared" si="974"/>
        <v>-1.3389966552678767</v>
      </c>
      <c r="AI352" s="3">
        <f t="shared" si="1027"/>
        <v>-0.78876452892998183</v>
      </c>
      <c r="AJ352" s="3">
        <f t="shared" si="1028"/>
        <v>-1.0186230959270604</v>
      </c>
      <c r="AK352" s="20"/>
      <c r="AL352" s="3">
        <v>1986.91666666783</v>
      </c>
      <c r="AM352" s="9">
        <f t="shared" ref="AM352" si="1062">STANDARDIZE(AC352,AR$4,AS$4)</f>
        <v>-1.1213924852260595</v>
      </c>
      <c r="AN352" s="9">
        <f t="shared" ref="AN352" si="1063">STANDARDIZE(AD352,AT$4,AU$4)</f>
        <v>-0.68444756444045252</v>
      </c>
      <c r="AO352" s="9">
        <f t="shared" ref="AO352" si="1064">STANDARDIZE(AE352,AV$4,AW$4)</f>
        <v>-1.1109581385543741</v>
      </c>
      <c r="AP352" s="20"/>
    </row>
    <row r="353" spans="1:42" x14ac:dyDescent="0.3">
      <c r="A353">
        <v>3</v>
      </c>
      <c r="B353">
        <v>1997</v>
      </c>
      <c r="C353">
        <v>0.54155833748307469</v>
      </c>
      <c r="D353">
        <v>6.1499999999999798E-2</v>
      </c>
      <c r="E353">
        <f t="shared" si="967"/>
        <v>3.3305837755208983E-2</v>
      </c>
      <c r="G353">
        <v>1986</v>
      </c>
      <c r="H353">
        <v>11</v>
      </c>
      <c r="I353" s="3">
        <v>1986.8333333344999</v>
      </c>
      <c r="J353" s="20"/>
      <c r="K353" s="20"/>
      <c r="L353" s="20"/>
      <c r="N353">
        <v>4</v>
      </c>
      <c r="O353">
        <v>1997</v>
      </c>
      <c r="P353" s="20">
        <v>0.60134787483227126</v>
      </c>
      <c r="Q353" s="20">
        <v>6.1499999999999902E-2</v>
      </c>
      <c r="R353" s="20">
        <f t="shared" si="970"/>
        <v>3.698289430218462E-2</v>
      </c>
      <c r="T353">
        <v>1986</v>
      </c>
      <c r="U353">
        <v>11</v>
      </c>
      <c r="V353" s="3">
        <v>1986.8333333344999</v>
      </c>
      <c r="W353" s="20">
        <f t="shared" si="984"/>
        <v>0.67323568820558388</v>
      </c>
      <c r="X353" s="20">
        <f t="shared" si="985"/>
        <v>0.1229999999999998</v>
      </c>
      <c r="Y353" s="20">
        <f t="shared" si="986"/>
        <v>8.2807989649286692E-2</v>
      </c>
      <c r="Z353" s="20"/>
      <c r="AA353">
        <v>11</v>
      </c>
      <c r="AB353" s="3">
        <v>1986.8333333344999</v>
      </c>
      <c r="AC353" s="20">
        <f t="shared" si="971"/>
        <v>0.67323568820558388</v>
      </c>
      <c r="AD353" s="20">
        <f t="shared" si="972"/>
        <v>0.1229999999999998</v>
      </c>
      <c r="AE353" s="20">
        <f t="shared" si="973"/>
        <v>8.2807989649286692E-2</v>
      </c>
      <c r="AG353" s="3">
        <v>1986.8333333344999</v>
      </c>
      <c r="AH353" s="3">
        <f t="shared" si="974"/>
        <v>-0.35043778101805967</v>
      </c>
      <c r="AI353" s="3">
        <f t="shared" si="1027"/>
        <v>0.41216179278103438</v>
      </c>
      <c r="AJ353" s="3">
        <f t="shared" si="1028"/>
        <v>0.17557669387778774</v>
      </c>
      <c r="AK353" s="20"/>
      <c r="AL353" s="3">
        <v>1986.8333333344999</v>
      </c>
      <c r="AM353" s="9">
        <f t="shared" ref="AM353" si="1065">STANDARDIZE(AC353,AR$5,AS$5)</f>
        <v>-0.11148729951090727</v>
      </c>
      <c r="AN353" s="9">
        <f t="shared" ref="AN353" si="1066">STANDARDIZE(AD353,AT$5,AU$5)</f>
        <v>2.3498264379798748</v>
      </c>
      <c r="AO353" s="9">
        <f t="shared" ref="AO353" si="1067">STANDARDIZE(AE353,AV$5,AW$5)</f>
        <v>1.9003551152337539</v>
      </c>
      <c r="AP353" s="20"/>
    </row>
    <row r="354" spans="1:42" x14ac:dyDescent="0.3">
      <c r="A354">
        <v>2</v>
      </c>
      <c r="B354">
        <v>1997</v>
      </c>
      <c r="C354">
        <v>0.53263729415782346</v>
      </c>
      <c r="D354">
        <v>6.1499999999999798E-2</v>
      </c>
      <c r="E354">
        <f t="shared" si="967"/>
        <v>3.2757193590706037E-2</v>
      </c>
      <c r="G354">
        <v>1986</v>
      </c>
      <c r="H354">
        <v>10</v>
      </c>
      <c r="I354" s="3">
        <v>1986.7500000011701</v>
      </c>
      <c r="J354" s="20"/>
      <c r="K354" s="20"/>
      <c r="L354" s="20"/>
      <c r="N354">
        <v>4</v>
      </c>
      <c r="O354">
        <v>1997</v>
      </c>
      <c r="P354" s="20">
        <v>0.63426927849695613</v>
      </c>
      <c r="Q354" s="20">
        <v>6.1499999999999902E-2</v>
      </c>
      <c r="R354" s="20">
        <f t="shared" si="970"/>
        <v>3.9007560627562742E-2</v>
      </c>
      <c r="T354">
        <v>1986</v>
      </c>
      <c r="U354">
        <v>10</v>
      </c>
      <c r="V354" s="3">
        <v>1986.7500000011701</v>
      </c>
      <c r="W354" s="20">
        <f t="shared" si="984"/>
        <v>0.81224287723926003</v>
      </c>
      <c r="X354" s="20">
        <f t="shared" si="985"/>
        <v>0.1229999999999998</v>
      </c>
      <c r="Y354" s="20">
        <f t="shared" si="986"/>
        <v>9.9905873900428821E-2</v>
      </c>
      <c r="Z354" s="20"/>
      <c r="AA354">
        <v>10</v>
      </c>
      <c r="AB354" s="3">
        <v>1986.7500000011701</v>
      </c>
      <c r="AC354" s="20">
        <f t="shared" si="971"/>
        <v>0.81224287723926003</v>
      </c>
      <c r="AD354" s="20">
        <f t="shared" si="972"/>
        <v>0.1229999999999998</v>
      </c>
      <c r="AE354" s="20">
        <f t="shared" si="973"/>
        <v>9.9905873900428821E-2</v>
      </c>
      <c r="AG354" s="3">
        <v>1986.7500000011701</v>
      </c>
      <c r="AH354" s="3">
        <f t="shared" si="974"/>
        <v>0.45553649235718524</v>
      </c>
      <c r="AI354" s="3">
        <f t="shared" si="1027"/>
        <v>0.41216179278103438</v>
      </c>
      <c r="AJ354" s="3">
        <f t="shared" si="1028"/>
        <v>0.56907148931101303</v>
      </c>
      <c r="AK354" s="20"/>
      <c r="AL354" s="3">
        <v>1986.7500000011701</v>
      </c>
      <c r="AM354" s="9">
        <f t="shared" ref="AM354" si="1068">STANDARDIZE(AC354,AR$6,AS$6)</f>
        <v>0.47329568217503099</v>
      </c>
      <c r="AN354" s="9">
        <f t="shared" ref="AN354" si="1069">STANDARDIZE(AD354,AT$6,AU$6)</f>
        <v>2.4649305945655104</v>
      </c>
      <c r="AO354" s="9">
        <f t="shared" ref="AO354" si="1070">STANDARDIZE(AE354,AV$6,AW$6)</f>
        <v>2.1900556047048401</v>
      </c>
      <c r="AP354" s="20"/>
    </row>
    <row r="355" spans="1:42" x14ac:dyDescent="0.3">
      <c r="A355">
        <v>1</v>
      </c>
      <c r="B355">
        <v>1997</v>
      </c>
      <c r="C355">
        <v>0.54501128112211783</v>
      </c>
      <c r="D355">
        <v>6.1499999999999798E-2</v>
      </c>
      <c r="E355">
        <f t="shared" si="967"/>
        <v>3.3518193789010137E-2</v>
      </c>
      <c r="G355">
        <v>1986</v>
      </c>
      <c r="H355">
        <v>9</v>
      </c>
      <c r="I355" s="3">
        <v>1986.66666666784</v>
      </c>
      <c r="J355" s="20">
        <f t="shared" ref="J355:J366" si="1071">AVERAGEIFS(C$4:C$1171,B$4:B$1171,G355,A$4:A$1171,H355)</f>
        <v>0.4421507086493664</v>
      </c>
      <c r="K355" s="20">
        <f t="shared" si="968"/>
        <v>6.1499999999999798E-2</v>
      </c>
      <c r="L355" s="20">
        <f t="shared" si="969"/>
        <v>2.7192268581935942E-2</v>
      </c>
      <c r="N355">
        <v>4</v>
      </c>
      <c r="O355">
        <v>1997</v>
      </c>
      <c r="P355" s="20">
        <v>0.6691860972755036</v>
      </c>
      <c r="Q355" s="20">
        <v>6.1499999999999902E-2</v>
      </c>
      <c r="R355" s="20">
        <f t="shared" si="970"/>
        <v>4.1154944982443403E-2</v>
      </c>
      <c r="T355">
        <v>1986</v>
      </c>
      <c r="U355">
        <v>9</v>
      </c>
      <c r="V355" s="3">
        <v>1986.66666666784</v>
      </c>
      <c r="W355" s="20">
        <f t="shared" si="984"/>
        <v>0.90462264849311613</v>
      </c>
      <c r="X355" s="20">
        <f t="shared" si="985"/>
        <v>6.1499999999999902E-2</v>
      </c>
      <c r="Y355" s="20">
        <f t="shared" si="986"/>
        <v>5.5634292882326554E-2</v>
      </c>
      <c r="Z355" s="20"/>
      <c r="AA355">
        <v>9</v>
      </c>
      <c r="AB355" s="3">
        <v>1986.66666666784</v>
      </c>
      <c r="AC355" s="20">
        <f t="shared" si="971"/>
        <v>0.67338667857124124</v>
      </c>
      <c r="AD355" s="20">
        <f t="shared" si="972"/>
        <v>6.1499999999999846E-2</v>
      </c>
      <c r="AE355" s="20">
        <f t="shared" si="973"/>
        <v>4.1413280732131248E-2</v>
      </c>
      <c r="AG355" s="3">
        <v>1986.66666666784</v>
      </c>
      <c r="AH355" s="3">
        <f t="shared" si="974"/>
        <v>-0.34956232737358756</v>
      </c>
      <c r="AI355" s="3">
        <f t="shared" si="1027"/>
        <v>-0.78876452892998183</v>
      </c>
      <c r="AJ355" s="3">
        <f t="shared" si="1028"/>
        <v>-0.77709103261509205</v>
      </c>
      <c r="AK355" s="20"/>
      <c r="AL355" s="3">
        <v>1986.66666666784</v>
      </c>
      <c r="AM355" s="9">
        <f t="shared" ref="AM355" si="1072">STANDARDIZE(AC355,AR$7,AS$7)</f>
        <v>-0.33329991786161856</v>
      </c>
      <c r="AN355" s="9">
        <f t="shared" ref="AN355" si="1073">STANDARDIZE(AD355,AT$7,AU$7)</f>
        <v>-0.32631334910519932</v>
      </c>
      <c r="AO355" s="9">
        <f t="shared" ref="AO355" si="1074">STANDARDIZE(AE355,AV$7,AW$7)</f>
        <v>-0.5367357563440851</v>
      </c>
      <c r="AP355" s="20"/>
    </row>
    <row r="356" spans="1:42" x14ac:dyDescent="0.3">
      <c r="A356">
        <v>12</v>
      </c>
      <c r="B356">
        <v>1996</v>
      </c>
      <c r="C356">
        <v>0.55775393797599215</v>
      </c>
      <c r="D356">
        <v>6.1499999999999798E-2</v>
      </c>
      <c r="E356">
        <f t="shared" si="967"/>
        <v>3.4301867185523402E-2</v>
      </c>
      <c r="G356">
        <v>1986</v>
      </c>
      <c r="H356">
        <v>8</v>
      </c>
      <c r="I356" s="3">
        <v>1986.5833333345099</v>
      </c>
      <c r="J356" s="20"/>
      <c r="K356" s="20"/>
      <c r="L356" s="20"/>
      <c r="N356">
        <v>3</v>
      </c>
      <c r="O356">
        <v>1997</v>
      </c>
      <c r="P356" s="20">
        <v>0.68979633941557306</v>
      </c>
      <c r="Q356" s="20">
        <v>6.1499999999999902E-2</v>
      </c>
      <c r="R356" s="20">
        <f t="shared" si="970"/>
        <v>4.2422474874057675E-2</v>
      </c>
      <c r="T356">
        <v>1986</v>
      </c>
      <c r="U356">
        <v>8</v>
      </c>
      <c r="V356" s="3">
        <v>1986.5833333345099</v>
      </c>
      <c r="W356" s="20">
        <f t="shared" ref="W356:W366" si="1075">AVERAGEIFS(P$4:P$1114,O$4:O$1114,T356,N$4:N$1114,U356)</f>
        <v>0.99466526081287676</v>
      </c>
      <c r="X356" s="20">
        <f t="shared" ref="X356:X366" si="1076">SUMIFS(Q$4:Q$1114,O$4:O$1114,T356,N$4:N$1114,U356)</f>
        <v>0.1229999999999998</v>
      </c>
      <c r="Y356" s="20">
        <f t="shared" ref="Y356:Y366" si="1077">W356*X356</f>
        <v>0.12234382707998365</v>
      </c>
      <c r="Z356" s="20"/>
      <c r="AA356">
        <v>8</v>
      </c>
      <c r="AB356" s="3">
        <v>1986.5833333345099</v>
      </c>
      <c r="AC356" s="20">
        <f t="shared" si="971"/>
        <v>0.99466526081287676</v>
      </c>
      <c r="AD356" s="20">
        <f t="shared" si="972"/>
        <v>0.1229999999999998</v>
      </c>
      <c r="AE356" s="20">
        <f t="shared" si="973"/>
        <v>0.12234382707998365</v>
      </c>
      <c r="AG356" s="3">
        <v>1986.5833333345099</v>
      </c>
      <c r="AH356" s="3">
        <f t="shared" si="974"/>
        <v>1.5132353716036875</v>
      </c>
      <c r="AI356" s="3">
        <f t="shared" si="1027"/>
        <v>0.41216179278103438</v>
      </c>
      <c r="AJ356" s="3">
        <f t="shared" si="1028"/>
        <v>1.0854639076150161</v>
      </c>
      <c r="AK356" s="20"/>
      <c r="AL356" s="3">
        <v>1986.5833333345099</v>
      </c>
      <c r="AM356" s="9">
        <f t="shared" ref="AM356" si="1078">STANDARDIZE(AC356,AR$8,AS$8)</f>
        <v>1.046909997896488</v>
      </c>
      <c r="AN356" s="9">
        <f t="shared" ref="AN356" si="1079">STANDARDIZE(AD356,AT$8,AU$8)</f>
        <v>2.6348383026963544</v>
      </c>
      <c r="AO356" s="9">
        <f t="shared" ref="AO356" si="1080">STANDARDIZE(AE356,AV$8,AW$8)</f>
        <v>2.6960541367044226</v>
      </c>
      <c r="AP356" s="20"/>
    </row>
    <row r="357" spans="1:42" x14ac:dyDescent="0.3">
      <c r="A357">
        <v>11</v>
      </c>
      <c r="B357">
        <v>1996</v>
      </c>
      <c r="C357">
        <v>0.5707121652924132</v>
      </c>
      <c r="D357">
        <v>6.1499999999999798E-2</v>
      </c>
      <c r="E357">
        <f t="shared" si="967"/>
        <v>3.5098798165483294E-2</v>
      </c>
      <c r="G357">
        <v>1986</v>
      </c>
      <c r="H357">
        <v>7</v>
      </c>
      <c r="I357" s="3">
        <v>1986.5000000011801</v>
      </c>
      <c r="J357" s="20"/>
      <c r="K357" s="20"/>
      <c r="L357" s="20"/>
      <c r="N357">
        <v>3</v>
      </c>
      <c r="O357">
        <v>1997</v>
      </c>
      <c r="P357" s="20">
        <v>0.68275814757872044</v>
      </c>
      <c r="Q357" s="20">
        <v>6.1499999999999902E-2</v>
      </c>
      <c r="R357" s="20">
        <f t="shared" si="970"/>
        <v>4.198962607609124E-2</v>
      </c>
      <c r="T357">
        <v>1986</v>
      </c>
      <c r="U357">
        <v>7</v>
      </c>
      <c r="V357" s="3">
        <v>1986.5000000011801</v>
      </c>
      <c r="W357" s="20">
        <f t="shared" si="1075"/>
        <v>1.0891243391237289</v>
      </c>
      <c r="X357" s="20">
        <f t="shared" si="1076"/>
        <v>6.1499999999999902E-2</v>
      </c>
      <c r="Y357" s="20">
        <f t="shared" si="1077"/>
        <v>6.6981146856109217E-2</v>
      </c>
      <c r="Z357" s="20"/>
      <c r="AA357">
        <v>7</v>
      </c>
      <c r="AB357" s="3">
        <v>1986.5000000011801</v>
      </c>
      <c r="AC357" s="20">
        <f t="shared" si="971"/>
        <v>1.0891243391237289</v>
      </c>
      <c r="AD357" s="20">
        <f t="shared" si="972"/>
        <v>6.1499999999999902E-2</v>
      </c>
      <c r="AE357" s="20">
        <f t="shared" si="973"/>
        <v>6.6981146856109217E-2</v>
      </c>
      <c r="AG357" s="3">
        <v>1986.5000000011801</v>
      </c>
      <c r="AH357" s="3">
        <f t="shared" si="974"/>
        <v>2.0609163047591705</v>
      </c>
      <c r="AI357" s="3">
        <f t="shared" si="1027"/>
        <v>-0.78876452892998072</v>
      </c>
      <c r="AJ357" s="3">
        <f t="shared" si="1028"/>
        <v>-0.18866604959728134</v>
      </c>
      <c r="AK357" s="20"/>
      <c r="AL357" s="3">
        <v>1986.5000000011801</v>
      </c>
      <c r="AM357" s="9">
        <f t="shared" ref="AM357" si="1081">STANDARDIZE(AC357,AR$9,AS$9)</f>
        <v>0.60981754831812962</v>
      </c>
      <c r="AN357" s="9">
        <f t="shared" ref="AN357" si="1082">STANDARDIZE(AD357,AT$9,AU$9)</f>
        <v>-2.313009814913013E-2</v>
      </c>
      <c r="AO357" s="9">
        <f t="shared" ref="AO357" si="1083">STANDARDIZE(AE357,AV$9,AW$9)</f>
        <v>0.56028691785291285</v>
      </c>
      <c r="AP357" s="20"/>
    </row>
    <row r="358" spans="1:42" x14ac:dyDescent="0.3">
      <c r="A358">
        <v>10</v>
      </c>
      <c r="B358">
        <v>1996</v>
      </c>
      <c r="C358">
        <v>0.58956500997664807</v>
      </c>
      <c r="D358">
        <v>6.1499999999999798E-2</v>
      </c>
      <c r="E358">
        <f t="shared" si="967"/>
        <v>3.6258248113563735E-2</v>
      </c>
      <c r="G358">
        <v>1986</v>
      </c>
      <c r="H358">
        <v>6</v>
      </c>
      <c r="I358" s="3">
        <v>1986.41666666785</v>
      </c>
      <c r="J358" s="20">
        <f t="shared" si="1071"/>
        <v>0.45983522059558141</v>
      </c>
      <c r="K358" s="20">
        <f t="shared" si="968"/>
        <v>0.1229999999999996</v>
      </c>
      <c r="L358" s="20">
        <f t="shared" si="969"/>
        <v>5.6559732133256324E-2</v>
      </c>
      <c r="N358">
        <v>3</v>
      </c>
      <c r="O358">
        <v>1997</v>
      </c>
      <c r="P358" s="20">
        <v>0.67598683010206906</v>
      </c>
      <c r="Q358" s="20">
        <v>6.1499999999999902E-2</v>
      </c>
      <c r="R358" s="20">
        <f t="shared" si="970"/>
        <v>4.157319005127718E-2</v>
      </c>
      <c r="T358">
        <v>1986</v>
      </c>
      <c r="U358">
        <v>6</v>
      </c>
      <c r="V358" s="3">
        <v>1986.41666666785</v>
      </c>
      <c r="W358" s="20">
        <f t="shared" si="1075"/>
        <v>1.1213700703075173</v>
      </c>
      <c r="X358" s="20">
        <f t="shared" si="1076"/>
        <v>6.1499999999999902E-2</v>
      </c>
      <c r="Y358" s="20">
        <f t="shared" si="1077"/>
        <v>6.8964259323912203E-2</v>
      </c>
      <c r="Z358" s="20"/>
      <c r="AA358">
        <v>6</v>
      </c>
      <c r="AB358" s="3">
        <v>1986.41666666785</v>
      </c>
      <c r="AC358" s="20">
        <f t="shared" si="971"/>
        <v>0.79060264545154935</v>
      </c>
      <c r="AD358" s="20">
        <f t="shared" si="972"/>
        <v>9.2249999999999749E-2</v>
      </c>
      <c r="AE358" s="20">
        <f t="shared" si="973"/>
        <v>6.2761995728584263E-2</v>
      </c>
      <c r="AG358" s="3">
        <v>1986.41666666785</v>
      </c>
      <c r="AH358" s="3">
        <f t="shared" si="974"/>
        <v>0.33006477962046776</v>
      </c>
      <c r="AI358" s="3">
        <f t="shared" si="1027"/>
        <v>-0.1883013680744752</v>
      </c>
      <c r="AJ358" s="3">
        <f t="shared" si="1028"/>
        <v>-0.28576660224117889</v>
      </c>
      <c r="AK358" s="20"/>
      <c r="AL358" s="3">
        <v>1986.41666666785</v>
      </c>
      <c r="AM358" s="9">
        <f t="shared" ref="AM358" si="1084">STANDARDIZE(AC358,AR$10,AS$10)</f>
        <v>-0.26950380759437131</v>
      </c>
      <c r="AN358" s="9">
        <f t="shared" ref="AN358" si="1085">STANDARDIZE(AD358,AT$10,AU$10)</f>
        <v>-1.691404405511389</v>
      </c>
      <c r="AO358" s="9">
        <f t="shared" ref="AO358" si="1086">STANDARDIZE(AE358,AV$10,AW$10)</f>
        <v>-1.6060549138311564</v>
      </c>
      <c r="AP358" s="20"/>
    </row>
    <row r="359" spans="1:42" x14ac:dyDescent="0.3">
      <c r="A359">
        <v>9</v>
      </c>
      <c r="B359">
        <v>1996</v>
      </c>
      <c r="C359">
        <v>0.61959968103802043</v>
      </c>
      <c r="D359">
        <v>6.1499999999999798E-2</v>
      </c>
      <c r="E359">
        <f t="shared" si="967"/>
        <v>3.8105380383838129E-2</v>
      </c>
      <c r="G359">
        <v>1986</v>
      </c>
      <c r="H359">
        <v>5</v>
      </c>
      <c r="I359" s="3">
        <v>1986.3333333345199</v>
      </c>
      <c r="J359" s="20">
        <f t="shared" si="1071"/>
        <v>0.45814453783639913</v>
      </c>
      <c r="K359" s="20">
        <f t="shared" si="968"/>
        <v>0.1229999999999996</v>
      </c>
      <c r="L359" s="20">
        <f t="shared" si="969"/>
        <v>5.6351778153876909E-2</v>
      </c>
      <c r="N359">
        <v>2</v>
      </c>
      <c r="O359">
        <v>1997</v>
      </c>
      <c r="P359" s="20">
        <v>0.6691860972755036</v>
      </c>
      <c r="Q359" s="20">
        <v>6.1499999999999902E-2</v>
      </c>
      <c r="R359" s="20">
        <f t="shared" si="970"/>
        <v>4.1154944982443403E-2</v>
      </c>
      <c r="T359">
        <v>1986</v>
      </c>
      <c r="U359">
        <v>5</v>
      </c>
      <c r="V359" s="3">
        <v>1986.3333333345199</v>
      </c>
      <c r="W359" s="20">
        <f t="shared" si="1075"/>
        <v>1.1545720025927912</v>
      </c>
      <c r="X359" s="20">
        <f t="shared" si="1076"/>
        <v>6.1499999999999902E-2</v>
      </c>
      <c r="Y359" s="20">
        <f t="shared" si="1077"/>
        <v>7.1006178159456548E-2</v>
      </c>
      <c r="Z359" s="20"/>
      <c r="AA359">
        <v>5</v>
      </c>
      <c r="AB359" s="3">
        <v>1986.3333333345199</v>
      </c>
      <c r="AC359" s="20">
        <f t="shared" si="971"/>
        <v>0.80635827021459516</v>
      </c>
      <c r="AD359" s="20">
        <f t="shared" si="972"/>
        <v>9.2249999999999749E-2</v>
      </c>
      <c r="AE359" s="20">
        <f t="shared" si="973"/>
        <v>6.3678978156666732E-2</v>
      </c>
      <c r="AG359" s="3">
        <v>1986.3333333345199</v>
      </c>
      <c r="AH359" s="3">
        <f t="shared" si="974"/>
        <v>0.42141709246302494</v>
      </c>
      <c r="AI359" s="3">
        <f t="shared" si="1027"/>
        <v>-0.1883013680744752</v>
      </c>
      <c r="AJ359" s="3">
        <f t="shared" si="1028"/>
        <v>-0.26466294943512658</v>
      </c>
      <c r="AK359" s="20"/>
      <c r="AL359" s="3">
        <v>1986.3333333345199</v>
      </c>
      <c r="AM359" s="9">
        <f t="shared" ref="AM359" si="1087">STANDARDIZE(AC359,AR$11,AS$11)</f>
        <v>0.33393359897927238</v>
      </c>
      <c r="AN359" s="9">
        <f t="shared" ref="AN359" si="1088">STANDARDIZE(AD359,AT$11,AU$11)</f>
        <v>-1.2318355951367148</v>
      </c>
      <c r="AO359" s="9">
        <f t="shared" ref="AO359" si="1089">STANDARDIZE(AE359,AV$11,AW$11)</f>
        <v>-1.2212458383996576</v>
      </c>
      <c r="AP359" s="20"/>
    </row>
    <row r="360" spans="1:42" x14ac:dyDescent="0.3">
      <c r="A360">
        <v>8</v>
      </c>
      <c r="B360">
        <v>1996</v>
      </c>
      <c r="C360">
        <v>0.65107047557162856</v>
      </c>
      <c r="D360">
        <v>6.1499999999999798E-2</v>
      </c>
      <c r="E360">
        <f t="shared" si="967"/>
        <v>4.0040834247655026E-2</v>
      </c>
      <c r="G360">
        <v>1986</v>
      </c>
      <c r="H360">
        <v>4</v>
      </c>
      <c r="I360" s="3">
        <v>1986.2500000011901</v>
      </c>
      <c r="J360" s="20">
        <f t="shared" si="1071"/>
        <v>0.45560561767538643</v>
      </c>
      <c r="K360" s="20">
        <f t="shared" si="968"/>
        <v>0.1229999999999996</v>
      </c>
      <c r="L360" s="20">
        <f t="shared" si="969"/>
        <v>5.6039490974072348E-2</v>
      </c>
      <c r="N360">
        <v>1</v>
      </c>
      <c r="O360">
        <v>1997</v>
      </c>
      <c r="P360" s="20">
        <v>0.67540093597279671</v>
      </c>
      <c r="Q360" s="20">
        <v>6.1499999999999902E-2</v>
      </c>
      <c r="R360" s="20">
        <f t="shared" si="970"/>
        <v>4.1537157562326933E-2</v>
      </c>
      <c r="T360">
        <v>1986</v>
      </c>
      <c r="U360">
        <v>4</v>
      </c>
      <c r="V360" s="3">
        <v>1986.2500000011901</v>
      </c>
      <c r="W360" s="20"/>
      <c r="X360" s="20"/>
      <c r="Y360" s="20"/>
      <c r="Z360" s="20"/>
      <c r="AA360">
        <v>4</v>
      </c>
      <c r="AB360" s="3">
        <v>1986.2500000011901</v>
      </c>
      <c r="AC360" s="20">
        <f t="shared" si="971"/>
        <v>0.45560561767538643</v>
      </c>
      <c r="AD360" s="20">
        <f t="shared" si="972"/>
        <v>0.1229999999999996</v>
      </c>
      <c r="AE360" s="20">
        <f t="shared" si="973"/>
        <v>5.6039490974072348E-2</v>
      </c>
      <c r="AG360" s="3">
        <v>1986.2500000011901</v>
      </c>
      <c r="AH360" s="3">
        <f t="shared" si="974"/>
        <v>-1.6122735118138634</v>
      </c>
      <c r="AI360" s="3">
        <f t="shared" si="1027"/>
        <v>0.41216179278103032</v>
      </c>
      <c r="AJ360" s="3">
        <f t="shared" si="1028"/>
        <v>-0.44047993368736926</v>
      </c>
      <c r="AK360" s="20"/>
      <c r="AL360" s="3">
        <v>1986.2500000011901</v>
      </c>
      <c r="AM360" s="9">
        <f t="shared" ref="AM360" si="1090">STANDARDIZE(AC360,AR$12,AS$12)</f>
        <v>-1.7787607588374517</v>
      </c>
      <c r="AN360" s="9">
        <f t="shared" ref="AN360" si="1091">STANDARDIZE(AD360,AT$12,AU$12)</f>
        <v>-0.74536446371894849</v>
      </c>
      <c r="AO360" s="9">
        <f t="shared" ref="AO360" si="1092">STANDARDIZE(AE360,AV$12,AW$12)</f>
        <v>-1.3875496730976284</v>
      </c>
      <c r="AP360" s="20"/>
    </row>
    <row r="361" spans="1:42" x14ac:dyDescent="0.3">
      <c r="A361">
        <v>7</v>
      </c>
      <c r="B361">
        <v>1996</v>
      </c>
      <c r="C361">
        <v>0.68433721036968842</v>
      </c>
      <c r="D361">
        <v>6.1499999999999798E-2</v>
      </c>
      <c r="E361">
        <f t="shared" si="967"/>
        <v>4.20867384377357E-2</v>
      </c>
      <c r="G361">
        <v>1986</v>
      </c>
      <c r="H361">
        <v>3</v>
      </c>
      <c r="I361" s="3">
        <v>1986.16666666786</v>
      </c>
      <c r="J361" s="20">
        <f t="shared" si="1071"/>
        <v>0.45066382360322421</v>
      </c>
      <c r="K361" s="20">
        <f t="shared" si="968"/>
        <v>0.1229999999999996</v>
      </c>
      <c r="L361" s="20">
        <f t="shared" si="969"/>
        <v>5.5431650303196398E-2</v>
      </c>
      <c r="N361">
        <v>11</v>
      </c>
      <c r="O361">
        <v>1996</v>
      </c>
      <c r="P361" s="20">
        <v>0.70571953104624441</v>
      </c>
      <c r="Q361" s="20">
        <v>6.1499999999999902E-2</v>
      </c>
      <c r="R361" s="20">
        <f t="shared" si="970"/>
        <v>4.3401751159343964E-2</v>
      </c>
      <c r="T361">
        <v>1986</v>
      </c>
      <c r="U361">
        <v>3</v>
      </c>
      <c r="V361" s="3">
        <v>1986.16666666786</v>
      </c>
      <c r="W361" s="20">
        <f t="shared" si="1075"/>
        <v>1.1885839193291092</v>
      </c>
      <c r="X361" s="20">
        <f t="shared" si="1076"/>
        <v>6.1499999999999902E-2</v>
      </c>
      <c r="Y361" s="20">
        <f t="shared" si="1077"/>
        <v>7.3097911038740096E-2</v>
      </c>
      <c r="Z361" s="20"/>
      <c r="AA361">
        <v>3</v>
      </c>
      <c r="AB361" s="3">
        <v>1986.16666666786</v>
      </c>
      <c r="AC361" s="20">
        <f t="shared" si="971"/>
        <v>0.81962387146616678</v>
      </c>
      <c r="AD361" s="20">
        <f t="shared" si="972"/>
        <v>9.2249999999999749E-2</v>
      </c>
      <c r="AE361" s="20">
        <f t="shared" si="973"/>
        <v>6.4264780670968247E-2</v>
      </c>
      <c r="AG361" s="3">
        <v>1986.16666666786</v>
      </c>
      <c r="AH361" s="3">
        <f t="shared" si="974"/>
        <v>0.49833205926399354</v>
      </c>
      <c r="AI361" s="3">
        <f t="shared" si="1027"/>
        <v>-0.1883013680744752</v>
      </c>
      <c r="AJ361" s="3">
        <f t="shared" si="1028"/>
        <v>-0.25118115033393396</v>
      </c>
      <c r="AK361" s="20"/>
      <c r="AL361" s="3">
        <v>1986.16666666786</v>
      </c>
      <c r="AM361" s="9">
        <f t="shared" ref="AM361" si="1093">STANDARDIZE(AC361,AR$13,AS$13)</f>
        <v>0.96509108379540787</v>
      </c>
      <c r="AN361" s="9">
        <f t="shared" ref="AN361" si="1094">STANDARDIZE(AD361,AT$13,AU$13)</f>
        <v>-1.1019061349826649</v>
      </c>
      <c r="AO361" s="9">
        <f t="shared" ref="AO361" si="1095">STANDARDIZE(AE361,AV$13,AW$13)</f>
        <v>-0.87336128359769016</v>
      </c>
      <c r="AP361" s="20"/>
    </row>
    <row r="362" spans="1:42" x14ac:dyDescent="0.3">
      <c r="A362">
        <v>6</v>
      </c>
      <c r="B362">
        <v>1996</v>
      </c>
      <c r="C362">
        <v>0.68800519842538921</v>
      </c>
      <c r="D362">
        <v>6.1499999999999798E-2</v>
      </c>
      <c r="E362">
        <f t="shared" si="967"/>
        <v>4.2312319703161294E-2</v>
      </c>
      <c r="G362">
        <v>1986</v>
      </c>
      <c r="H362">
        <v>2</v>
      </c>
      <c r="I362" s="3">
        <v>1986.0833333345299</v>
      </c>
      <c r="J362" s="20">
        <f t="shared" si="1071"/>
        <v>0.44845417113879038</v>
      </c>
      <c r="K362" s="20">
        <f t="shared" si="968"/>
        <v>6.1499999999999798E-2</v>
      </c>
      <c r="L362" s="20">
        <f t="shared" si="969"/>
        <v>2.7579931525035517E-2</v>
      </c>
      <c r="N362">
        <v>10</v>
      </c>
      <c r="O362">
        <v>1996</v>
      </c>
      <c r="P362" s="20">
        <v>0.73771841017162409</v>
      </c>
      <c r="Q362" s="20">
        <v>6.1499999999999902E-2</v>
      </c>
      <c r="R362" s="20">
        <f t="shared" si="970"/>
        <v>4.5369682225554812E-2</v>
      </c>
      <c r="T362">
        <v>1986</v>
      </c>
      <c r="U362">
        <v>2</v>
      </c>
      <c r="V362" s="3">
        <v>1986.0833333345299</v>
      </c>
      <c r="W362" s="20"/>
      <c r="X362" s="20"/>
      <c r="Y362" s="20"/>
      <c r="Z362" s="20"/>
      <c r="AA362">
        <v>2</v>
      </c>
      <c r="AB362" s="3">
        <v>1986.0833333345299</v>
      </c>
      <c r="AC362" s="20">
        <f t="shared" si="971"/>
        <v>0.44845417113879038</v>
      </c>
      <c r="AD362" s="20">
        <f t="shared" si="972"/>
        <v>6.1499999999999798E-2</v>
      </c>
      <c r="AE362" s="20">
        <f t="shared" si="973"/>
        <v>2.7579931525035517E-2</v>
      </c>
      <c r="AG362" s="3">
        <v>1986.0833333345299</v>
      </c>
      <c r="AH362" s="3">
        <f t="shared" si="974"/>
        <v>-1.6537381437223508</v>
      </c>
      <c r="AI362" s="3">
        <f t="shared" si="1027"/>
        <v>-0.78876452892998272</v>
      </c>
      <c r="AJ362" s="3">
        <f t="shared" si="1028"/>
        <v>-1.0954550381521451</v>
      </c>
      <c r="AK362" s="20"/>
      <c r="AL362" s="3">
        <v>1986.0833333345299</v>
      </c>
      <c r="AM362" s="9">
        <f t="shared" ref="AM362" si="1096">STANDARDIZE(AC362,AR$14,AS$14)</f>
        <v>-1.5354243937162022</v>
      </c>
      <c r="AN362" s="9">
        <f t="shared" ref="AN362" si="1097">STANDARDIZE(AD362,AT$14,AU$14)</f>
        <v>-0.93050162247170831</v>
      </c>
      <c r="AO362" s="9">
        <f t="shared" ref="AO362" si="1098">STANDARDIZE(AE362,AV$14,AW$14)</f>
        <v>-1.4427922611368367</v>
      </c>
      <c r="AP362" s="20"/>
    </row>
    <row r="363" spans="1:42" x14ac:dyDescent="0.3">
      <c r="A363">
        <v>6</v>
      </c>
      <c r="B363">
        <v>1996</v>
      </c>
      <c r="C363">
        <v>0.63849758537829993</v>
      </c>
      <c r="D363">
        <v>6.1499999999999798E-2</v>
      </c>
      <c r="E363">
        <f t="shared" si="967"/>
        <v>3.9267601500765317E-2</v>
      </c>
      <c r="G363">
        <v>1986</v>
      </c>
      <c r="H363">
        <v>1</v>
      </c>
      <c r="I363" s="3">
        <v>1986.0000000012001</v>
      </c>
      <c r="J363" s="20"/>
      <c r="K363" s="20"/>
      <c r="L363" s="20"/>
      <c r="N363">
        <v>8</v>
      </c>
      <c r="O363">
        <v>1996</v>
      </c>
      <c r="P363" s="20">
        <v>0.77094566198317172</v>
      </c>
      <c r="Q363" s="20">
        <v>6.1499999999999902E-2</v>
      </c>
      <c r="R363" s="20">
        <f t="shared" si="970"/>
        <v>4.7413158211964984E-2</v>
      </c>
      <c r="T363">
        <v>1986</v>
      </c>
      <c r="U363">
        <v>1</v>
      </c>
      <c r="V363" s="3">
        <v>1986.0000000012001</v>
      </c>
      <c r="W363" s="20">
        <f t="shared" si="1075"/>
        <v>1.223597774859613</v>
      </c>
      <c r="X363" s="20">
        <f t="shared" si="1076"/>
        <v>6.1499999999999902E-2</v>
      </c>
      <c r="Y363" s="20">
        <f t="shared" si="1077"/>
        <v>7.5251263153866071E-2</v>
      </c>
      <c r="Z363" s="20"/>
      <c r="AA363">
        <v>1</v>
      </c>
      <c r="AB363" s="3">
        <v>1986.0000000012001</v>
      </c>
      <c r="AC363" s="20">
        <f t="shared" si="971"/>
        <v>1.223597774859613</v>
      </c>
      <c r="AD363" s="20">
        <f t="shared" si="972"/>
        <v>6.1499999999999902E-2</v>
      </c>
      <c r="AE363" s="20">
        <f t="shared" si="973"/>
        <v>7.5251263153866071E-2</v>
      </c>
      <c r="AG363" s="3">
        <v>1986.0000000012001</v>
      </c>
      <c r="AH363" s="3">
        <f t="shared" si="974"/>
        <v>2.8406035310740987</v>
      </c>
      <c r="AI363" s="3">
        <f t="shared" si="1027"/>
        <v>-0.78876452892998072</v>
      </c>
      <c r="AJ363" s="3">
        <f t="shared" si="1028"/>
        <v>1.6643838642408789E-3</v>
      </c>
      <c r="AK363" s="20"/>
      <c r="AL363" s="3">
        <v>1986.0000000012001</v>
      </c>
      <c r="AM363" s="9">
        <f t="shared" ref="AM363" si="1099">STANDARDIZE(AC363,AR$15,AS$15)</f>
        <v>2.5059163656292469</v>
      </c>
      <c r="AN363" s="9">
        <f t="shared" ref="AN363" si="1100">STANDARDIZE(AD363,AT$15,AU$15)</f>
        <v>-0.29853293598826319</v>
      </c>
      <c r="AO363" s="9">
        <f t="shared" ref="AO363" si="1101">STANDARDIZE(AE363,AV$15,AW$15)</f>
        <v>1.9779223750879336</v>
      </c>
      <c r="AP363" s="20"/>
    </row>
    <row r="364" spans="1:42" x14ac:dyDescent="0.3">
      <c r="A364">
        <v>5</v>
      </c>
      <c r="B364">
        <v>1996</v>
      </c>
      <c r="C364">
        <v>0.59255322118237064</v>
      </c>
      <c r="D364">
        <v>6.1499999999999798E-2</v>
      </c>
      <c r="E364">
        <f t="shared" si="967"/>
        <v>3.6442023102715673E-2</v>
      </c>
      <c r="G364">
        <v>1985</v>
      </c>
      <c r="H364">
        <v>12</v>
      </c>
      <c r="I364" s="3">
        <v>1985.91666666787</v>
      </c>
      <c r="J364" s="20">
        <f t="shared" si="1071"/>
        <v>0.45794578042539391</v>
      </c>
      <c r="K364" s="20">
        <f t="shared" si="968"/>
        <v>6.1499999999999798E-2</v>
      </c>
      <c r="L364" s="20">
        <f t="shared" si="969"/>
        <v>2.8163665496161634E-2</v>
      </c>
      <c r="N364">
        <v>6</v>
      </c>
      <c r="O364">
        <v>1996</v>
      </c>
      <c r="P364" s="20">
        <v>0.79182522642425712</v>
      </c>
      <c r="Q364" s="20">
        <v>6.1499999999999902E-2</v>
      </c>
      <c r="R364" s="20">
        <f t="shared" si="970"/>
        <v>4.8697251425091737E-2</v>
      </c>
      <c r="T364">
        <v>1985</v>
      </c>
      <c r="U364">
        <v>12</v>
      </c>
      <c r="V364" s="3">
        <v>1985.91666666787</v>
      </c>
      <c r="W364" s="20">
        <f t="shared" si="1075"/>
        <v>1.2585529577625891</v>
      </c>
      <c r="X364" s="20">
        <f t="shared" si="1076"/>
        <v>6.1499999999999902E-2</v>
      </c>
      <c r="Y364" s="20">
        <f t="shared" si="1077"/>
        <v>7.7401006902399108E-2</v>
      </c>
      <c r="Z364" s="20"/>
      <c r="AA364">
        <v>12</v>
      </c>
      <c r="AB364" s="3">
        <v>1985.91666666787</v>
      </c>
      <c r="AC364" s="20">
        <f t="shared" si="971"/>
        <v>0.85824936909399152</v>
      </c>
      <c r="AD364" s="20">
        <f t="shared" si="972"/>
        <v>6.1499999999999846E-2</v>
      </c>
      <c r="AE364" s="20">
        <f t="shared" si="973"/>
        <v>5.2782336199280369E-2</v>
      </c>
      <c r="AG364" s="3">
        <v>1985.91666666787</v>
      </c>
      <c r="AH364" s="3">
        <f t="shared" si="974"/>
        <v>0.72228563749800412</v>
      </c>
      <c r="AI364" s="3">
        <f t="shared" si="1027"/>
        <v>-0.78876452892998183</v>
      </c>
      <c r="AJ364" s="3">
        <f t="shared" si="1028"/>
        <v>-0.51544087230265478</v>
      </c>
      <c r="AK364" s="20"/>
      <c r="AL364" s="3">
        <v>1985.91666666787</v>
      </c>
      <c r="AM364" s="9">
        <f t="shared" ref="AM364" si="1102">STANDARDIZE(AC364,AR$4,AS$4)</f>
        <v>1.0929802536488282</v>
      </c>
      <c r="AN364" s="9">
        <f t="shared" ref="AN364" si="1103">STANDARDIZE(AD364,AT$4,AU$4)</f>
        <v>-0.68444756444045252</v>
      </c>
      <c r="AO364" s="9">
        <f t="shared" ref="AO364" si="1104">STANDARDIZE(AE364,AV$4,AW$4)</f>
        <v>7.6723404199857837E-3</v>
      </c>
      <c r="AP364" s="20"/>
    </row>
    <row r="365" spans="1:42" x14ac:dyDescent="0.3">
      <c r="A365">
        <v>5</v>
      </c>
      <c r="B365">
        <v>1996</v>
      </c>
      <c r="C365">
        <v>0.54999351857921608</v>
      </c>
      <c r="D365">
        <v>6.1499999999999798E-2</v>
      </c>
      <c r="E365">
        <f t="shared" si="967"/>
        <v>3.3824601392621681E-2</v>
      </c>
      <c r="G365">
        <v>1985</v>
      </c>
      <c r="H365">
        <v>11</v>
      </c>
      <c r="I365" s="3">
        <v>1985.8333333345399</v>
      </c>
      <c r="J365" s="20"/>
      <c r="K365" s="20"/>
      <c r="L365" s="20"/>
      <c r="N365">
        <v>6</v>
      </c>
      <c r="O365">
        <v>1996</v>
      </c>
      <c r="P365" s="20">
        <v>0.78692212653423854</v>
      </c>
      <c r="Q365" s="20">
        <v>6.1499999999999902E-2</v>
      </c>
      <c r="R365" s="20">
        <f t="shared" si="970"/>
        <v>4.8395710781855596E-2</v>
      </c>
      <c r="T365">
        <v>1985</v>
      </c>
      <c r="U365">
        <v>11</v>
      </c>
      <c r="V365" s="3">
        <v>1985.8333333345399</v>
      </c>
      <c r="W365" s="20"/>
      <c r="X365" s="20"/>
      <c r="Y365" s="20"/>
      <c r="Z365" s="20"/>
      <c r="AA365">
        <v>11</v>
      </c>
      <c r="AB365" s="3">
        <v>1985.8333333345399</v>
      </c>
      <c r="AC365" s="20"/>
      <c r="AD365" s="20"/>
      <c r="AE365" s="20"/>
      <c r="AG365" s="3">
        <v>1985.8333333345399</v>
      </c>
      <c r="AH365" s="3"/>
      <c r="AI365" s="3"/>
      <c r="AJ365" s="3"/>
      <c r="AK365" s="20"/>
      <c r="AL365" s="3">
        <v>1985.8333333345399</v>
      </c>
      <c r="AM365" s="9"/>
      <c r="AN365" s="9"/>
      <c r="AO365" s="9"/>
      <c r="AP365" s="20"/>
    </row>
    <row r="366" spans="1:42" x14ac:dyDescent="0.3">
      <c r="A366">
        <v>4</v>
      </c>
      <c r="B366">
        <v>1996</v>
      </c>
      <c r="C366">
        <v>0.51851740430772419</v>
      </c>
      <c r="D366">
        <v>6.1499999999999798E-2</v>
      </c>
      <c r="E366">
        <f t="shared" si="967"/>
        <v>3.1888820364924936E-2</v>
      </c>
      <c r="G366">
        <v>1985</v>
      </c>
      <c r="H366">
        <v>10</v>
      </c>
      <c r="I366" s="3">
        <v>1985.7500000012101</v>
      </c>
      <c r="J366" s="20">
        <f t="shared" si="1071"/>
        <v>0.46784137387700614</v>
      </c>
      <c r="K366" s="20">
        <f t="shared" si="968"/>
        <v>6.1499999999999798E-2</v>
      </c>
      <c r="L366" s="20">
        <f t="shared" si="969"/>
        <v>2.8772244493435784E-2</v>
      </c>
      <c r="N366">
        <v>6</v>
      </c>
      <c r="O366">
        <v>1996</v>
      </c>
      <c r="P366" s="20">
        <v>0.78182372048206117</v>
      </c>
      <c r="Q366" s="20">
        <v>6.1499999999999902E-2</v>
      </c>
      <c r="R366" s="20">
        <f t="shared" si="970"/>
        <v>4.8082158809646683E-2</v>
      </c>
      <c r="T366">
        <v>1985</v>
      </c>
      <c r="U366">
        <v>10</v>
      </c>
      <c r="V366" s="3">
        <v>1985.7500000012101</v>
      </c>
      <c r="W366" s="20">
        <f t="shared" si="1075"/>
        <v>1.2945067243806436</v>
      </c>
      <c r="X366" s="20">
        <f t="shared" si="1076"/>
        <v>6.1499999999999902E-2</v>
      </c>
      <c r="Y366" s="20">
        <f t="shared" si="1077"/>
        <v>7.9612163549409462E-2</v>
      </c>
      <c r="Z366" s="20"/>
      <c r="AA366">
        <v>10</v>
      </c>
      <c r="AB366" s="3">
        <v>1985.7500000012101</v>
      </c>
      <c r="AC366" s="20">
        <f t="shared" si="971"/>
        <v>0.88117404912882491</v>
      </c>
      <c r="AD366" s="20">
        <f t="shared" si="972"/>
        <v>6.1499999999999846E-2</v>
      </c>
      <c r="AE366" s="20">
        <f t="shared" si="973"/>
        <v>5.4192204021422621E-2</v>
      </c>
      <c r="AG366" s="3">
        <v>1985.7500000012101</v>
      </c>
      <c r="AH366" s="3">
        <f t="shared" si="974"/>
        <v>0.85520467903734942</v>
      </c>
      <c r="AI366" s="3">
        <f t="shared" si="1027"/>
        <v>-0.78876452892998183</v>
      </c>
      <c r="AJ366" s="3">
        <f t="shared" si="1028"/>
        <v>-0.48299383721264394</v>
      </c>
      <c r="AK366" s="20"/>
      <c r="AL366" s="3">
        <v>1985.7500000012101</v>
      </c>
      <c r="AM366" s="9">
        <f t="shared" ref="AM366" si="1105">STANDARDIZE(AC366,AR$6,AS$6)</f>
        <v>0.9583815203005509</v>
      </c>
      <c r="AN366" s="9">
        <f t="shared" ref="AN366" si="1106">STANDARDIZE(AD366,AT$6,AU$6)</f>
        <v>-0.6766476141944503</v>
      </c>
      <c r="AO366" s="9">
        <f t="shared" ref="AO366" si="1107">STANDARDIZE(AE366,AV$6,AW$6)</f>
        <v>-0.1026184035544651</v>
      </c>
      <c r="AP366" s="20"/>
    </row>
    <row r="367" spans="1:42" x14ac:dyDescent="0.3">
      <c r="A367">
        <v>4</v>
      </c>
      <c r="B367">
        <v>1996</v>
      </c>
      <c r="C367">
        <v>0.50295283271054803</v>
      </c>
      <c r="D367">
        <v>6.1499999999999798E-2</v>
      </c>
      <c r="E367">
        <f t="shared" si="967"/>
        <v>3.09315992116986E-2</v>
      </c>
      <c r="G367">
        <v>1985</v>
      </c>
      <c r="H367">
        <v>9</v>
      </c>
      <c r="I367" s="3">
        <v>1985.66666666788</v>
      </c>
      <c r="J367" s="20"/>
      <c r="K367" s="20"/>
      <c r="L367" s="20"/>
      <c r="N367">
        <v>6</v>
      </c>
      <c r="O367">
        <v>1996</v>
      </c>
      <c r="P367" s="20">
        <v>0.77687044091519875</v>
      </c>
      <c r="Q367" s="20">
        <v>6.1499999999999902E-2</v>
      </c>
      <c r="R367" s="20">
        <f t="shared" si="970"/>
        <v>4.7777532116284646E-2</v>
      </c>
      <c r="T367">
        <v>1985</v>
      </c>
      <c r="U367">
        <v>9</v>
      </c>
      <c r="V367" s="3">
        <v>1985.66666666788</v>
      </c>
      <c r="W367" s="20"/>
      <c r="X367" s="20"/>
      <c r="Y367" s="20"/>
      <c r="Z367" s="20"/>
      <c r="AA367">
        <v>9</v>
      </c>
      <c r="AB367" s="3">
        <v>1985.66666666788</v>
      </c>
      <c r="AC367" s="20"/>
      <c r="AD367" s="20"/>
      <c r="AE367" s="20"/>
      <c r="AG367" s="3">
        <v>1985.66666666788</v>
      </c>
      <c r="AH367" s="3"/>
      <c r="AI367" s="3"/>
      <c r="AJ367" s="3"/>
      <c r="AK367" s="20"/>
      <c r="AL367" s="3">
        <v>1985.66666666788</v>
      </c>
      <c r="AM367" s="9"/>
      <c r="AN367" s="9"/>
      <c r="AO367" s="9"/>
      <c r="AP367" s="20"/>
    </row>
    <row r="368" spans="1:42" x14ac:dyDescent="0.3">
      <c r="A368">
        <v>3</v>
      </c>
      <c r="B368">
        <v>1996</v>
      </c>
      <c r="C368">
        <v>0.48792523822377415</v>
      </c>
      <c r="D368">
        <v>6.1499999999999798E-2</v>
      </c>
      <c r="E368">
        <f t="shared" si="967"/>
        <v>3.0007402150762013E-2</v>
      </c>
      <c r="G368">
        <v>1985</v>
      </c>
      <c r="H368">
        <v>8</v>
      </c>
      <c r="I368" s="3">
        <v>1985.5833333345499</v>
      </c>
      <c r="J368" s="20">
        <f t="shared" ref="J368:J374" si="1108">AVERAGEIFS(C$4:C$1171,B$4:B$1171,G368,A$4:A$1171,H368)</f>
        <v>0.47788121324645327</v>
      </c>
      <c r="K368" s="20">
        <f t="shared" ref="K368:K374" si="1109">SUMIFS(D$4:D$1171,B$4:B$1171,G368,A$4:A$1171,H368)</f>
        <v>6.1499999999999798E-2</v>
      </c>
      <c r="L368" s="20">
        <f t="shared" ref="L368:L374" si="1110">J368*K368</f>
        <v>2.9389694614656781E-2</v>
      </c>
      <c r="N368">
        <v>6</v>
      </c>
      <c r="O368">
        <v>1996</v>
      </c>
      <c r="P368" s="20">
        <v>0.75387705203886068</v>
      </c>
      <c r="Q368" s="20">
        <v>6.1499999999999902E-2</v>
      </c>
      <c r="R368" s="20">
        <f t="shared" si="970"/>
        <v>4.6363438700389857E-2</v>
      </c>
      <c r="T368">
        <v>1985</v>
      </c>
      <c r="U368">
        <v>8</v>
      </c>
      <c r="V368" s="3">
        <v>1985.5833333345499</v>
      </c>
      <c r="W368" s="20">
        <f t="shared" si="984"/>
        <v>1.3312937513155294</v>
      </c>
      <c r="X368" s="20">
        <f t="shared" si="985"/>
        <v>6.1499999999999902E-2</v>
      </c>
      <c r="Y368" s="20">
        <f t="shared" si="986"/>
        <v>8.1874565705904928E-2</v>
      </c>
      <c r="Z368" s="20"/>
      <c r="AA368">
        <v>8</v>
      </c>
      <c r="AB368" s="3">
        <v>1985.5833333345499</v>
      </c>
      <c r="AC368" s="20">
        <f t="shared" si="971"/>
        <v>0.9045874822809914</v>
      </c>
      <c r="AD368" s="20">
        <f t="shared" si="972"/>
        <v>6.1499999999999846E-2</v>
      </c>
      <c r="AE368" s="20">
        <f t="shared" si="973"/>
        <v>5.5632130160280853E-2</v>
      </c>
      <c r="AG368" s="3">
        <v>1985.5833333345499</v>
      </c>
      <c r="AH368" s="3">
        <f t="shared" si="974"/>
        <v>0.99095754839049932</v>
      </c>
      <c r="AI368" s="3">
        <f t="shared" si="1027"/>
        <v>-0.78876452892998183</v>
      </c>
      <c r="AJ368" s="3">
        <f t="shared" si="1028"/>
        <v>-0.44985503283624134</v>
      </c>
      <c r="AK368" s="20"/>
      <c r="AL368" s="3">
        <v>1985.5833333345499</v>
      </c>
      <c r="AM368" s="9">
        <f t="shared" ref="AM368" si="1111">STANDARDIZE(AC368,AR$8,AS$8)</f>
        <v>0.51560258665245451</v>
      </c>
      <c r="AN368" s="9">
        <f t="shared" ref="AN368" si="1112">STANDARDIZE(AD368,AT$8,AU$8)</f>
        <v>-0.65870957567408583</v>
      </c>
      <c r="AO368" s="9">
        <f t="shared" ref="AO368" si="1113">STANDARDIZE(AE368,AV$8,AW$8)</f>
        <v>-0.23917302179145553</v>
      </c>
      <c r="AP368" s="20"/>
    </row>
    <row r="369" spans="1:42" x14ac:dyDescent="0.3">
      <c r="A369">
        <v>2</v>
      </c>
      <c r="B369">
        <v>1996</v>
      </c>
      <c r="C369">
        <v>0.47334726460381377</v>
      </c>
      <c r="D369">
        <v>6.1499999999999798E-2</v>
      </c>
      <c r="E369">
        <f t="shared" si="967"/>
        <v>2.911085677313445E-2</v>
      </c>
      <c r="G369">
        <v>1985</v>
      </c>
      <c r="H369">
        <v>7</v>
      </c>
      <c r="I369" s="3">
        <v>1985.5000000012201</v>
      </c>
      <c r="J369" s="20"/>
      <c r="K369" s="20"/>
      <c r="L369" s="20"/>
      <c r="N369">
        <v>5</v>
      </c>
      <c r="O369">
        <v>1996</v>
      </c>
      <c r="P369" s="20">
        <v>0.69922570964716024</v>
      </c>
      <c r="Q369" s="20">
        <v>6.1499999999999902E-2</v>
      </c>
      <c r="R369" s="20">
        <f t="shared" si="970"/>
        <v>4.3002381143300288E-2</v>
      </c>
      <c r="T369">
        <v>1985</v>
      </c>
      <c r="U369">
        <v>7</v>
      </c>
      <c r="V369" s="3">
        <v>1985.5000000012201</v>
      </c>
      <c r="W369" s="20"/>
      <c r="X369" s="20"/>
      <c r="Y369" s="20"/>
      <c r="Z369" s="20"/>
      <c r="AA369">
        <v>7</v>
      </c>
      <c r="AB369" s="3">
        <v>1985.5000000012201</v>
      </c>
      <c r="AC369" s="20"/>
      <c r="AD369" s="20"/>
      <c r="AE369" s="20"/>
      <c r="AG369" s="3">
        <v>1985.5000000012201</v>
      </c>
      <c r="AH369" s="3"/>
      <c r="AI369" s="3"/>
      <c r="AJ369" s="3"/>
      <c r="AK369" s="20"/>
      <c r="AL369" s="3">
        <v>1985.5000000012201</v>
      </c>
      <c r="AM369" s="9"/>
      <c r="AN369" s="9"/>
      <c r="AO369" s="9"/>
      <c r="AP369" s="20"/>
    </row>
    <row r="370" spans="1:42" x14ac:dyDescent="0.3">
      <c r="A370">
        <v>2</v>
      </c>
      <c r="B370">
        <v>1996</v>
      </c>
      <c r="C370">
        <v>0.47464805556601036</v>
      </c>
      <c r="D370">
        <v>6.1499999999999798E-2</v>
      </c>
      <c r="E370">
        <f t="shared" si="967"/>
        <v>2.9190855417309543E-2</v>
      </c>
      <c r="G370">
        <v>1985</v>
      </c>
      <c r="H370">
        <v>6</v>
      </c>
      <c r="I370" s="3">
        <v>1985.41666666789</v>
      </c>
      <c r="J370" s="20">
        <f t="shared" si="1108"/>
        <v>0.48434448225968679</v>
      </c>
      <c r="K370" s="20">
        <f t="shared" si="1109"/>
        <v>6.1499999999999798E-2</v>
      </c>
      <c r="L370" s="20">
        <f t="shared" si="1110"/>
        <v>2.9787185658970639E-2</v>
      </c>
      <c r="N370">
        <v>5</v>
      </c>
      <c r="O370">
        <v>1996</v>
      </c>
      <c r="P370" s="20">
        <v>0.64806849553722656</v>
      </c>
      <c r="Q370" s="20">
        <v>6.1499999999999902E-2</v>
      </c>
      <c r="R370" s="20">
        <f t="shared" si="970"/>
        <v>3.9856212475539367E-2</v>
      </c>
      <c r="T370">
        <v>1985</v>
      </c>
      <c r="U370">
        <v>6</v>
      </c>
      <c r="V370" s="3">
        <v>1985.41666666789</v>
      </c>
      <c r="W370" s="20">
        <f t="shared" si="984"/>
        <v>1.3483363275614015</v>
      </c>
      <c r="X370" s="20">
        <f t="shared" si="985"/>
        <v>0.24599999999999961</v>
      </c>
      <c r="Y370" s="20">
        <f t="shared" si="986"/>
        <v>0.33169073658010423</v>
      </c>
      <c r="Z370" s="20"/>
      <c r="AA370">
        <v>6</v>
      </c>
      <c r="AB370" s="3">
        <v>1985.41666666789</v>
      </c>
      <c r="AC370" s="20">
        <f t="shared" si="971"/>
        <v>0.91634040491054414</v>
      </c>
      <c r="AD370" s="20">
        <f t="shared" si="972"/>
        <v>0.15374999999999969</v>
      </c>
      <c r="AE370" s="20">
        <f t="shared" si="973"/>
        <v>0.18073896111953744</v>
      </c>
      <c r="AG370" s="3">
        <v>1985.41666666789</v>
      </c>
      <c r="AH370" s="3">
        <f t="shared" si="974"/>
        <v>1.0591018892856627</v>
      </c>
      <c r="AI370" s="3">
        <f t="shared" si="1027"/>
        <v>1.0126249536365408</v>
      </c>
      <c r="AJ370" s="3">
        <f t="shared" si="1028"/>
        <v>2.4293834818544462</v>
      </c>
      <c r="AK370" s="20"/>
      <c r="AL370" s="3">
        <v>1985.41666666789</v>
      </c>
      <c r="AM370" s="9">
        <f t="shared" ref="AM370" si="1114">STANDARDIZE(AC370,AR$10,AS$10)</f>
        <v>0.44175868831590231</v>
      </c>
      <c r="AN370" s="9">
        <f t="shared" ref="AN370" si="1115">STANDARDIZE(AD370,AT$10,AU$10)</f>
        <v>-0.35878275268423226</v>
      </c>
      <c r="AO370" s="9">
        <f t="shared" ref="AO370" si="1116">STANDARDIZE(AE370,AV$10,AW$10)</f>
        <v>0.72146576316515632</v>
      </c>
      <c r="AP370" s="20"/>
    </row>
    <row r="371" spans="1:42" x14ac:dyDescent="0.3">
      <c r="A371">
        <v>1</v>
      </c>
      <c r="B371">
        <v>1996</v>
      </c>
      <c r="C371">
        <v>0.50681740650134832</v>
      </c>
      <c r="D371">
        <v>6.1499999999999798E-2</v>
      </c>
      <c r="E371">
        <f t="shared" si="967"/>
        <v>3.116927049983282E-2</v>
      </c>
      <c r="G371">
        <v>1985</v>
      </c>
      <c r="H371">
        <v>5</v>
      </c>
      <c r="I371" s="3">
        <v>1985.3333333345599</v>
      </c>
      <c r="J371" s="20">
        <f t="shared" si="1108"/>
        <v>0.46300103696810296</v>
      </c>
      <c r="K371" s="20">
        <f t="shared" si="1109"/>
        <v>6.1499999999999798E-2</v>
      </c>
      <c r="L371" s="20">
        <f t="shared" si="1110"/>
        <v>2.8474563773538238E-2</v>
      </c>
      <c r="N371">
        <v>5</v>
      </c>
      <c r="O371">
        <v>1996</v>
      </c>
      <c r="P371" s="20">
        <v>0.60100087699212856</v>
      </c>
      <c r="Q371" s="20">
        <v>6.1499999999999902E-2</v>
      </c>
      <c r="R371" s="20">
        <f t="shared" si="970"/>
        <v>3.6961553935015851E-2</v>
      </c>
      <c r="T371">
        <v>1985</v>
      </c>
      <c r="U371">
        <v>5</v>
      </c>
      <c r="V371" s="3">
        <v>1985.3333333345599</v>
      </c>
      <c r="W371" s="20">
        <f t="shared" si="984"/>
        <v>1.202745093344173</v>
      </c>
      <c r="X371" s="20">
        <f t="shared" si="985"/>
        <v>0.24599999999999961</v>
      </c>
      <c r="Y371" s="20">
        <f t="shared" si="986"/>
        <v>0.29587529296266607</v>
      </c>
      <c r="Z371" s="20"/>
      <c r="AA371">
        <v>5</v>
      </c>
      <c r="AB371" s="3">
        <v>1985.3333333345599</v>
      </c>
      <c r="AC371" s="20">
        <f t="shared" si="971"/>
        <v>0.83287306515613801</v>
      </c>
      <c r="AD371" s="20">
        <f t="shared" si="972"/>
        <v>0.15374999999999969</v>
      </c>
      <c r="AE371" s="20">
        <f t="shared" si="973"/>
        <v>0.16217492836810216</v>
      </c>
      <c r="AG371" s="3">
        <v>1985.3333333345599</v>
      </c>
      <c r="AH371" s="3">
        <f t="shared" si="974"/>
        <v>0.57515189377266385</v>
      </c>
      <c r="AI371" s="3">
        <f t="shared" si="1027"/>
        <v>1.0126249536365408</v>
      </c>
      <c r="AJ371" s="3">
        <f t="shared" si="1028"/>
        <v>2.0021463943502562</v>
      </c>
      <c r="AK371" s="20"/>
      <c r="AL371" s="3">
        <v>1985.3333333345599</v>
      </c>
      <c r="AM371" s="9">
        <f t="shared" ref="AM371" si="1117">STANDARDIZE(AC371,AR$11,AS$11)</f>
        <v>0.5073543990212297</v>
      </c>
      <c r="AN371" s="9">
        <f t="shared" ref="AN371" si="1118">STANDARDIZE(AD371,AT$11,AU$11)</f>
        <v>-1.8664175683888028E-2</v>
      </c>
      <c r="AO371" s="9">
        <f t="shared" ref="AO371" si="1119">STANDARDIZE(AE371,AV$11,AW$11)</f>
        <v>1.1208138071827125</v>
      </c>
      <c r="AP371" s="20"/>
    </row>
    <row r="372" spans="1:42" x14ac:dyDescent="0.3">
      <c r="A372">
        <v>1</v>
      </c>
      <c r="B372">
        <v>1996</v>
      </c>
      <c r="C372">
        <v>0.54140206629789378</v>
      </c>
      <c r="D372">
        <v>6.1499999999999798E-2</v>
      </c>
      <c r="E372">
        <f t="shared" si="967"/>
        <v>3.3296227077320356E-2</v>
      </c>
      <c r="G372">
        <v>1985</v>
      </c>
      <c r="H372">
        <v>4</v>
      </c>
      <c r="I372" s="3">
        <v>1985.2500000012301</v>
      </c>
      <c r="J372" s="20">
        <f t="shared" si="1108"/>
        <v>0.44272587834991284</v>
      </c>
      <c r="K372" s="20">
        <f t="shared" si="1109"/>
        <v>6.1499999999999798E-2</v>
      </c>
      <c r="L372" s="20">
        <f t="shared" si="1110"/>
        <v>2.7227641518519551E-2</v>
      </c>
      <c r="N372">
        <v>5</v>
      </c>
      <c r="O372">
        <v>1996</v>
      </c>
      <c r="P372" s="20">
        <v>0.57501515315068918</v>
      </c>
      <c r="Q372" s="20">
        <v>6.1499999999999902E-2</v>
      </c>
      <c r="R372" s="20">
        <f t="shared" si="970"/>
        <v>3.5363431918767327E-2</v>
      </c>
      <c r="T372">
        <v>1985</v>
      </c>
      <c r="U372">
        <v>4</v>
      </c>
      <c r="V372" s="3">
        <v>1985.2500000012301</v>
      </c>
      <c r="W372" s="20">
        <f t="shared" si="984"/>
        <v>1.0416345696210398</v>
      </c>
      <c r="X372" s="20">
        <f t="shared" si="985"/>
        <v>0.24599999999999961</v>
      </c>
      <c r="Y372" s="20">
        <f t="shared" si="986"/>
        <v>0.25624210412677539</v>
      </c>
      <c r="Z372" s="20"/>
      <c r="AA372">
        <v>4</v>
      </c>
      <c r="AB372" s="3">
        <v>1985.2500000012301</v>
      </c>
      <c r="AC372" s="20">
        <f t="shared" si="971"/>
        <v>0.74218022398547634</v>
      </c>
      <c r="AD372" s="20">
        <f t="shared" si="972"/>
        <v>0.15374999999999969</v>
      </c>
      <c r="AE372" s="20">
        <f t="shared" si="973"/>
        <v>0.14173487282264746</v>
      </c>
      <c r="AG372" s="3">
        <v>1985.2500000012301</v>
      </c>
      <c r="AH372" s="3">
        <f t="shared" si="974"/>
        <v>4.9307890516457176E-2</v>
      </c>
      <c r="AI372" s="3">
        <f t="shared" si="1027"/>
        <v>1.0126249536365408</v>
      </c>
      <c r="AJ372" s="3">
        <f t="shared" si="1028"/>
        <v>1.5317340697981594</v>
      </c>
      <c r="AK372" s="20"/>
      <c r="AL372" s="3">
        <v>1985.2500000012301</v>
      </c>
      <c r="AM372" s="9">
        <f t="shared" ref="AM372" si="1120">STANDARDIZE(AC372,AR$12,AS$12)</f>
        <v>0.24448436137384844</v>
      </c>
      <c r="AN372" s="9">
        <f t="shared" ref="AN372" si="1121">STANDARDIZE(AD372,AT$12,AU$12)</f>
        <v>-6.2988546229767878E-2</v>
      </c>
      <c r="AO372" s="9">
        <f t="shared" ref="AO372" si="1122">STANDARDIZE(AE372,AV$12,AW$12)</f>
        <v>0.77397527927221721</v>
      </c>
      <c r="AP372" s="20"/>
    </row>
    <row r="373" spans="1:42" x14ac:dyDescent="0.3">
      <c r="A373">
        <v>12</v>
      </c>
      <c r="B373">
        <v>1995</v>
      </c>
      <c r="C373">
        <v>0.5782632956493049</v>
      </c>
      <c r="D373">
        <v>6.1499999999999798E-2</v>
      </c>
      <c r="E373">
        <f t="shared" si="967"/>
        <v>3.5563192682432132E-2</v>
      </c>
      <c r="G373">
        <v>1985</v>
      </c>
      <c r="H373">
        <v>3</v>
      </c>
      <c r="I373" s="3">
        <v>1985.1666666679</v>
      </c>
      <c r="J373" s="20">
        <f t="shared" si="1108"/>
        <v>0.42327805086771869</v>
      </c>
      <c r="K373" s="20">
        <f t="shared" si="1109"/>
        <v>6.1499999999999798E-2</v>
      </c>
      <c r="L373" s="20">
        <f t="shared" si="1110"/>
        <v>2.6031600128364613E-2</v>
      </c>
      <c r="N373">
        <v>5</v>
      </c>
      <c r="O373">
        <v>1996</v>
      </c>
      <c r="P373" s="20">
        <v>0.58591433551073191</v>
      </c>
      <c r="Q373" s="20">
        <v>6.1499999999999902E-2</v>
      </c>
      <c r="R373" s="20">
        <f t="shared" si="970"/>
        <v>3.6033731633909952E-2</v>
      </c>
      <c r="T373">
        <v>1985</v>
      </c>
      <c r="U373">
        <v>3</v>
      </c>
      <c r="V373" s="3">
        <v>1985.1666666679</v>
      </c>
      <c r="W373" s="20">
        <f t="shared" si="984"/>
        <v>0.93015571084274384</v>
      </c>
      <c r="X373" s="20">
        <f t="shared" si="985"/>
        <v>0.24599999999999961</v>
      </c>
      <c r="Y373" s="20">
        <f t="shared" si="986"/>
        <v>0.22881830486731461</v>
      </c>
      <c r="Z373" s="20"/>
      <c r="AA373">
        <v>3</v>
      </c>
      <c r="AB373" s="3">
        <v>1985.1666666679</v>
      </c>
      <c r="AC373" s="20">
        <f t="shared" si="971"/>
        <v>0.6767168808552313</v>
      </c>
      <c r="AD373" s="20">
        <f t="shared" si="972"/>
        <v>0.15374999999999969</v>
      </c>
      <c r="AE373" s="20">
        <f t="shared" si="973"/>
        <v>0.12742495249783961</v>
      </c>
      <c r="AG373" s="3">
        <v>1985.1666666679</v>
      </c>
      <c r="AH373" s="3">
        <f t="shared" si="974"/>
        <v>-0.3302535607933122</v>
      </c>
      <c r="AI373" s="3">
        <f t="shared" si="1027"/>
        <v>1.0126249536365408</v>
      </c>
      <c r="AJ373" s="3">
        <f t="shared" si="1028"/>
        <v>1.2024021426329679</v>
      </c>
      <c r="AK373" s="20"/>
      <c r="AL373" s="3">
        <v>1985.1666666679</v>
      </c>
      <c r="AM373" s="9">
        <f t="shared" ref="AM373" si="1123">STANDARDIZE(AC373,AR$13,AS$13)</f>
        <v>3.9788332862953642E-2</v>
      </c>
      <c r="AN373" s="9">
        <f t="shared" ref="AN373" si="1124">STANDARDIZE(AD373,AT$13,AU$13)</f>
        <v>0.16876039905140139</v>
      </c>
      <c r="AO373" s="9">
        <f t="shared" ref="AO373" si="1125">STANDARDIZE(AE373,AV$13,AW$13)</f>
        <v>0.75359967619096757</v>
      </c>
      <c r="AP373" s="20"/>
    </row>
    <row r="374" spans="1:42" x14ac:dyDescent="0.3">
      <c r="A374">
        <v>11</v>
      </c>
      <c r="B374">
        <v>1995</v>
      </c>
      <c r="C374">
        <v>0.61736609436495016</v>
      </c>
      <c r="D374">
        <v>6.1499999999999798E-2</v>
      </c>
      <c r="E374">
        <f t="shared" si="967"/>
        <v>3.7968014803444312E-2</v>
      </c>
      <c r="G374">
        <v>1985</v>
      </c>
      <c r="H374">
        <v>2</v>
      </c>
      <c r="I374" s="3">
        <v>1985.0833333345699</v>
      </c>
      <c r="J374" s="20">
        <f t="shared" si="1108"/>
        <v>0.40915129159950192</v>
      </c>
      <c r="K374" s="20">
        <f t="shared" si="1109"/>
        <v>6.1499999999999798E-2</v>
      </c>
      <c r="L374" s="20">
        <f t="shared" si="1110"/>
        <v>2.5162804433369285E-2</v>
      </c>
      <c r="N374">
        <v>4</v>
      </c>
      <c r="O374">
        <v>1996</v>
      </c>
      <c r="P374" s="20">
        <v>0.59684783237282457</v>
      </c>
      <c r="Q374" s="20">
        <v>6.1499999999999902E-2</v>
      </c>
      <c r="R374" s="20">
        <f t="shared" si="970"/>
        <v>3.6706141690928652E-2</v>
      </c>
      <c r="T374">
        <v>1985</v>
      </c>
      <c r="U374">
        <v>2</v>
      </c>
      <c r="V374" s="3">
        <v>1985.0833333345699</v>
      </c>
      <c r="W374" s="20">
        <f t="shared" si="984"/>
        <v>0.75945144802314735</v>
      </c>
      <c r="X374" s="20">
        <f t="shared" si="985"/>
        <v>6.1499999999999902E-2</v>
      </c>
      <c r="Y374" s="20">
        <f t="shared" si="986"/>
        <v>4.6706264053423485E-2</v>
      </c>
      <c r="Z374" s="20"/>
      <c r="AA374">
        <v>2</v>
      </c>
      <c r="AB374" s="3">
        <v>1985.0833333345699</v>
      </c>
      <c r="AC374" s="20">
        <f t="shared" si="971"/>
        <v>0.58430136981132463</v>
      </c>
      <c r="AD374" s="20">
        <f t="shared" si="972"/>
        <v>6.1499999999999846E-2</v>
      </c>
      <c r="AE374" s="20">
        <f t="shared" si="973"/>
        <v>3.5934534243396384E-2</v>
      </c>
      <c r="AG374" s="3">
        <v>1985.0833333345699</v>
      </c>
      <c r="AH374" s="3">
        <f t="shared" si="974"/>
        <v>-0.86608573522977117</v>
      </c>
      <c r="AI374" s="3">
        <f t="shared" si="1027"/>
        <v>-0.78876452892998183</v>
      </c>
      <c r="AJ374" s="3">
        <f t="shared" si="1028"/>
        <v>-0.90318021401022386</v>
      </c>
      <c r="AK374" s="20"/>
      <c r="AL374" s="3">
        <v>1985.0833333345699</v>
      </c>
      <c r="AM374" s="9">
        <f t="shared" ref="AM374" si="1126">STANDARDIZE(AC374,AR$14,AS$14)</f>
        <v>-0.43915704725938598</v>
      </c>
      <c r="AN374" s="9">
        <f t="shared" ref="AN374" si="1127">STANDARDIZE(AD374,AT$14,AU$14)</f>
        <v>-0.93050162247170598</v>
      </c>
      <c r="AO374" s="9">
        <f t="shared" ref="AO374" si="1128">STANDARDIZE(AE374,AV$14,AW$14)</f>
        <v>-0.94538793826222056</v>
      </c>
      <c r="AP374" s="20"/>
    </row>
    <row r="375" spans="1:42" x14ac:dyDescent="0.3">
      <c r="A375">
        <v>11</v>
      </c>
      <c r="B375">
        <v>1995</v>
      </c>
      <c r="C375">
        <v>0.65958964638637119</v>
      </c>
      <c r="D375">
        <v>6.1499999999999798E-2</v>
      </c>
      <c r="E375">
        <f t="shared" si="967"/>
        <v>4.0564763252761697E-2</v>
      </c>
      <c r="G375">
        <v>1985</v>
      </c>
      <c r="H375">
        <v>1</v>
      </c>
      <c r="I375" s="3">
        <v>1985.0000000012401</v>
      </c>
      <c r="J375" s="20">
        <f t="shared" ref="J375:J379" si="1129">AVERAGEIFS(C$4:C$1171,B$4:B$1171,G375,A$4:A$1171,H375)</f>
        <v>0.43354972423301669</v>
      </c>
      <c r="K375" s="20">
        <f t="shared" si="968"/>
        <v>6.1499999999999798E-2</v>
      </c>
      <c r="L375" s="20">
        <f t="shared" si="969"/>
        <v>2.6663308040330437E-2</v>
      </c>
      <c r="N375">
        <v>4</v>
      </c>
      <c r="O375">
        <v>1996</v>
      </c>
      <c r="P375" s="20">
        <v>0.60807388365678527</v>
      </c>
      <c r="Q375" s="20">
        <v>6.1499999999999902E-2</v>
      </c>
      <c r="R375" s="20">
        <f t="shared" si="970"/>
        <v>3.7396543844892237E-2</v>
      </c>
      <c r="T375">
        <v>1985</v>
      </c>
      <c r="U375">
        <v>1</v>
      </c>
      <c r="V375" s="3">
        <v>1985.0000000012401</v>
      </c>
      <c r="W375" s="20"/>
      <c r="X375" s="20"/>
      <c r="Y375" s="20"/>
      <c r="Z375" s="20"/>
      <c r="AA375">
        <v>1</v>
      </c>
      <c r="AB375" s="3">
        <v>1985.0000000012401</v>
      </c>
      <c r="AC375" s="20">
        <f t="shared" si="971"/>
        <v>0.43354972423301669</v>
      </c>
      <c r="AD375" s="20">
        <f t="shared" si="972"/>
        <v>6.1499999999999798E-2</v>
      </c>
      <c r="AE375" s="20">
        <f t="shared" si="973"/>
        <v>2.6663308040330437E-2</v>
      </c>
      <c r="AG375" s="3">
        <v>1985.0000000012401</v>
      </c>
      <c r="AH375" s="3">
        <f t="shared" si="974"/>
        <v>-1.7401552624947525</v>
      </c>
      <c r="AI375" s="3">
        <f t="shared" si="1027"/>
        <v>-0.78876452892998272</v>
      </c>
      <c r="AJ375" s="3">
        <f t="shared" si="1028"/>
        <v>-1.1165504301495042</v>
      </c>
      <c r="AK375" s="20"/>
      <c r="AL375" s="3">
        <v>1985.0000000012401</v>
      </c>
      <c r="AM375" s="9">
        <f t="shared" ref="AM375" si="1130">STANDARDIZE(AC375,AR$15,AS$15)</f>
        <v>-0.99734876399715067</v>
      </c>
      <c r="AN375" s="9">
        <f t="shared" ref="AN375" si="1131">STANDARDIZE(AD375,AT$15,AU$15)</f>
        <v>-0.29853293598826797</v>
      </c>
      <c r="AO375" s="9">
        <f t="shared" ref="AO375" si="1132">STANDARDIZE(AE375,AV$15,AW$15)</f>
        <v>-1.1195971571165766</v>
      </c>
      <c r="AP375" s="20"/>
    </row>
    <row r="376" spans="1:42" x14ac:dyDescent="0.3">
      <c r="A376">
        <v>10</v>
      </c>
      <c r="B376">
        <v>1995</v>
      </c>
      <c r="C376">
        <v>0.70439599700028455</v>
      </c>
      <c r="D376">
        <v>6.1499999999999798E-2</v>
      </c>
      <c r="E376">
        <f t="shared" si="967"/>
        <v>4.3320353815517354E-2</v>
      </c>
      <c r="G376">
        <v>1984</v>
      </c>
      <c r="H376">
        <v>12</v>
      </c>
      <c r="I376" s="3">
        <v>1984.91666666791</v>
      </c>
      <c r="J376" s="20">
        <f t="shared" si="1129"/>
        <v>0.45960259572750245</v>
      </c>
      <c r="K376" s="20">
        <f t="shared" si="968"/>
        <v>6.1499999999999798E-2</v>
      </c>
      <c r="L376" s="20">
        <f t="shared" si="969"/>
        <v>2.8265559637241307E-2</v>
      </c>
      <c r="N376">
        <v>4</v>
      </c>
      <c r="O376">
        <v>1996</v>
      </c>
      <c r="P376" s="20">
        <v>0.60798535454440061</v>
      </c>
      <c r="Q376" s="20">
        <v>6.1499999999999902E-2</v>
      </c>
      <c r="R376" s="20">
        <f t="shared" si="970"/>
        <v>3.7391099304480577E-2</v>
      </c>
      <c r="T376">
        <v>1984</v>
      </c>
      <c r="U376">
        <v>12</v>
      </c>
      <c r="V376" s="3">
        <v>1984.91666666791</v>
      </c>
      <c r="W376" s="20">
        <f t="shared" si="984"/>
        <v>0.82236554138455897</v>
      </c>
      <c r="X376" s="20">
        <f t="shared" si="985"/>
        <v>6.1499999999999902E-2</v>
      </c>
      <c r="Y376" s="20">
        <f t="shared" si="986"/>
        <v>5.0575480795150299E-2</v>
      </c>
      <c r="Z376" s="20"/>
      <c r="AA376">
        <v>12</v>
      </c>
      <c r="AB376" s="3">
        <v>1984.91666666791</v>
      </c>
      <c r="AC376" s="20">
        <f t="shared" si="971"/>
        <v>0.64098406855603074</v>
      </c>
      <c r="AD376" s="20">
        <f t="shared" si="972"/>
        <v>6.1499999999999846E-2</v>
      </c>
      <c r="AE376" s="20">
        <f t="shared" si="973"/>
        <v>3.9420520216195805E-2</v>
      </c>
      <c r="AG376" s="3">
        <v>1984.91666666791</v>
      </c>
      <c r="AH376" s="3">
        <f t="shared" si="974"/>
        <v>-0.5374351290899354</v>
      </c>
      <c r="AI376" s="3">
        <f t="shared" si="1027"/>
        <v>-0.78876452892998183</v>
      </c>
      <c r="AJ376" s="3">
        <f t="shared" si="1028"/>
        <v>-0.82295289950151962</v>
      </c>
      <c r="AK376" s="20"/>
      <c r="AL376" s="3">
        <v>1984.91666666791</v>
      </c>
      <c r="AM376" s="9">
        <f t="shared" ref="AM376" si="1133">STANDARDIZE(AC376,AR$4,AS$4)</f>
        <v>-0.26029936938810122</v>
      </c>
      <c r="AN376" s="9">
        <f t="shared" ref="AN376" si="1134">STANDARDIZE(AD376,AT$4,AU$4)</f>
        <v>-0.68444756444045252</v>
      </c>
      <c r="AO376" s="9">
        <f t="shared" ref="AO376" si="1135">STANDARDIZE(AE376,AV$4,AW$4)</f>
        <v>-0.67596136149833075</v>
      </c>
      <c r="AP376" s="20"/>
    </row>
    <row r="377" spans="1:42" x14ac:dyDescent="0.3">
      <c r="A377">
        <v>10</v>
      </c>
      <c r="B377">
        <v>1995</v>
      </c>
      <c r="C377">
        <v>0.75224509402617512</v>
      </c>
      <c r="D377">
        <v>6.1499999999999798E-2</v>
      </c>
      <c r="E377">
        <f t="shared" si="967"/>
        <v>4.6263073282609618E-2</v>
      </c>
      <c r="G377">
        <v>1984</v>
      </c>
      <c r="H377">
        <v>11</v>
      </c>
      <c r="I377" s="3">
        <v>1984.8333333345799</v>
      </c>
      <c r="J377" s="20">
        <f t="shared" si="1129"/>
        <v>0.48708044476115742</v>
      </c>
      <c r="K377" s="20">
        <f t="shared" si="968"/>
        <v>6.1499999999999798E-2</v>
      </c>
      <c r="L377" s="20">
        <f t="shared" si="969"/>
        <v>2.9955447352811082E-2</v>
      </c>
      <c r="N377">
        <v>4</v>
      </c>
      <c r="O377">
        <v>1996</v>
      </c>
      <c r="P377" s="20">
        <v>0.58523758544853044</v>
      </c>
      <c r="Q377" s="20">
        <v>6.1499999999999902E-2</v>
      </c>
      <c r="R377" s="20">
        <f t="shared" si="970"/>
        <v>3.5992111505084565E-2</v>
      </c>
      <c r="T377">
        <v>1984</v>
      </c>
      <c r="U377">
        <v>11</v>
      </c>
      <c r="V377" s="3">
        <v>1984.8333333345799</v>
      </c>
      <c r="W377" s="20"/>
      <c r="X377" s="20"/>
      <c r="Y377" s="20"/>
      <c r="Z377" s="20"/>
      <c r="AA377">
        <v>11</v>
      </c>
      <c r="AB377" s="3">
        <v>1984.8333333345799</v>
      </c>
      <c r="AC377" s="20">
        <f t="shared" si="971"/>
        <v>0.48708044476115742</v>
      </c>
      <c r="AD377" s="20">
        <f t="shared" si="972"/>
        <v>6.1499999999999798E-2</v>
      </c>
      <c r="AE377" s="20">
        <f t="shared" si="973"/>
        <v>2.9955447352811082E-2</v>
      </c>
      <c r="AG377" s="3">
        <v>1984.8333333345799</v>
      </c>
      <c r="AH377" s="3">
        <f t="shared" si="974"/>
        <v>-1.4297800662128588</v>
      </c>
      <c r="AI377" s="3">
        <f t="shared" si="1027"/>
        <v>-0.78876452892998272</v>
      </c>
      <c r="AJ377" s="3">
        <f t="shared" si="1028"/>
        <v>-1.0407843490207402</v>
      </c>
      <c r="AK377" s="20"/>
      <c r="AL377" s="3">
        <v>1984.8333333345799</v>
      </c>
      <c r="AM377" s="9">
        <f t="shared" ref="AM377" si="1136">STANDARDIZE(AC377,AR$5,AS$5)</f>
        <v>-0.84966886078912862</v>
      </c>
      <c r="AN377" s="9">
        <f t="shared" ref="AN377" si="1137">STANDARDIZE(AD377,AT$5,AU$5)</f>
        <v>-0.2854929317171821</v>
      </c>
      <c r="AO377" s="9">
        <f t="shared" ref="AO377" si="1138">STANDARDIZE(AE377,AV$5,AW$5)</f>
        <v>-0.94932471299656107</v>
      </c>
      <c r="AP377" s="20"/>
    </row>
    <row r="378" spans="1:42" x14ac:dyDescent="0.3">
      <c r="A378">
        <v>9</v>
      </c>
      <c r="B378">
        <v>1995</v>
      </c>
      <c r="C378">
        <v>0.79906372118429914</v>
      </c>
      <c r="D378">
        <v>6.1499999999999798E-2</v>
      </c>
      <c r="E378">
        <f t="shared" si="967"/>
        <v>4.9142418852834234E-2</v>
      </c>
      <c r="G378">
        <v>1984</v>
      </c>
      <c r="H378">
        <v>10</v>
      </c>
      <c r="I378" s="3">
        <v>1984.7500000012501</v>
      </c>
      <c r="J378" s="20">
        <f t="shared" si="1129"/>
        <v>0.51344904504106104</v>
      </c>
      <c r="K378" s="20">
        <f t="shared" si="968"/>
        <v>6.1499999999999798E-2</v>
      </c>
      <c r="L378" s="20">
        <f t="shared" si="969"/>
        <v>3.157711627002515E-2</v>
      </c>
      <c r="N378">
        <v>3</v>
      </c>
      <c r="O378">
        <v>1996</v>
      </c>
      <c r="P378" s="20">
        <v>0.56317836729060877</v>
      </c>
      <c r="Q378" s="20">
        <v>6.1499999999999902E-2</v>
      </c>
      <c r="R378" s="20">
        <f t="shared" si="970"/>
        <v>3.4635469588372388E-2</v>
      </c>
      <c r="T378">
        <v>1984</v>
      </c>
      <c r="U378">
        <v>10</v>
      </c>
      <c r="V378" s="3">
        <v>1984.7500000012501</v>
      </c>
      <c r="W378" s="20">
        <f t="shared" si="984"/>
        <v>0.89062003949853985</v>
      </c>
      <c r="X378" s="20">
        <f t="shared" si="985"/>
        <v>6.1499999999999902E-2</v>
      </c>
      <c r="Y378" s="20">
        <f t="shared" si="986"/>
        <v>5.4773132429160112E-2</v>
      </c>
      <c r="Z378" s="20"/>
      <c r="AA378">
        <v>10</v>
      </c>
      <c r="AB378" s="3">
        <v>1984.7500000012501</v>
      </c>
      <c r="AC378" s="20">
        <f t="shared" si="971"/>
        <v>0.70203454226980044</v>
      </c>
      <c r="AD378" s="20">
        <f t="shared" si="972"/>
        <v>6.1499999999999846E-2</v>
      </c>
      <c r="AE378" s="20">
        <f t="shared" si="973"/>
        <v>4.3175124349592628E-2</v>
      </c>
      <c r="AG378" s="3">
        <v>1984.7500000012501</v>
      </c>
      <c r="AH378" s="3">
        <f t="shared" si="974"/>
        <v>-0.18345983088611728</v>
      </c>
      <c r="AI378" s="3">
        <f t="shared" si="1027"/>
        <v>-0.78876452892998183</v>
      </c>
      <c r="AJ378" s="3">
        <f t="shared" si="1028"/>
        <v>-0.73654354243121223</v>
      </c>
      <c r="AK378" s="20"/>
      <c r="AL378" s="3">
        <v>1984.7500000012501</v>
      </c>
      <c r="AM378" s="9">
        <f t="shared" ref="AM378" si="1139">STANDARDIZE(AC378,AR$6,AS$6)</f>
        <v>-0.30226784114251554</v>
      </c>
      <c r="AN378" s="9">
        <f t="shared" ref="AN378" si="1140">STANDARDIZE(AD378,AT$6,AU$6)</f>
        <v>-0.6766476141944503</v>
      </c>
      <c r="AO378" s="9">
        <f t="shared" ref="AO378" si="1141">STANDARDIZE(AE378,AV$6,AW$6)</f>
        <v>-0.65515711412791799</v>
      </c>
      <c r="AP378" s="20"/>
    </row>
    <row r="379" spans="1:42" x14ac:dyDescent="0.3">
      <c r="A379">
        <v>8</v>
      </c>
      <c r="B379">
        <v>1995</v>
      </c>
      <c r="C379">
        <v>0.83892213374855296</v>
      </c>
      <c r="D379">
        <v>6.1499999999999798E-2</v>
      </c>
      <c r="E379">
        <f t="shared" si="967"/>
        <v>5.159371122553584E-2</v>
      </c>
      <c r="G379">
        <v>1984</v>
      </c>
      <c r="H379">
        <v>9</v>
      </c>
      <c r="I379" s="3">
        <v>1984.66666666792</v>
      </c>
      <c r="J379" s="20">
        <f t="shared" si="1129"/>
        <v>0.51411696285212649</v>
      </c>
      <c r="K379" s="20">
        <f t="shared" si="968"/>
        <v>6.1499999999999798E-2</v>
      </c>
      <c r="L379" s="20">
        <f t="shared" si="969"/>
        <v>3.1618193215405675E-2</v>
      </c>
      <c r="N379">
        <v>3</v>
      </c>
      <c r="O379">
        <v>1996</v>
      </c>
      <c r="P379" s="20">
        <v>0.54210634666713486</v>
      </c>
      <c r="Q379" s="20">
        <v>6.1499999999999902E-2</v>
      </c>
      <c r="R379" s="20">
        <f t="shared" si="970"/>
        <v>3.333954032002874E-2</v>
      </c>
      <c r="T379">
        <v>1984</v>
      </c>
      <c r="U379">
        <v>9</v>
      </c>
      <c r="V379" s="3">
        <v>1984.66666666792</v>
      </c>
      <c r="W379" s="20"/>
      <c r="X379" s="20"/>
      <c r="Y379" s="20"/>
      <c r="Z379" s="20"/>
      <c r="AA379">
        <v>9</v>
      </c>
      <c r="AB379" s="3">
        <v>1984.66666666792</v>
      </c>
      <c r="AC379" s="20">
        <f t="shared" si="971"/>
        <v>0.51411696285212649</v>
      </c>
      <c r="AD379" s="20">
        <f t="shared" si="972"/>
        <v>6.1499999999999798E-2</v>
      </c>
      <c r="AE379" s="20">
        <f t="shared" si="973"/>
        <v>3.1618193215405675E-2</v>
      </c>
      <c r="AG379" s="3">
        <v>1984.66666666792</v>
      </c>
      <c r="AH379" s="3">
        <f t="shared" si="974"/>
        <v>-1.2730202743312575</v>
      </c>
      <c r="AI379" s="3">
        <f t="shared" si="1027"/>
        <v>-0.78876452892998272</v>
      </c>
      <c r="AJ379" s="3">
        <f t="shared" si="1028"/>
        <v>-1.0025175182568464</v>
      </c>
      <c r="AK379" s="20"/>
      <c r="AL379" s="3">
        <v>1984.66666666792</v>
      </c>
      <c r="AM379" s="9">
        <f t="shared" ref="AM379" si="1142">STANDARDIZE(AC379,AR$7,AS$7)</f>
        <v>-0.83654683585684231</v>
      </c>
      <c r="AN379" s="9">
        <f t="shared" ref="AN379" si="1143">STANDARDIZE(AD379,AT$7,AU$7)</f>
        <v>-0.32631334910520099</v>
      </c>
      <c r="AO379" s="9">
        <f t="shared" ref="AO379" si="1144">STANDARDIZE(AE379,AV$7,AW$7)</f>
        <v>-0.91713359635656388</v>
      </c>
      <c r="AP379" s="20"/>
    </row>
    <row r="380" spans="1:42" x14ac:dyDescent="0.3">
      <c r="A380">
        <v>8</v>
      </c>
      <c r="B380">
        <v>1995</v>
      </c>
      <c r="C380">
        <v>0.88089698877173872</v>
      </c>
      <c r="D380">
        <v>6.1499999999999798E-2</v>
      </c>
      <c r="E380">
        <f t="shared" si="967"/>
        <v>5.4175164809461752E-2</v>
      </c>
      <c r="G380">
        <v>1984</v>
      </c>
      <c r="H380">
        <v>8</v>
      </c>
      <c r="I380" s="3">
        <v>1984.58333333459</v>
      </c>
      <c r="J380" s="20">
        <f t="shared" ref="J380:J385" si="1145">AVERAGEIFS(C$4:C$1171,B$4:B$1171,G380,A$4:A$1171,H380)</f>
        <v>0.51486070778294091</v>
      </c>
      <c r="K380" s="20">
        <f t="shared" ref="K380:K385" si="1146">SUMIFS(D$4:D$1171,B$4:B$1171,G380,A$4:A$1171,H380)</f>
        <v>6.1499999999999798E-2</v>
      </c>
      <c r="L380" s="20">
        <f t="shared" ref="L380:L385" si="1147">J380*K380</f>
        <v>3.166393352865076E-2</v>
      </c>
      <c r="N380">
        <v>3</v>
      </c>
      <c r="O380">
        <v>1996</v>
      </c>
      <c r="P380" s="20">
        <v>0.52590957838825736</v>
      </c>
      <c r="Q380" s="20">
        <v>6.1499999999999902E-2</v>
      </c>
      <c r="R380" s="20">
        <f t="shared" si="970"/>
        <v>3.2343439070877777E-2</v>
      </c>
      <c r="T380">
        <v>1984</v>
      </c>
      <c r="U380">
        <v>8</v>
      </c>
      <c r="V380" s="3">
        <v>1984.58333333459</v>
      </c>
      <c r="W380" s="20">
        <f t="shared" si="984"/>
        <v>0.96440033507952516</v>
      </c>
      <c r="X380" s="20">
        <f t="shared" si="985"/>
        <v>6.1499999999999902E-2</v>
      </c>
      <c r="Y380" s="20">
        <f t="shared" si="986"/>
        <v>5.9310620607390702E-2</v>
      </c>
      <c r="Z380" s="20"/>
      <c r="AA380">
        <v>8</v>
      </c>
      <c r="AB380" s="3">
        <v>1984.58333333459</v>
      </c>
      <c r="AC380" s="20">
        <f t="shared" si="971"/>
        <v>0.73963052143123309</v>
      </c>
      <c r="AD380" s="20">
        <f t="shared" si="972"/>
        <v>6.1499999999999846E-2</v>
      </c>
      <c r="AE380" s="20">
        <f t="shared" si="973"/>
        <v>4.5487277068020734E-2</v>
      </c>
      <c r="AG380" s="3">
        <v>1984.58333333459</v>
      </c>
      <c r="AH380" s="3">
        <f t="shared" si="974"/>
        <v>3.4524520837775581E-2</v>
      </c>
      <c r="AI380" s="3">
        <f t="shared" si="1027"/>
        <v>-0.78876452892998183</v>
      </c>
      <c r="AJ380" s="3">
        <f t="shared" si="1028"/>
        <v>-0.68333110704538558</v>
      </c>
      <c r="AK380" s="20"/>
      <c r="AL380" s="3">
        <v>1984.58333333459</v>
      </c>
      <c r="AM380" s="9">
        <f t="shared" ref="AM380" si="1148">STANDARDIZE(AC380,AR$8,AS$8)</f>
        <v>-0.45736607736433205</v>
      </c>
      <c r="AN380" s="9">
        <f t="shared" ref="AN380" si="1149">STANDARDIZE(AD380,AT$8,AU$8)</f>
        <v>-0.65870957567408583</v>
      </c>
      <c r="AO380" s="9">
        <f t="shared" ref="AO380" si="1150">STANDARDIZE(AE380,AV$8,AW$8)</f>
        <v>-0.68553325081087724</v>
      </c>
      <c r="AP380" s="20"/>
    </row>
    <row r="381" spans="1:42" x14ac:dyDescent="0.3">
      <c r="A381">
        <v>7</v>
      </c>
      <c r="B381">
        <v>1995</v>
      </c>
      <c r="C381">
        <v>0.92483735882512397</v>
      </c>
      <c r="D381">
        <v>6.1499999999999798E-2</v>
      </c>
      <c r="E381">
        <f t="shared" si="967"/>
        <v>5.687749756774494E-2</v>
      </c>
      <c r="G381">
        <v>1984</v>
      </c>
      <c r="H381">
        <v>7</v>
      </c>
      <c r="I381" s="3">
        <v>1984.5000000012601</v>
      </c>
      <c r="J381" s="20"/>
      <c r="K381" s="20"/>
      <c r="L381" s="20"/>
      <c r="N381">
        <v>3</v>
      </c>
      <c r="O381">
        <v>1996</v>
      </c>
      <c r="P381" s="20">
        <v>0.51866707002633183</v>
      </c>
      <c r="Q381" s="20">
        <v>6.1499999999999902E-2</v>
      </c>
      <c r="R381" s="20">
        <f t="shared" si="970"/>
        <v>3.1898024806619359E-2</v>
      </c>
      <c r="T381">
        <v>1984</v>
      </c>
      <c r="U381">
        <v>7</v>
      </c>
      <c r="V381" s="3">
        <v>1984.5000000012601</v>
      </c>
      <c r="W381" s="20"/>
      <c r="X381" s="20"/>
      <c r="Y381" s="20"/>
      <c r="Z381" s="20"/>
      <c r="AA381">
        <v>7</v>
      </c>
      <c r="AB381" s="3">
        <v>1984.5000000012601</v>
      </c>
      <c r="AC381" s="20"/>
      <c r="AD381" s="20"/>
      <c r="AE381" s="20"/>
      <c r="AG381" s="3">
        <v>1984.5000000012601</v>
      </c>
      <c r="AH381" s="3"/>
      <c r="AI381" s="3"/>
      <c r="AJ381" s="3"/>
      <c r="AK381" s="20"/>
      <c r="AL381" s="3">
        <v>1984.5000000012601</v>
      </c>
      <c r="AM381" s="9"/>
      <c r="AN381" s="9"/>
      <c r="AO381" s="9"/>
      <c r="AP381" s="20"/>
    </row>
    <row r="382" spans="1:42" x14ac:dyDescent="0.3">
      <c r="A382">
        <v>6</v>
      </c>
      <c r="B382">
        <v>1995</v>
      </c>
      <c r="C382">
        <v>0.94087142505904364</v>
      </c>
      <c r="D382">
        <v>6.1499999999999798E-2</v>
      </c>
      <c r="E382">
        <f t="shared" si="967"/>
        <v>5.7863592641130994E-2</v>
      </c>
      <c r="G382">
        <v>1984</v>
      </c>
      <c r="H382">
        <v>6</v>
      </c>
      <c r="I382" s="3">
        <v>1984.41666666793</v>
      </c>
      <c r="J382" s="20">
        <f t="shared" si="1145"/>
        <v>0.51478634708858739</v>
      </c>
      <c r="K382" s="20">
        <f t="shared" si="1146"/>
        <v>0.1229999999999996</v>
      </c>
      <c r="L382" s="20">
        <f t="shared" si="1147"/>
        <v>6.3318720691896035E-2</v>
      </c>
      <c r="N382">
        <v>3</v>
      </c>
      <c r="O382">
        <v>1996</v>
      </c>
      <c r="P382" s="20">
        <v>0.51145049347411986</v>
      </c>
      <c r="Q382" s="20">
        <v>6.1499999999999902E-2</v>
      </c>
      <c r="R382" s="20">
        <f t="shared" si="970"/>
        <v>3.1454205348658323E-2</v>
      </c>
      <c r="T382">
        <v>1984</v>
      </c>
      <c r="U382">
        <v>6</v>
      </c>
      <c r="V382" s="3">
        <v>1984.41666666793</v>
      </c>
      <c r="W382" s="20">
        <f t="shared" si="984"/>
        <v>0.94255310503745038</v>
      </c>
      <c r="X382" s="20">
        <f t="shared" si="985"/>
        <v>0.18449999999999972</v>
      </c>
      <c r="Y382" s="20">
        <f t="shared" si="986"/>
        <v>0.17390104787940933</v>
      </c>
      <c r="Z382" s="20"/>
      <c r="AA382">
        <v>6</v>
      </c>
      <c r="AB382" s="3">
        <v>1984.41666666793</v>
      </c>
      <c r="AC382" s="20">
        <f t="shared" si="971"/>
        <v>0.72866972606301883</v>
      </c>
      <c r="AD382" s="20">
        <f t="shared" si="972"/>
        <v>0.15374999999999966</v>
      </c>
      <c r="AE382" s="20">
        <f t="shared" si="973"/>
        <v>0.11860988428565268</v>
      </c>
      <c r="AG382" s="3">
        <v>1984.41666666793</v>
      </c>
      <c r="AH382" s="3">
        <f t="shared" si="974"/>
        <v>-2.9027005841690379E-2</v>
      </c>
      <c r="AI382" s="3">
        <f t="shared" si="1027"/>
        <v>1.0126249536365401</v>
      </c>
      <c r="AJ382" s="3">
        <f t="shared" si="1028"/>
        <v>0.99953005554109753</v>
      </c>
      <c r="AK382" s="20"/>
      <c r="AL382" s="3">
        <v>1984.41666666793</v>
      </c>
      <c r="AM382" s="9">
        <f t="shared" ref="AM382" si="1151">STANDARDIZE(AC382,AR$10,AS$10)</f>
        <v>-0.61984059594522167</v>
      </c>
      <c r="AN382" s="9">
        <f t="shared" ref="AN382" si="1152">STANDARDIZE(AD382,AT$10,AU$10)</f>
        <v>-0.35878275268423288</v>
      </c>
      <c r="AO382" s="9">
        <f t="shared" ref="AO382" si="1153">STANDARDIZE(AE382,AV$10,AW$10)</f>
        <v>-0.50425410930622228</v>
      </c>
      <c r="AP382" s="20"/>
    </row>
    <row r="383" spans="1:42" x14ac:dyDescent="0.3">
      <c r="A383">
        <v>5</v>
      </c>
      <c r="B383">
        <v>1995</v>
      </c>
      <c r="C383">
        <v>0.89526332578541112</v>
      </c>
      <c r="D383">
        <v>6.1499999999999798E-2</v>
      </c>
      <c r="E383">
        <f t="shared" si="967"/>
        <v>5.5058694535802602E-2</v>
      </c>
      <c r="G383">
        <v>1984</v>
      </c>
      <c r="H383">
        <v>5</v>
      </c>
      <c r="I383" s="3">
        <v>1984.3333333346</v>
      </c>
      <c r="J383" s="20">
        <f t="shared" si="1145"/>
        <v>0.49688678022458888</v>
      </c>
      <c r="K383" s="20">
        <f t="shared" si="1146"/>
        <v>6.1499999999999798E-2</v>
      </c>
      <c r="L383" s="20">
        <f t="shared" si="1147"/>
        <v>3.0558536983812116E-2</v>
      </c>
      <c r="N383">
        <v>2</v>
      </c>
      <c r="O383">
        <v>1996</v>
      </c>
      <c r="P383" s="20">
        <v>0.50433498181781844</v>
      </c>
      <c r="Q383" s="20">
        <v>6.1499999999999902E-2</v>
      </c>
      <c r="R383" s="20">
        <f t="shared" si="970"/>
        <v>3.1016601381795784E-2</v>
      </c>
      <c r="T383">
        <v>1984</v>
      </c>
      <c r="U383">
        <v>5</v>
      </c>
      <c r="V383" s="3">
        <v>1984.3333333346</v>
      </c>
      <c r="W383" s="20">
        <f t="shared" si="984"/>
        <v>0.74074741372968633</v>
      </c>
      <c r="X383" s="20">
        <f t="shared" si="985"/>
        <v>0.18449999999999972</v>
      </c>
      <c r="Y383" s="20">
        <f t="shared" si="986"/>
        <v>0.13666789783312691</v>
      </c>
      <c r="Z383" s="20"/>
      <c r="AA383">
        <v>5</v>
      </c>
      <c r="AB383" s="3">
        <v>1984.3333333346</v>
      </c>
      <c r="AC383" s="20">
        <f t="shared" si="971"/>
        <v>0.6188170969771376</v>
      </c>
      <c r="AD383" s="20">
        <f t="shared" si="972"/>
        <v>0.12299999999999976</v>
      </c>
      <c r="AE383" s="20">
        <f t="shared" si="973"/>
        <v>8.3613217408469512E-2</v>
      </c>
      <c r="AG383" s="3">
        <v>1984.3333333346</v>
      </c>
      <c r="AH383" s="3">
        <f t="shared" si="974"/>
        <v>-0.6659609192697501</v>
      </c>
      <c r="AI383" s="3">
        <f t="shared" si="1027"/>
        <v>0.4121617927810336</v>
      </c>
      <c r="AJ383" s="3">
        <f t="shared" si="1028"/>
        <v>0.19410839801864554</v>
      </c>
      <c r="AK383" s="20"/>
      <c r="AL383" s="3">
        <v>1984.3333333346</v>
      </c>
      <c r="AM383" s="9">
        <f t="shared" ref="AM383" si="1154">STANDARDIZE(AC383,AR$11,AS$11)</f>
        <v>-0.89268498793991113</v>
      </c>
      <c r="AN383" s="9">
        <f t="shared" ref="AN383" si="1155">STANDARDIZE(AD383,AT$11,AU$11)</f>
        <v>-0.62524988541030058</v>
      </c>
      <c r="AO383" s="9">
        <f t="shared" ref="AO383" si="1156">STANDARDIZE(AE383,AV$11,AW$11)</f>
        <v>-0.74724485443218691</v>
      </c>
      <c r="AP383" s="20"/>
    </row>
    <row r="384" spans="1:42" x14ac:dyDescent="0.3">
      <c r="A384">
        <v>4</v>
      </c>
      <c r="B384">
        <v>1995</v>
      </c>
      <c r="C384">
        <v>0.85186604795236287</v>
      </c>
      <c r="D384">
        <v>6.1499999999999798E-2</v>
      </c>
      <c r="E384">
        <f t="shared" si="967"/>
        <v>5.2389761949070142E-2</v>
      </c>
      <c r="G384">
        <v>1984</v>
      </c>
      <c r="H384">
        <v>4</v>
      </c>
      <c r="I384" s="3">
        <v>1984.2500000012701</v>
      </c>
      <c r="J384" s="20">
        <f t="shared" si="1145"/>
        <v>0.48002620384501021</v>
      </c>
      <c r="K384" s="20">
        <f t="shared" si="1146"/>
        <v>6.1499999999999798E-2</v>
      </c>
      <c r="L384" s="20">
        <f t="shared" si="1147"/>
        <v>2.9521611536468029E-2</v>
      </c>
      <c r="N384">
        <v>1</v>
      </c>
      <c r="O384">
        <v>1996</v>
      </c>
      <c r="P384" s="20">
        <v>0.52039336344216292</v>
      </c>
      <c r="Q384" s="20">
        <v>6.1499999999999902E-2</v>
      </c>
      <c r="R384" s="20">
        <f t="shared" si="970"/>
        <v>3.2004191851692967E-2</v>
      </c>
      <c r="T384">
        <v>1984</v>
      </c>
      <c r="U384">
        <v>4</v>
      </c>
      <c r="V384" s="3">
        <v>1984.2500000012701</v>
      </c>
      <c r="W384" s="20">
        <f t="shared" si="984"/>
        <v>0.81260828667320284</v>
      </c>
      <c r="X384" s="20">
        <f t="shared" si="985"/>
        <v>0.18449999999999972</v>
      </c>
      <c r="Y384" s="20">
        <f t="shared" si="986"/>
        <v>0.14992622889120569</v>
      </c>
      <c r="Z384" s="20"/>
      <c r="AA384">
        <v>4</v>
      </c>
      <c r="AB384" s="3">
        <v>1984.2500000012701</v>
      </c>
      <c r="AC384" s="20">
        <f t="shared" si="971"/>
        <v>0.6463172452591065</v>
      </c>
      <c r="AD384" s="20">
        <f t="shared" si="972"/>
        <v>0.12299999999999976</v>
      </c>
      <c r="AE384" s="20">
        <f t="shared" si="973"/>
        <v>8.9723920213836864E-2</v>
      </c>
      <c r="AG384" s="3">
        <v>1984.2500000012701</v>
      </c>
      <c r="AH384" s="3">
        <f t="shared" si="974"/>
        <v>-0.5065129642154127</v>
      </c>
      <c r="AI384" s="3">
        <f t="shared" si="1027"/>
        <v>0.4121617927810336</v>
      </c>
      <c r="AJ384" s="3">
        <f t="shared" si="1028"/>
        <v>0.33474157315495751</v>
      </c>
      <c r="AK384" s="20"/>
      <c r="AL384" s="3">
        <v>1984.2500000012701</v>
      </c>
      <c r="AM384" s="9">
        <f t="shared" ref="AM384" si="1157">STANDARDIZE(AC384,AR$12,AS$12)</f>
        <v>-0.432317768495181</v>
      </c>
      <c r="AN384" s="9">
        <f t="shared" ref="AN384" si="1158">STANDARDIZE(AD384,AT$12,AU$12)</f>
        <v>-0.74536446371894471</v>
      </c>
      <c r="AO384" s="9">
        <f t="shared" ref="AO384" si="1159">STANDARDIZE(AE384,AV$12,AW$12)</f>
        <v>-0.53791539015875067</v>
      </c>
      <c r="AP384" s="20"/>
    </row>
    <row r="385" spans="1:42" x14ac:dyDescent="0.3">
      <c r="A385">
        <v>3</v>
      </c>
      <c r="B385">
        <v>1995</v>
      </c>
      <c r="C385">
        <v>0.81057242350159353</v>
      </c>
      <c r="D385">
        <v>6.1499999999999798E-2</v>
      </c>
      <c r="E385">
        <f t="shared" si="967"/>
        <v>4.9850204045347839E-2</v>
      </c>
      <c r="G385">
        <v>1984</v>
      </c>
      <c r="H385">
        <v>3</v>
      </c>
      <c r="I385" s="3">
        <v>1984.16666666794</v>
      </c>
      <c r="J385" s="20">
        <f t="shared" si="1145"/>
        <v>0.46380406704952459</v>
      </c>
      <c r="K385" s="20">
        <f t="shared" si="1146"/>
        <v>6.1499999999999798E-2</v>
      </c>
      <c r="L385" s="20">
        <f t="shared" si="1147"/>
        <v>2.852395012354567E-2</v>
      </c>
      <c r="N385">
        <v>11</v>
      </c>
      <c r="O385">
        <v>1995</v>
      </c>
      <c r="P385" s="20">
        <v>0.59075802107401632</v>
      </c>
      <c r="Q385" s="20">
        <v>6.1499999999999902E-2</v>
      </c>
      <c r="R385" s="20">
        <f t="shared" si="970"/>
        <v>3.6331618296051943E-2</v>
      </c>
      <c r="T385">
        <v>1984</v>
      </c>
      <c r="U385">
        <v>3</v>
      </c>
      <c r="V385" s="3">
        <v>1984.16666666794</v>
      </c>
      <c r="W385" s="20">
        <f t="shared" si="984"/>
        <v>0.83047775428008908</v>
      </c>
      <c r="X385" s="20">
        <f t="shared" si="985"/>
        <v>0.18449999999999972</v>
      </c>
      <c r="Y385" s="20">
        <f t="shared" si="986"/>
        <v>0.15322314566467621</v>
      </c>
      <c r="Z385" s="20"/>
      <c r="AA385">
        <v>3</v>
      </c>
      <c r="AB385" s="3">
        <v>1984.16666666794</v>
      </c>
      <c r="AC385" s="20">
        <f t="shared" si="971"/>
        <v>0.64714091066480683</v>
      </c>
      <c r="AD385" s="20">
        <f t="shared" si="972"/>
        <v>0.12299999999999976</v>
      </c>
      <c r="AE385" s="20">
        <f t="shared" si="973"/>
        <v>9.0873547894110937E-2</v>
      </c>
      <c r="AG385" s="3">
        <v>1984.16666666794</v>
      </c>
      <c r="AH385" s="3">
        <f t="shared" si="974"/>
        <v>-0.50173728943572327</v>
      </c>
      <c r="AI385" s="3">
        <f t="shared" si="1027"/>
        <v>0.4121617927810336</v>
      </c>
      <c r="AJ385" s="3">
        <f t="shared" si="1028"/>
        <v>0.36119937940917879</v>
      </c>
      <c r="AK385" s="20"/>
      <c r="AL385" s="3">
        <v>1984.16666666794</v>
      </c>
      <c r="AM385" s="9">
        <f t="shared" ref="AM385" si="1160">STANDARDIZE(AC385,AR$13,AS$13)</f>
        <v>-0.15171193218147638</v>
      </c>
      <c r="AN385" s="9">
        <f t="shared" ref="AN385" si="1161">STANDARDIZE(AD385,AT$13,AU$13)</f>
        <v>-0.46657286796563091</v>
      </c>
      <c r="AO385" s="9">
        <f t="shared" ref="AO385" si="1162">STANDARDIZE(AE385,AV$13,AW$13)</f>
        <v>-0.18793842599648647</v>
      </c>
      <c r="AP385" s="20"/>
    </row>
    <row r="386" spans="1:42" x14ac:dyDescent="0.3">
      <c r="A386">
        <v>2</v>
      </c>
      <c r="B386">
        <v>1995</v>
      </c>
      <c r="C386">
        <v>0.80183792086288241</v>
      </c>
      <c r="D386">
        <v>6.1499999999999798E-2</v>
      </c>
      <c r="E386">
        <f t="shared" si="967"/>
        <v>4.9313032133067106E-2</v>
      </c>
      <c r="G386">
        <v>1984</v>
      </c>
      <c r="H386">
        <v>2</v>
      </c>
      <c r="I386" s="3">
        <v>1984.08333333461</v>
      </c>
      <c r="J386" s="20">
        <f>AVERAGEIFS(C$4:C$1171,B$4:B$1171,G386,A$4:A$1171,H386)</f>
        <v>0.45014159721893288</v>
      </c>
      <c r="K386" s="20">
        <f t="shared" si="968"/>
        <v>6.1499999999999798E-2</v>
      </c>
      <c r="L386" s="20">
        <f t="shared" si="969"/>
        <v>2.7683708228964279E-2</v>
      </c>
      <c r="N386">
        <v>10</v>
      </c>
      <c r="O386">
        <v>1995</v>
      </c>
      <c r="P386" s="20">
        <v>0.67054109689766717</v>
      </c>
      <c r="Q386" s="20">
        <v>6.1499999999999902E-2</v>
      </c>
      <c r="R386" s="20">
        <f t="shared" si="970"/>
        <v>4.1238277459206468E-2</v>
      </c>
      <c r="T386">
        <v>1984</v>
      </c>
      <c r="U386">
        <v>2</v>
      </c>
      <c r="V386" s="3">
        <v>1984.08333333461</v>
      </c>
      <c r="W386" s="20">
        <f t="shared" si="984"/>
        <v>0.81456220224871967</v>
      </c>
      <c r="X386" s="20">
        <f t="shared" si="985"/>
        <v>6.1499999999999902E-2</v>
      </c>
      <c r="Y386" s="20">
        <f t="shared" si="986"/>
        <v>5.009557543829618E-2</v>
      </c>
      <c r="Z386" s="20"/>
      <c r="AA386">
        <v>2</v>
      </c>
      <c r="AB386" s="3">
        <v>1984.08333333461</v>
      </c>
      <c r="AC386" s="20">
        <f t="shared" si="971"/>
        <v>0.63235189973382622</v>
      </c>
      <c r="AD386" s="20">
        <f t="shared" si="972"/>
        <v>6.1499999999999846E-2</v>
      </c>
      <c r="AE386" s="20">
        <f t="shared" si="973"/>
        <v>3.888964183363023E-2</v>
      </c>
      <c r="AG386" s="3">
        <v>1984.08333333461</v>
      </c>
      <c r="AH386" s="3">
        <f t="shared" si="974"/>
        <v>-0.58748510163087531</v>
      </c>
      <c r="AI386" s="3">
        <f t="shared" si="1027"/>
        <v>-0.78876452892998183</v>
      </c>
      <c r="AJ386" s="3">
        <f t="shared" si="1028"/>
        <v>-0.835170661505237</v>
      </c>
      <c r="AK386" s="20"/>
      <c r="AL386" s="3">
        <v>1984.08333333461</v>
      </c>
      <c r="AM386" s="9">
        <f t="shared" ref="AM386" si="1163">STANDARDIZE(AC386,AR$14,AS$14)</f>
        <v>-5.1396184696713164E-2</v>
      </c>
      <c r="AN386" s="9">
        <f t="shared" ref="AN386" si="1164">STANDARDIZE(AD386,AT$14,AU$14)</f>
        <v>-0.93050162247170598</v>
      </c>
      <c r="AO386" s="9">
        <f t="shared" ref="AO386" si="1165">STANDARDIZE(AE386,AV$14,AW$14)</f>
        <v>-0.76945099194740052</v>
      </c>
      <c r="AP386" s="20"/>
    </row>
    <row r="387" spans="1:42" x14ac:dyDescent="0.3">
      <c r="A387">
        <v>12</v>
      </c>
      <c r="B387">
        <v>1994</v>
      </c>
      <c r="C387">
        <v>0.86114439261755449</v>
      </c>
      <c r="D387">
        <v>6.1499999999999798E-2</v>
      </c>
      <c r="E387">
        <f t="shared" si="967"/>
        <v>5.2960380145979424E-2</v>
      </c>
      <c r="G387">
        <v>1984</v>
      </c>
      <c r="H387">
        <v>1</v>
      </c>
      <c r="I387" s="3">
        <v>1984.0000000012799</v>
      </c>
      <c r="J387" s="20">
        <f>AVERAGEIFS(C$4:C$1171,B$4:B$1171,G387,A$4:A$1171,H387)</f>
        <v>0.45702097808915615</v>
      </c>
      <c r="K387" s="20">
        <f t="shared" si="968"/>
        <v>6.1499999999999798E-2</v>
      </c>
      <c r="L387" s="20">
        <f t="shared" si="969"/>
        <v>2.8106790152483012E-2</v>
      </c>
      <c r="N387">
        <v>8</v>
      </c>
      <c r="O387">
        <v>1995</v>
      </c>
      <c r="P387" s="20">
        <v>0.76131773502769917</v>
      </c>
      <c r="Q387" s="20">
        <v>6.1499999999999902E-2</v>
      </c>
      <c r="R387" s="20">
        <f t="shared" si="970"/>
        <v>4.6821040704203426E-2</v>
      </c>
      <c r="T387">
        <v>1984</v>
      </c>
      <c r="U387">
        <v>1</v>
      </c>
      <c r="V387" s="3">
        <v>1984.0000000012799</v>
      </c>
      <c r="W387" s="20"/>
      <c r="X387" s="20"/>
      <c r="Y387" s="20"/>
      <c r="Z387" s="20"/>
      <c r="AA387">
        <v>1</v>
      </c>
      <c r="AB387" s="3">
        <v>1984.0000000012799</v>
      </c>
      <c r="AC387" s="20">
        <f t="shared" si="971"/>
        <v>0.45702097808915615</v>
      </c>
      <c r="AD387" s="20">
        <f t="shared" si="972"/>
        <v>6.1499999999999798E-2</v>
      </c>
      <c r="AE387" s="20">
        <f t="shared" si="973"/>
        <v>2.8106790152483012E-2</v>
      </c>
      <c r="AG387" s="3">
        <v>1984.0000000012799</v>
      </c>
      <c r="AH387" s="3">
        <f t="shared" si="974"/>
        <v>-1.6040671442944412</v>
      </c>
      <c r="AI387" s="3">
        <f t="shared" si="1027"/>
        <v>-0.78876452892998272</v>
      </c>
      <c r="AJ387" s="3">
        <f t="shared" si="1028"/>
        <v>-1.0833297877536443</v>
      </c>
      <c r="AK387" s="20"/>
      <c r="AL387" s="3">
        <v>1984.0000000012799</v>
      </c>
      <c r="AM387" s="9">
        <f t="shared" ref="AM387" si="1166">STANDARDIZE(AC387,AR$15,AS$15)</f>
        <v>-0.89327151816683936</v>
      </c>
      <c r="AN387" s="9">
        <f t="shared" ref="AN387" si="1167">STANDARDIZE(AD387,AT$15,AU$15)</f>
        <v>-0.29853293598826797</v>
      </c>
      <c r="AO387" s="9">
        <f t="shared" ref="AO387" si="1168">STANDARDIZE(AE387,AV$15,AW$15)</f>
        <v>-1.0275740615503499</v>
      </c>
      <c r="AP387" s="20"/>
    </row>
    <row r="388" spans="1:42" x14ac:dyDescent="0.3">
      <c r="A388">
        <v>10</v>
      </c>
      <c r="B388">
        <v>1994</v>
      </c>
      <c r="C388">
        <v>0.92550607291224019</v>
      </c>
      <c r="D388">
        <v>6.1499999999999798E-2</v>
      </c>
      <c r="E388">
        <f t="shared" si="967"/>
        <v>5.6918623484102586E-2</v>
      </c>
      <c r="G388">
        <v>1983</v>
      </c>
      <c r="H388">
        <v>12</v>
      </c>
      <c r="I388" s="3">
        <v>1983.91666666795</v>
      </c>
      <c r="J388" s="20">
        <f>AVERAGEIFS(C$4:C$1171,B$4:B$1171,G388,A$4:A$1171,H388)</f>
        <v>0.46393794022024443</v>
      </c>
      <c r="K388" s="20">
        <f t="shared" si="968"/>
        <v>6.1499999999999798E-2</v>
      </c>
      <c r="L388" s="20">
        <f t="shared" si="969"/>
        <v>2.853218332354494E-2</v>
      </c>
      <c r="N388">
        <v>6</v>
      </c>
      <c r="O388">
        <v>1995</v>
      </c>
      <c r="P388" s="20">
        <v>0.81139159636017433</v>
      </c>
      <c r="Q388" s="20">
        <v>6.1499999999999902E-2</v>
      </c>
      <c r="R388" s="20">
        <f t="shared" si="970"/>
        <v>4.9900583176150641E-2</v>
      </c>
      <c r="T388">
        <v>1983</v>
      </c>
      <c r="U388">
        <v>12</v>
      </c>
      <c r="V388" s="3">
        <v>1983.91666666795</v>
      </c>
      <c r="W388" s="20">
        <f t="shared" si="984"/>
        <v>0.89824305454409237</v>
      </c>
      <c r="X388" s="20">
        <f t="shared" si="985"/>
        <v>6.1499999999999902E-2</v>
      </c>
      <c r="Y388" s="20">
        <f t="shared" si="986"/>
        <v>5.5241947854461591E-2</v>
      </c>
      <c r="Z388" s="20"/>
      <c r="AA388">
        <v>12</v>
      </c>
      <c r="AB388" s="3">
        <v>1983.91666666795</v>
      </c>
      <c r="AC388" s="20">
        <f t="shared" si="971"/>
        <v>0.68109049738216842</v>
      </c>
      <c r="AD388" s="20">
        <f t="shared" si="972"/>
        <v>6.1499999999999846E-2</v>
      </c>
      <c r="AE388" s="20">
        <f t="shared" si="973"/>
        <v>4.1887065589003264E-2</v>
      </c>
      <c r="AG388" s="3">
        <v>1983.91666666795</v>
      </c>
      <c r="AH388" s="3">
        <f t="shared" si="974"/>
        <v>-0.30489499893169414</v>
      </c>
      <c r="AI388" s="3">
        <f t="shared" si="1027"/>
        <v>-0.78876452892998183</v>
      </c>
      <c r="AJ388" s="3">
        <f t="shared" si="1028"/>
        <v>-0.76618723465998773</v>
      </c>
      <c r="AK388" s="20"/>
      <c r="AL388" s="3">
        <v>1983.91666666795</v>
      </c>
      <c r="AM388" s="9">
        <f t="shared" ref="AM388" si="1169">STANDARDIZE(AC388,AR$4,AS$4)</f>
        <v>-1.0488595422794046E-2</v>
      </c>
      <c r="AN388" s="9">
        <f t="shared" ref="AN388" si="1170">STANDARDIZE(AD388,AT$4,AU$4)</f>
        <v>-0.68444756444045252</v>
      </c>
      <c r="AO388" s="9">
        <f t="shared" ref="AO388" si="1171">STANDARDIZE(AE388,AV$4,AW$4)</f>
        <v>-0.54976492635085339</v>
      </c>
      <c r="AP388" s="20"/>
    </row>
    <row r="389" spans="1:42" x14ac:dyDescent="0.3">
      <c r="A389">
        <v>8</v>
      </c>
      <c r="B389">
        <v>1994</v>
      </c>
      <c r="C389">
        <v>0.99424633089403469</v>
      </c>
      <c r="D389">
        <v>6.1499999999999798E-2</v>
      </c>
      <c r="E389">
        <f t="shared" ref="E389:E452" si="1172">C389*D389</f>
        <v>6.1146149349982935E-2</v>
      </c>
      <c r="G389">
        <v>1983</v>
      </c>
      <c r="H389">
        <v>11</v>
      </c>
      <c r="I389" s="3">
        <v>1983.83333333462</v>
      </c>
      <c r="J389" s="20">
        <f>AVERAGEIFS(C$4:C$1171,B$4:B$1171,G389,A$4:A$1171,H389)</f>
        <v>0.47109614078800177</v>
      </c>
      <c r="K389" s="20">
        <f t="shared" ref="K389:K450" si="1173">SUMIFS(D$4:D$1171,B$4:B$1171,G389,A$4:A$1171,H389)</f>
        <v>6.1499999999999798E-2</v>
      </c>
      <c r="L389" s="20">
        <f t="shared" ref="L389:L450" si="1174">J389*K389</f>
        <v>2.8972412658462014E-2</v>
      </c>
      <c r="N389">
        <v>6</v>
      </c>
      <c r="O389">
        <v>1995</v>
      </c>
      <c r="P389" s="20">
        <v>0.7534410602870294</v>
      </c>
      <c r="Q389" s="20">
        <v>6.1499999999999902E-2</v>
      </c>
      <c r="R389" s="20">
        <f t="shared" ref="R389:R452" si="1175">Q389*P389</f>
        <v>4.6336625207652235E-2</v>
      </c>
      <c r="T389">
        <v>1983</v>
      </c>
      <c r="U389">
        <v>11</v>
      </c>
      <c r="V389" s="3">
        <v>1983.83333333462</v>
      </c>
      <c r="W389" s="20"/>
      <c r="X389" s="20"/>
      <c r="Y389" s="20"/>
      <c r="Z389" s="20"/>
      <c r="AA389">
        <v>11</v>
      </c>
      <c r="AB389" s="3">
        <v>1983.83333333462</v>
      </c>
      <c r="AC389" s="20">
        <f t="shared" ref="AC389:AC452" si="1176">AVERAGE(W389,J389)</f>
        <v>0.47109614078800177</v>
      </c>
      <c r="AD389" s="20">
        <f t="shared" ref="AD389:AD452" si="1177">AVERAGE(X389,K389)</f>
        <v>6.1499999999999798E-2</v>
      </c>
      <c r="AE389" s="20">
        <f t="shared" ref="AE389:AE452" si="1178">AVERAGE(Y389,L389)</f>
        <v>2.8972412658462014E-2</v>
      </c>
      <c r="AG389" s="3">
        <v>1983.83333333462</v>
      </c>
      <c r="AH389" s="3">
        <f t="shared" ref="AH389:AH452" si="1179">STANDARDIZE(AC389,AC$786,AC$787)</f>
        <v>-1.5224582785393601</v>
      </c>
      <c r="AI389" s="3">
        <f t="shared" si="1027"/>
        <v>-0.78876452892998272</v>
      </c>
      <c r="AJ389" s="3">
        <f t="shared" si="1028"/>
        <v>-1.0634081444725554</v>
      </c>
      <c r="AK389" s="20"/>
      <c r="AL389" s="3">
        <v>1983.83333333462</v>
      </c>
      <c r="AM389" s="9">
        <f t="shared" ref="AM389" si="1180">STANDARDIZE(AC389,AR$5,AS$5)</f>
        <v>-0.91305315362196626</v>
      </c>
      <c r="AN389" s="9">
        <f t="shared" ref="AN389" si="1181">STANDARDIZE(AD389,AT$5,AU$5)</f>
        <v>-0.2854929317171821</v>
      </c>
      <c r="AO389" s="9">
        <f t="shared" ref="AO389" si="1182">STANDARDIZE(AE389,AV$5,AW$5)</f>
        <v>-1.0023275396765541</v>
      </c>
      <c r="AP389" s="20"/>
    </row>
    <row r="390" spans="1:42" x14ac:dyDescent="0.3">
      <c r="A390">
        <v>6</v>
      </c>
      <c r="B390">
        <v>1994</v>
      </c>
      <c r="C390">
        <v>1.0427855173774796</v>
      </c>
      <c r="D390">
        <v>6.1499999999999798E-2</v>
      </c>
      <c r="E390">
        <f t="shared" si="1172"/>
        <v>6.4131309318714788E-2</v>
      </c>
      <c r="G390">
        <v>1983</v>
      </c>
      <c r="H390">
        <v>10</v>
      </c>
      <c r="I390" s="3">
        <v>1983.7500000012899</v>
      </c>
      <c r="J390" s="20">
        <f>AVERAGEIFS(C$4:C$1171,B$4:B$1171,G390,A$4:A$1171,H390)</f>
        <v>0.47850286280833987</v>
      </c>
      <c r="K390" s="20">
        <f t="shared" si="1173"/>
        <v>6.1499999999999798E-2</v>
      </c>
      <c r="L390" s="20">
        <f t="shared" si="1174"/>
        <v>2.9427926062712804E-2</v>
      </c>
      <c r="N390">
        <v>6</v>
      </c>
      <c r="O390">
        <v>1995</v>
      </c>
      <c r="P390" s="20">
        <v>0.69942753530900659</v>
      </c>
      <c r="Q390" s="20">
        <v>6.1499999999999902E-2</v>
      </c>
      <c r="R390" s="20">
        <f t="shared" si="1175"/>
        <v>4.3014793421503834E-2</v>
      </c>
      <c r="T390">
        <v>1983</v>
      </c>
      <c r="U390">
        <v>10</v>
      </c>
      <c r="V390" s="3">
        <v>1983.7500000012899</v>
      </c>
      <c r="W390" s="20">
        <f t="shared" ref="W390:W452" si="1183">AVERAGEIFS(P$4:P$1114,O$4:O$1114,T390,N$4:N$1114,U390)</f>
        <v>0.98980355461362535</v>
      </c>
      <c r="X390" s="20">
        <f t="shared" ref="X390:X452" si="1184">SUMIFS(Q$4:Q$1114,O$4:O$1114,T390,N$4:N$1114,U390)</f>
        <v>6.1499999999999902E-2</v>
      </c>
      <c r="Y390" s="20">
        <f t="shared" ref="Y390:Y452" si="1185">W390*X390</f>
        <v>6.0872918608737864E-2</v>
      </c>
      <c r="Z390" s="20"/>
      <c r="AA390">
        <v>10</v>
      </c>
      <c r="AB390" s="3">
        <v>1983.7500000012899</v>
      </c>
      <c r="AC390" s="20">
        <f t="shared" si="1176"/>
        <v>0.73415320871098255</v>
      </c>
      <c r="AD390" s="20">
        <f t="shared" si="1177"/>
        <v>6.1499999999999846E-2</v>
      </c>
      <c r="AE390" s="20">
        <f t="shared" si="1178"/>
        <v>4.5150422335725332E-2</v>
      </c>
      <c r="AG390" s="3">
        <v>1983.7500000012899</v>
      </c>
      <c r="AH390" s="3">
        <f t="shared" si="1179"/>
        <v>2.7666443535354019E-3</v>
      </c>
      <c r="AI390" s="3">
        <f t="shared" si="1027"/>
        <v>-0.78876452892998183</v>
      </c>
      <c r="AJ390" s="3">
        <f t="shared" si="1028"/>
        <v>-0.69108356238011148</v>
      </c>
      <c r="AK390" s="20"/>
      <c r="AL390" s="3">
        <v>1983.7500000012899</v>
      </c>
      <c r="AM390" s="9">
        <f t="shared" ref="AM390" si="1186">STANDARDIZE(AC390,AR$6,AS$6)</f>
        <v>-7.6240779611396317E-2</v>
      </c>
      <c r="AN390" s="9">
        <f t="shared" ref="AN390" si="1187">STANDARDIZE(AD390,AT$6,AU$6)</f>
        <v>-0.6766476141944503</v>
      </c>
      <c r="AO390" s="9">
        <f t="shared" ref="AO390" si="1188">STANDARDIZE(AE390,AV$6,AW$6)</f>
        <v>-0.5560901531212894</v>
      </c>
      <c r="AP390" s="20"/>
    </row>
    <row r="391" spans="1:42" x14ac:dyDescent="0.3">
      <c r="A391">
        <v>6</v>
      </c>
      <c r="B391">
        <v>1994</v>
      </c>
      <c r="C391">
        <v>1.0381271939633347</v>
      </c>
      <c r="D391">
        <v>6.1499999999999798E-2</v>
      </c>
      <c r="E391">
        <f t="shared" si="1172"/>
        <v>6.3844822428744882E-2</v>
      </c>
      <c r="G391">
        <v>1983</v>
      </c>
      <c r="H391">
        <v>9</v>
      </c>
      <c r="I391" s="3">
        <v>1983.66666666796</v>
      </c>
      <c r="J391" s="20">
        <f t="shared" ref="J391:J398" si="1189">AVERAGEIFS(C$4:C$1171,B$4:B$1171,G391,A$4:A$1171,H391)</f>
        <v>0.49053983745266366</v>
      </c>
      <c r="K391" s="20">
        <f t="shared" ref="K391:K398" si="1190">SUMIFS(D$4:D$1171,B$4:B$1171,G391,A$4:A$1171,H391)</f>
        <v>6.1499999999999798E-2</v>
      </c>
      <c r="L391" s="20">
        <f t="shared" ref="L391:L398" si="1191">J391*K391</f>
        <v>3.0168200003338717E-2</v>
      </c>
      <c r="N391">
        <v>6</v>
      </c>
      <c r="O391">
        <v>1995</v>
      </c>
      <c r="P391" s="20">
        <v>0.64937989104738636</v>
      </c>
      <c r="Q391" s="20">
        <v>6.1499999999999902E-2</v>
      </c>
      <c r="R391" s="20">
        <f t="shared" si="1175"/>
        <v>3.9936863299414198E-2</v>
      </c>
      <c r="T391">
        <v>1983</v>
      </c>
      <c r="U391">
        <v>9</v>
      </c>
      <c r="V391" s="3">
        <v>1983.66666666796</v>
      </c>
      <c r="W391" s="20"/>
      <c r="X391" s="20"/>
      <c r="Y391" s="20"/>
      <c r="Z391" s="20"/>
      <c r="AA391">
        <v>9</v>
      </c>
      <c r="AB391" s="3">
        <v>1983.66666666796</v>
      </c>
      <c r="AC391" s="20">
        <f t="shared" si="1176"/>
        <v>0.49053983745266366</v>
      </c>
      <c r="AD391" s="20">
        <f t="shared" si="1177"/>
        <v>6.1499999999999798E-2</v>
      </c>
      <c r="AE391" s="20">
        <f t="shared" si="1178"/>
        <v>3.0168200003338717E-2</v>
      </c>
      <c r="AG391" s="3">
        <v>1983.66666666796</v>
      </c>
      <c r="AH391" s="3">
        <f t="shared" si="1179"/>
        <v>-1.4097222438064154</v>
      </c>
      <c r="AI391" s="3">
        <f t="shared" si="1027"/>
        <v>-0.78876452892998272</v>
      </c>
      <c r="AJ391" s="3">
        <f t="shared" si="1028"/>
        <v>-1.035888008662625</v>
      </c>
      <c r="AK391" s="20"/>
      <c r="AL391" s="3">
        <v>1983.66666666796</v>
      </c>
      <c r="AM391" s="9">
        <f t="shared" ref="AM391" si="1192">STANDARDIZE(AC391,AR$7,AS$7)</f>
        <v>-0.91104383385106036</v>
      </c>
      <c r="AN391" s="9">
        <f t="shared" ref="AN391" si="1193">STANDARDIZE(AD391,AT$7,AU$7)</f>
        <v>-0.32631334910520099</v>
      </c>
      <c r="AO391" s="9">
        <f t="shared" ref="AO391" si="1194">STANDARDIZE(AE391,AV$7,AW$7)</f>
        <v>-0.97344491414327972</v>
      </c>
      <c r="AP391" s="20"/>
    </row>
    <row r="392" spans="1:42" x14ac:dyDescent="0.3">
      <c r="A392">
        <v>5</v>
      </c>
      <c r="B392">
        <v>1994</v>
      </c>
      <c r="C392">
        <v>1.0330410363640765</v>
      </c>
      <c r="D392">
        <v>6.1499999999999798E-2</v>
      </c>
      <c r="E392">
        <f t="shared" si="1172"/>
        <v>6.3532023736390497E-2</v>
      </c>
      <c r="G392">
        <v>1983</v>
      </c>
      <c r="H392">
        <v>8</v>
      </c>
      <c r="I392" s="3">
        <v>1983.58333333463</v>
      </c>
      <c r="J392" s="20">
        <f t="shared" si="1189"/>
        <v>0.50287960810898569</v>
      </c>
      <c r="K392" s="20">
        <f t="shared" si="1190"/>
        <v>6.1499999999999798E-2</v>
      </c>
      <c r="L392" s="20">
        <f t="shared" si="1191"/>
        <v>3.0927095898702517E-2</v>
      </c>
      <c r="N392">
        <v>5</v>
      </c>
      <c r="O392">
        <v>1995</v>
      </c>
      <c r="P392" s="20">
        <v>0.61799081430040859</v>
      </c>
      <c r="Q392" s="20">
        <v>6.1499999999999902E-2</v>
      </c>
      <c r="R392" s="20">
        <f t="shared" si="1175"/>
        <v>3.800643507947507E-2</v>
      </c>
      <c r="T392">
        <v>1983</v>
      </c>
      <c r="U392">
        <v>8</v>
      </c>
      <c r="V392" s="3">
        <v>1983.58333333463</v>
      </c>
      <c r="W392" s="20">
        <f t="shared" si="1183"/>
        <v>1.091170763506111</v>
      </c>
      <c r="X392" s="20">
        <f t="shared" si="1184"/>
        <v>6.1499999999999902E-2</v>
      </c>
      <c r="Y392" s="20">
        <f t="shared" si="1185"/>
        <v>6.7107001955625717E-2</v>
      </c>
      <c r="Z392" s="20"/>
      <c r="AA392">
        <v>8</v>
      </c>
      <c r="AB392" s="3">
        <v>1983.58333333463</v>
      </c>
      <c r="AC392" s="20">
        <f t="shared" si="1176"/>
        <v>0.79702518580754833</v>
      </c>
      <c r="AD392" s="20">
        <f t="shared" si="1177"/>
        <v>6.1499999999999846E-2</v>
      </c>
      <c r="AE392" s="20">
        <f t="shared" si="1178"/>
        <v>4.9017048927164117E-2</v>
      </c>
      <c r="AG392" s="3">
        <v>1983.58333333463</v>
      </c>
      <c r="AH392" s="3">
        <f t="shared" si="1179"/>
        <v>0.36730315795639268</v>
      </c>
      <c r="AI392" s="3">
        <f t="shared" si="1027"/>
        <v>-0.78876452892998183</v>
      </c>
      <c r="AJ392" s="3">
        <f t="shared" si="1028"/>
        <v>-0.60209609368127304</v>
      </c>
      <c r="AK392" s="20"/>
      <c r="AL392" s="3">
        <v>1983.58333333463</v>
      </c>
      <c r="AM392" s="9">
        <f t="shared" ref="AM392" si="1195">STANDARDIZE(AC392,AR$8,AS$8)</f>
        <v>-0.11883407706410275</v>
      </c>
      <c r="AN392" s="9">
        <f t="shared" ref="AN392" si="1196">STANDARDIZE(AD392,AT$8,AU$8)</f>
        <v>-0.65870957567408583</v>
      </c>
      <c r="AO392" s="9">
        <f t="shared" ref="AO392" si="1197">STANDARDIZE(AE392,AV$8,AW$8)</f>
        <v>-0.53022791902291921</v>
      </c>
      <c r="AP392" s="20"/>
    </row>
    <row r="393" spans="1:42" x14ac:dyDescent="0.3">
      <c r="A393">
        <v>4</v>
      </c>
      <c r="B393">
        <v>1994</v>
      </c>
      <c r="C393">
        <v>1.0282778522200557</v>
      </c>
      <c r="D393">
        <v>6.1499999999999798E-2</v>
      </c>
      <c r="E393">
        <f t="shared" si="1172"/>
        <v>6.3239087911533223E-2</v>
      </c>
      <c r="G393">
        <v>1983</v>
      </c>
      <c r="H393">
        <v>7</v>
      </c>
      <c r="I393" s="3">
        <v>1983.5000000012999</v>
      </c>
      <c r="J393" s="20">
        <f t="shared" si="1189"/>
        <v>0.51538103132903879</v>
      </c>
      <c r="K393" s="20">
        <f t="shared" si="1190"/>
        <v>6.1499999999999798E-2</v>
      </c>
      <c r="L393" s="20">
        <f t="shared" si="1191"/>
        <v>3.1695933426735781E-2</v>
      </c>
      <c r="N393">
        <v>5</v>
      </c>
      <c r="O393">
        <v>1995</v>
      </c>
      <c r="P393" s="20">
        <v>0.62202083798129248</v>
      </c>
      <c r="Q393" s="20">
        <v>6.1499999999999902E-2</v>
      </c>
      <c r="R393" s="20">
        <f t="shared" si="1175"/>
        <v>3.8254281535849428E-2</v>
      </c>
      <c r="T393">
        <v>1983</v>
      </c>
      <c r="U393">
        <v>7</v>
      </c>
      <c r="V393" s="3">
        <v>1983.5000000012999</v>
      </c>
      <c r="W393" s="20"/>
      <c r="X393" s="20"/>
      <c r="Y393" s="20"/>
      <c r="Z393" s="20"/>
      <c r="AA393">
        <v>7</v>
      </c>
      <c r="AB393" s="3">
        <v>1983.5000000012999</v>
      </c>
      <c r="AC393" s="20">
        <f t="shared" si="1176"/>
        <v>0.51538103132903879</v>
      </c>
      <c r="AD393" s="20">
        <f t="shared" si="1177"/>
        <v>6.1499999999999798E-2</v>
      </c>
      <c r="AE393" s="20">
        <f t="shared" si="1178"/>
        <v>3.1695933426735781E-2</v>
      </c>
      <c r="AG393" s="3">
        <v>1983.5000000012999</v>
      </c>
      <c r="AH393" s="3">
        <f t="shared" si="1179"/>
        <v>-1.2656911089891032</v>
      </c>
      <c r="AI393" s="3">
        <f t="shared" si="1027"/>
        <v>-0.78876452892998272</v>
      </c>
      <c r="AJ393" s="3">
        <f t="shared" si="1028"/>
        <v>-1.0007283864493695</v>
      </c>
      <c r="AK393" s="20"/>
      <c r="AL393" s="3">
        <v>1983.5000000012999</v>
      </c>
      <c r="AM393" s="9">
        <f t="shared" ref="AM393" si="1198">STANDARDIZE(AC393,AR$9,AS$9)</f>
        <v>-0.7658507281647301</v>
      </c>
      <c r="AN393" s="9">
        <f t="shared" ref="AN393" si="1199">STANDARDIZE(AD393,AT$9,AU$9)</f>
        <v>-2.3130098149133811E-2</v>
      </c>
      <c r="AO393" s="9">
        <f t="shared" ref="AO393" si="1200">STANDARDIZE(AE393,AV$9,AW$9)</f>
        <v>-0.76541689445936878</v>
      </c>
      <c r="AP393" s="20"/>
    </row>
    <row r="394" spans="1:42" x14ac:dyDescent="0.3">
      <c r="A394">
        <v>3</v>
      </c>
      <c r="B394">
        <v>1994</v>
      </c>
      <c r="C394">
        <v>1.0122151172952683</v>
      </c>
      <c r="D394">
        <v>6.1499999999999798E-2</v>
      </c>
      <c r="E394">
        <f t="shared" si="1172"/>
        <v>6.225122971365879E-2</v>
      </c>
      <c r="G394">
        <v>1983</v>
      </c>
      <c r="H394">
        <v>6</v>
      </c>
      <c r="I394" s="3">
        <v>1983.41666666797</v>
      </c>
      <c r="J394" s="20">
        <f t="shared" si="1189"/>
        <v>0.52659370542638906</v>
      </c>
      <c r="K394" s="20">
        <f t="shared" si="1190"/>
        <v>6.1499999999999798E-2</v>
      </c>
      <c r="L394" s="20">
        <f t="shared" si="1191"/>
        <v>3.2385512883722822E-2</v>
      </c>
      <c r="N394">
        <v>5</v>
      </c>
      <c r="O394">
        <v>1995</v>
      </c>
      <c r="P394" s="20">
        <v>0.62634822960258907</v>
      </c>
      <c r="Q394" s="20">
        <v>6.1499999999999902E-2</v>
      </c>
      <c r="R394" s="20">
        <f t="shared" si="1175"/>
        <v>3.8520416120559169E-2</v>
      </c>
      <c r="T394">
        <v>1983</v>
      </c>
      <c r="U394">
        <v>6</v>
      </c>
      <c r="V394" s="3">
        <v>1983.41666666797</v>
      </c>
      <c r="W394" s="20">
        <f t="shared" si="1183"/>
        <v>1.1665495372653283</v>
      </c>
      <c r="X394" s="20">
        <f t="shared" si="1184"/>
        <v>0.18449999999999972</v>
      </c>
      <c r="Y394" s="20">
        <f t="shared" si="1185"/>
        <v>0.21522838962545274</v>
      </c>
      <c r="Z394" s="20"/>
      <c r="AA394">
        <v>6</v>
      </c>
      <c r="AB394" s="3">
        <v>1983.41666666797</v>
      </c>
      <c r="AC394" s="20">
        <f t="shared" si="1176"/>
        <v>0.84657162134585873</v>
      </c>
      <c r="AD394" s="20">
        <f t="shared" si="1177"/>
        <v>0.12299999999999976</v>
      </c>
      <c r="AE394" s="20">
        <f t="shared" si="1178"/>
        <v>0.12380695125458778</v>
      </c>
      <c r="AG394" s="3">
        <v>1983.41666666797</v>
      </c>
      <c r="AH394" s="3">
        <f t="shared" si="1179"/>
        <v>0.65457716629310436</v>
      </c>
      <c r="AI394" s="3">
        <f t="shared" si="1027"/>
        <v>0.4121617927810336</v>
      </c>
      <c r="AJ394" s="3">
        <f t="shared" si="1028"/>
        <v>1.1191365971316036</v>
      </c>
      <c r="AK394" s="20"/>
      <c r="AL394" s="3">
        <v>1983.41666666797</v>
      </c>
      <c r="AM394" s="9">
        <f t="shared" ref="AM394" si="1201">STANDARDIZE(AC394,AR$10,AS$10)</f>
        <v>4.7096660390830047E-2</v>
      </c>
      <c r="AN394" s="9">
        <f t="shared" ref="AN394" si="1202">STANDARDIZE(AD394,AT$10,AU$10)</f>
        <v>-1.0250935790978097</v>
      </c>
      <c r="AO394" s="9">
        <f t="shared" ref="AO394" si="1203">STANDARDIZE(AE394,AV$10,AW$10)</f>
        <v>-0.4017232399128095</v>
      </c>
      <c r="AP394" s="20"/>
    </row>
    <row r="395" spans="1:42" x14ac:dyDescent="0.3">
      <c r="A395">
        <v>2</v>
      </c>
      <c r="B395">
        <v>1994</v>
      </c>
      <c r="C395">
        <v>0.9722338809284452</v>
      </c>
      <c r="D395">
        <v>6.1499999999999798E-2</v>
      </c>
      <c r="E395">
        <f t="shared" si="1172"/>
        <v>5.9792383677099187E-2</v>
      </c>
      <c r="G395">
        <v>1983</v>
      </c>
      <c r="H395">
        <v>5</v>
      </c>
      <c r="I395" s="3">
        <v>1983.33333333464</v>
      </c>
      <c r="J395" s="20">
        <f t="shared" si="1189"/>
        <v>0.51836778177641096</v>
      </c>
      <c r="K395" s="20">
        <f t="shared" si="1190"/>
        <v>6.1499999999999798E-2</v>
      </c>
      <c r="L395" s="20">
        <f t="shared" si="1191"/>
        <v>3.1879618579249168E-2</v>
      </c>
      <c r="N395">
        <v>5</v>
      </c>
      <c r="O395">
        <v>1995</v>
      </c>
      <c r="P395" s="20">
        <v>0.63052373142670703</v>
      </c>
      <c r="Q395" s="20">
        <v>6.1499999999999902E-2</v>
      </c>
      <c r="R395" s="20">
        <f t="shared" si="1175"/>
        <v>3.8777209482742422E-2</v>
      </c>
      <c r="T395">
        <v>1983</v>
      </c>
      <c r="U395">
        <v>5</v>
      </c>
      <c r="V395" s="3">
        <v>1983.33333333464</v>
      </c>
      <c r="W395" s="20">
        <f t="shared" si="1183"/>
        <v>1.079350487095091</v>
      </c>
      <c r="X395" s="20">
        <f t="shared" si="1184"/>
        <v>0.18449999999999972</v>
      </c>
      <c r="Y395" s="20">
        <f t="shared" si="1185"/>
        <v>0.19914016486904398</v>
      </c>
      <c r="Z395" s="20"/>
      <c r="AA395">
        <v>5</v>
      </c>
      <c r="AB395" s="3">
        <v>1983.33333333464</v>
      </c>
      <c r="AC395" s="20">
        <f t="shared" si="1176"/>
        <v>0.79885913443575096</v>
      </c>
      <c r="AD395" s="20">
        <f t="shared" si="1177"/>
        <v>0.12299999999999976</v>
      </c>
      <c r="AE395" s="20">
        <f t="shared" si="1178"/>
        <v>0.11550989172414658</v>
      </c>
      <c r="AG395" s="3">
        <v>1983.33333333464</v>
      </c>
      <c r="AH395" s="3">
        <f t="shared" si="1179"/>
        <v>0.37793653183653819</v>
      </c>
      <c r="AI395" s="3">
        <f t="shared" si="1027"/>
        <v>0.4121617927810336</v>
      </c>
      <c r="AJ395" s="3">
        <f t="shared" si="1028"/>
        <v>0.92818608567225958</v>
      </c>
      <c r="AK395" s="20"/>
      <c r="AL395" s="3">
        <v>1983.33333333464</v>
      </c>
      <c r="AM395" s="9">
        <f t="shared" ref="AM395" si="1204">STANDARDIZE(AC395,AR$11,AS$11)</f>
        <v>0.28488527975758304</v>
      </c>
      <c r="AN395" s="9">
        <f t="shared" ref="AN395" si="1205">STANDARDIZE(AD395,AT$11,AU$11)</f>
        <v>-0.62524988541030058</v>
      </c>
      <c r="AO395" s="9">
        <f t="shared" ref="AO395" si="1206">STANDARDIZE(AE395,AV$11,AW$11)</f>
        <v>1.1201696747515914E-2</v>
      </c>
      <c r="AP395" s="20"/>
    </row>
    <row r="396" spans="1:42" x14ac:dyDescent="0.3">
      <c r="A396">
        <v>2</v>
      </c>
      <c r="B396">
        <v>1994</v>
      </c>
      <c r="C396">
        <v>0.93396661525870606</v>
      </c>
      <c r="D396">
        <v>6.1499999999999798E-2</v>
      </c>
      <c r="E396">
        <f t="shared" si="1172"/>
        <v>5.7438946838410235E-2</v>
      </c>
      <c r="G396">
        <v>1983</v>
      </c>
      <c r="H396">
        <v>4</v>
      </c>
      <c r="I396" s="3">
        <v>1983.2500000013099</v>
      </c>
      <c r="J396" s="20">
        <f t="shared" si="1189"/>
        <v>0.51034399265760888</v>
      </c>
      <c r="K396" s="20">
        <f t="shared" si="1190"/>
        <v>6.1499999999999798E-2</v>
      </c>
      <c r="L396" s="20">
        <f t="shared" si="1191"/>
        <v>3.1386155548442846E-2</v>
      </c>
      <c r="N396">
        <v>4</v>
      </c>
      <c r="O396">
        <v>1995</v>
      </c>
      <c r="P396" s="20">
        <v>0.64731995540416531</v>
      </c>
      <c r="Q396" s="20">
        <v>6.1499999999999902E-2</v>
      </c>
      <c r="R396" s="20">
        <f t="shared" si="1175"/>
        <v>3.9810177257356104E-2</v>
      </c>
      <c r="T396">
        <v>1983</v>
      </c>
      <c r="U396">
        <v>4</v>
      </c>
      <c r="V396" s="3">
        <v>1983.2500000013099</v>
      </c>
      <c r="W396" s="20">
        <f t="shared" si="1183"/>
        <v>1.0373731367548702</v>
      </c>
      <c r="X396" s="20">
        <f t="shared" si="1184"/>
        <v>0.18449999999999972</v>
      </c>
      <c r="Y396" s="20">
        <f t="shared" si="1185"/>
        <v>0.19139534373127326</v>
      </c>
      <c r="Z396" s="20"/>
      <c r="AA396">
        <v>4</v>
      </c>
      <c r="AB396" s="3">
        <v>1983.2500000013099</v>
      </c>
      <c r="AC396" s="20">
        <f t="shared" si="1176"/>
        <v>0.77385856470623948</v>
      </c>
      <c r="AD396" s="20">
        <f t="shared" si="1177"/>
        <v>0.12299999999999976</v>
      </c>
      <c r="AE396" s="20">
        <f t="shared" si="1178"/>
        <v>0.11139074963985805</v>
      </c>
      <c r="AG396" s="3">
        <v>1983.2500000013099</v>
      </c>
      <c r="AH396" s="3">
        <f t="shared" si="1179"/>
        <v>0.23298132367943619</v>
      </c>
      <c r="AI396" s="3">
        <f t="shared" si="1027"/>
        <v>0.4121617927810336</v>
      </c>
      <c r="AJ396" s="3">
        <f t="shared" si="1028"/>
        <v>0.83338716505673194</v>
      </c>
      <c r="AK396" s="20"/>
      <c r="AL396" s="3">
        <v>1983.2500000013099</v>
      </c>
      <c r="AM396" s="9">
        <f t="shared" ref="AM396" si="1207">STANDARDIZE(AC396,AR$12,AS$12)</f>
        <v>0.46813658619910969</v>
      </c>
      <c r="AN396" s="9">
        <f t="shared" ref="AN396" si="1208">STANDARDIZE(AD396,AT$12,AU$12)</f>
        <v>-0.74536446371894471</v>
      </c>
      <c r="AO396" s="9">
        <f t="shared" ref="AO396" si="1209">STANDARDIZE(AE396,AV$12,AW$12)</f>
        <v>8.5947184704546348E-3</v>
      </c>
      <c r="AP396" s="20"/>
    </row>
    <row r="397" spans="1:42" x14ac:dyDescent="0.3">
      <c r="A397">
        <v>1</v>
      </c>
      <c r="B397">
        <v>1994</v>
      </c>
      <c r="C397">
        <v>0.89720555468072916</v>
      </c>
      <c r="D397">
        <v>6.1499999999999798E-2</v>
      </c>
      <c r="E397">
        <f t="shared" si="1172"/>
        <v>5.5178141612864662E-2</v>
      </c>
      <c r="G397">
        <v>1983</v>
      </c>
      <c r="H397">
        <v>3</v>
      </c>
      <c r="I397" s="3">
        <v>1983.1666666679801</v>
      </c>
      <c r="J397" s="20">
        <f t="shared" si="1189"/>
        <v>0.50251691133033183</v>
      </c>
      <c r="K397" s="20">
        <f t="shared" si="1190"/>
        <v>6.1499999999999798E-2</v>
      </c>
      <c r="L397" s="20">
        <f t="shared" si="1191"/>
        <v>3.0904790046815307E-2</v>
      </c>
      <c r="N397">
        <v>4</v>
      </c>
      <c r="O397">
        <v>1995</v>
      </c>
      <c r="P397" s="20">
        <v>0.69559917312374786</v>
      </c>
      <c r="Q397" s="20">
        <v>6.1499999999999902E-2</v>
      </c>
      <c r="R397" s="20">
        <f t="shared" si="1175"/>
        <v>4.2779349147110422E-2</v>
      </c>
      <c r="T397">
        <v>1983</v>
      </c>
      <c r="U397">
        <v>3</v>
      </c>
      <c r="V397" s="3">
        <v>1983.1666666679801</v>
      </c>
      <c r="W397" s="20">
        <f t="shared" si="1183"/>
        <v>0.98282870012342827</v>
      </c>
      <c r="X397" s="20">
        <f t="shared" si="1184"/>
        <v>0.18449999999999972</v>
      </c>
      <c r="Y397" s="20">
        <f t="shared" si="1185"/>
        <v>0.18133189517277223</v>
      </c>
      <c r="Z397" s="20"/>
      <c r="AA397">
        <v>3</v>
      </c>
      <c r="AB397" s="3">
        <v>1983.1666666679801</v>
      </c>
      <c r="AC397" s="20">
        <f t="shared" si="1176"/>
        <v>0.7426728057268801</v>
      </c>
      <c r="AD397" s="20">
        <f t="shared" si="1177"/>
        <v>0.12299999999999976</v>
      </c>
      <c r="AE397" s="20">
        <f t="shared" si="1178"/>
        <v>0.10611834260979378</v>
      </c>
      <c r="AG397" s="3">
        <v>1983.1666666679801</v>
      </c>
      <c r="AH397" s="3">
        <f t="shared" si="1179"/>
        <v>5.2163916984337422E-2</v>
      </c>
      <c r="AI397" s="3">
        <f t="shared" si="1027"/>
        <v>0.4121617927810336</v>
      </c>
      <c r="AJ397" s="3">
        <f t="shared" si="1028"/>
        <v>0.71204672928923307</v>
      </c>
      <c r="AK397" s="20"/>
      <c r="AL397" s="3">
        <v>1983.1666666679801</v>
      </c>
      <c r="AM397" s="9">
        <f t="shared" ref="AM397" si="1210">STANDARDIZE(AC397,AR$13,AS$13)</f>
        <v>0.46684370967221706</v>
      </c>
      <c r="AN397" s="9">
        <f t="shared" ref="AN397" si="1211">STANDARDIZE(AD397,AT$13,AU$13)</f>
        <v>-0.46657286796563091</v>
      </c>
      <c r="AO397" s="9">
        <f t="shared" ref="AO397" si="1212">STANDARDIZE(AE397,AV$13,AW$13)</f>
        <v>0.20475660831081663</v>
      </c>
      <c r="AP397" s="20"/>
    </row>
    <row r="398" spans="1:42" x14ac:dyDescent="0.3">
      <c r="A398">
        <v>12</v>
      </c>
      <c r="B398">
        <v>1993</v>
      </c>
      <c r="C398">
        <v>0.864758946696492</v>
      </c>
      <c r="D398">
        <v>6.1499999999999798E-2</v>
      </c>
      <c r="E398">
        <f t="shared" si="1172"/>
        <v>5.3182675221834085E-2</v>
      </c>
      <c r="G398">
        <v>1983</v>
      </c>
      <c r="H398">
        <v>2</v>
      </c>
      <c r="I398" s="3">
        <v>1983.08333333465</v>
      </c>
      <c r="J398" s="20">
        <f t="shared" si="1189"/>
        <v>0.49839672366992266</v>
      </c>
      <c r="K398" s="20">
        <f t="shared" si="1190"/>
        <v>6.1499999999999798E-2</v>
      </c>
      <c r="L398" s="20">
        <f t="shared" si="1191"/>
        <v>3.0651398505700141E-2</v>
      </c>
      <c r="N398">
        <v>4</v>
      </c>
      <c r="O398">
        <v>1995</v>
      </c>
      <c r="P398" s="20">
        <v>0.74758708021870601</v>
      </c>
      <c r="Q398" s="20">
        <v>6.1499999999999902E-2</v>
      </c>
      <c r="R398" s="20">
        <f t="shared" si="1175"/>
        <v>4.5976605433450349E-2</v>
      </c>
      <c r="T398">
        <v>1983</v>
      </c>
      <c r="U398">
        <v>2</v>
      </c>
      <c r="V398" s="3">
        <v>1983.08333333465</v>
      </c>
      <c r="W398" s="20">
        <f t="shared" si="1183"/>
        <v>0.94812302491706935</v>
      </c>
      <c r="X398" s="20">
        <f t="shared" si="1184"/>
        <v>0.1229999999999998</v>
      </c>
      <c r="Y398" s="20">
        <f t="shared" si="1185"/>
        <v>0.11661913206479935</v>
      </c>
      <c r="Z398" s="20"/>
      <c r="AA398">
        <v>2</v>
      </c>
      <c r="AB398" s="3">
        <v>1983.08333333465</v>
      </c>
      <c r="AC398" s="20">
        <f t="shared" si="1176"/>
        <v>0.72325987429349603</v>
      </c>
      <c r="AD398" s="20">
        <f t="shared" si="1177"/>
        <v>9.2249999999999804E-2</v>
      </c>
      <c r="AE398" s="20">
        <f t="shared" si="1178"/>
        <v>7.3635265285249746E-2</v>
      </c>
      <c r="AG398" s="3">
        <v>1983.08333333465</v>
      </c>
      <c r="AH398" s="3">
        <f t="shared" si="1179"/>
        <v>-6.0393738593567052E-2</v>
      </c>
      <c r="AI398" s="3">
        <f t="shared" si="1027"/>
        <v>-0.18830136807447412</v>
      </c>
      <c r="AJ398" s="3">
        <f t="shared" si="1028"/>
        <v>-3.5526577391051993E-2</v>
      </c>
      <c r="AK398" s="20"/>
      <c r="AL398" s="3">
        <v>1983.08333333465</v>
      </c>
      <c r="AM398" s="9">
        <f t="shared" ref="AM398" si="1213">STANDARDIZE(AC398,AR$14,AS$14)</f>
        <v>0.68221808940051376</v>
      </c>
      <c r="AN398" s="9">
        <f t="shared" ref="AN398" si="1214">STANDARDIZE(AD398,AT$14,AU$14)</f>
        <v>0.50956041230593874</v>
      </c>
      <c r="AO398" s="9">
        <f t="shared" ref="AO398" si="1215">STANDARDIZE(AE398,AV$14,AW$14)</f>
        <v>1.2991839735222628</v>
      </c>
      <c r="AP398" s="20"/>
    </row>
    <row r="399" spans="1:42" x14ac:dyDescent="0.3">
      <c r="A399">
        <v>11</v>
      </c>
      <c r="B399">
        <v>1993</v>
      </c>
      <c r="C399">
        <v>0.84025590458390309</v>
      </c>
      <c r="D399">
        <v>6.1499999999999798E-2</v>
      </c>
      <c r="E399">
        <f t="shared" si="1172"/>
        <v>5.1675738131909871E-2</v>
      </c>
      <c r="G399">
        <v>1983</v>
      </c>
      <c r="H399">
        <v>1</v>
      </c>
      <c r="I399" s="3">
        <v>1983.0000000013199</v>
      </c>
      <c r="J399" s="20">
        <f t="shared" ref="J399:J429" si="1216">AVERAGEIFS(C$4:C$1171,B$4:B$1171,G399,A$4:A$1171,H399)</f>
        <v>0.54171535800413595</v>
      </c>
      <c r="K399" s="20">
        <f t="shared" si="1173"/>
        <v>6.1499999999999798E-2</v>
      </c>
      <c r="L399" s="20">
        <f t="shared" si="1174"/>
        <v>3.3315494517254254E-2</v>
      </c>
      <c r="N399">
        <v>4</v>
      </c>
      <c r="O399">
        <v>1995</v>
      </c>
      <c r="P399" s="20">
        <v>0.80334558903120046</v>
      </c>
      <c r="Q399" s="20">
        <v>6.1499999999999902E-2</v>
      </c>
      <c r="R399" s="20">
        <f t="shared" si="1175"/>
        <v>4.940575372541875E-2</v>
      </c>
      <c r="T399">
        <v>1983</v>
      </c>
      <c r="U399">
        <v>1</v>
      </c>
      <c r="V399" s="3">
        <v>1983.0000000013199</v>
      </c>
      <c r="W399" s="20">
        <f t="shared" si="1183"/>
        <v>0.96761017438663321</v>
      </c>
      <c r="X399" s="20">
        <f t="shared" si="1184"/>
        <v>6.1499999999999902E-2</v>
      </c>
      <c r="Y399" s="20">
        <f t="shared" si="1185"/>
        <v>5.9508025724777848E-2</v>
      </c>
      <c r="Z399" s="20"/>
      <c r="AA399">
        <v>1</v>
      </c>
      <c r="AB399" s="3">
        <v>1983.0000000013199</v>
      </c>
      <c r="AC399" s="20">
        <f t="shared" si="1176"/>
        <v>0.75466276619538464</v>
      </c>
      <c r="AD399" s="20">
        <f t="shared" si="1177"/>
        <v>6.1499999999999846E-2</v>
      </c>
      <c r="AE399" s="20">
        <f t="shared" si="1178"/>
        <v>4.6411760121016055E-2</v>
      </c>
      <c r="AG399" s="3">
        <v>1983.0000000013199</v>
      </c>
      <c r="AH399" s="3">
        <f t="shared" si="1179"/>
        <v>0.12168262133033876</v>
      </c>
      <c r="AI399" s="3">
        <f t="shared" si="1027"/>
        <v>-0.78876452892998183</v>
      </c>
      <c r="AJ399" s="3">
        <f t="shared" si="1028"/>
        <v>-0.66205483306455215</v>
      </c>
      <c r="AK399" s="20"/>
      <c r="AL399" s="3">
        <v>1983.0000000013199</v>
      </c>
      <c r="AM399" s="9">
        <f t="shared" ref="AM399" si="1217">STANDARDIZE(AC399,AR$15,AS$15)</f>
        <v>0.42654453171165535</v>
      </c>
      <c r="AN399" s="9">
        <f t="shared" ref="AN399" si="1218">STANDARDIZE(AD399,AT$15,AU$15)</f>
        <v>-0.29853293598826575</v>
      </c>
      <c r="AO399" s="9">
        <f t="shared" ref="AO399" si="1219">STANDARDIZE(AE399,AV$15,AW$15)</f>
        <v>0.13938186160914498</v>
      </c>
      <c r="AP399" s="20"/>
    </row>
    <row r="400" spans="1:42" x14ac:dyDescent="0.3">
      <c r="A400">
        <v>10</v>
      </c>
      <c r="B400">
        <v>1993</v>
      </c>
      <c r="C400">
        <v>0.81644715892822251</v>
      </c>
      <c r="D400">
        <v>6.1499999999999798E-2</v>
      </c>
      <c r="E400">
        <f t="shared" si="1172"/>
        <v>5.0211500274085517E-2</v>
      </c>
      <c r="G400">
        <v>1982</v>
      </c>
      <c r="H400">
        <v>12</v>
      </c>
      <c r="I400" s="3">
        <v>1982.9166666679901</v>
      </c>
      <c r="J400" s="20"/>
      <c r="K400" s="20"/>
      <c r="L400" s="20"/>
      <c r="N400">
        <v>3</v>
      </c>
      <c r="O400">
        <v>1995</v>
      </c>
      <c r="P400" s="20">
        <v>0.82581732571651512</v>
      </c>
      <c r="Q400" s="20">
        <v>6.1499999999999902E-2</v>
      </c>
      <c r="R400" s="20">
        <f t="shared" si="1175"/>
        <v>5.0787765531565596E-2</v>
      </c>
      <c r="T400">
        <v>1982</v>
      </c>
      <c r="U400">
        <v>12</v>
      </c>
      <c r="V400" s="3">
        <v>1982.9166666679901</v>
      </c>
      <c r="W400" s="20">
        <f t="shared" si="1183"/>
        <v>0.98704106078891041</v>
      </c>
      <c r="X400" s="20">
        <f t="shared" si="1184"/>
        <v>0.1229999999999998</v>
      </c>
      <c r="Y400" s="20">
        <f t="shared" si="1185"/>
        <v>0.12140605047703579</v>
      </c>
      <c r="Z400" s="20"/>
      <c r="AA400">
        <v>12</v>
      </c>
      <c r="AB400" s="3">
        <v>1982.9166666679901</v>
      </c>
      <c r="AC400" s="20">
        <f t="shared" si="1176"/>
        <v>0.98704106078891041</v>
      </c>
      <c r="AD400" s="20">
        <f t="shared" si="1177"/>
        <v>0.1229999999999998</v>
      </c>
      <c r="AE400" s="20">
        <f t="shared" si="1178"/>
        <v>0.12140605047703579</v>
      </c>
      <c r="AG400" s="3">
        <v>1982.9166666679901</v>
      </c>
      <c r="AH400" s="3">
        <f t="shared" si="1179"/>
        <v>1.4690296789549777</v>
      </c>
      <c r="AI400" s="3">
        <f t="shared" si="1027"/>
        <v>0.41216179278103438</v>
      </c>
      <c r="AJ400" s="3">
        <f t="shared" si="1028"/>
        <v>1.0638816926977299</v>
      </c>
      <c r="AK400" s="20"/>
      <c r="AL400" s="3">
        <v>1982.9166666679901</v>
      </c>
      <c r="AM400" s="9">
        <f t="shared" ref="AM400" si="1220">STANDARDIZE(AC400,AR$4,AS$4)</f>
        <v>1.8951846164975379</v>
      </c>
      <c r="AN400" s="9">
        <f t="shared" ref="AN400" si="1221">STANDARDIZE(AD400,AT$4,AU$4)</f>
        <v>2.0533426933213605</v>
      </c>
      <c r="AO400" s="9">
        <f t="shared" ref="AO400" si="1222">STANDARDIZE(AE400,AV$4,AW$4)</f>
        <v>3.5186834103581628</v>
      </c>
      <c r="AP400" s="20"/>
    </row>
    <row r="401" spans="1:42" x14ac:dyDescent="0.3">
      <c r="A401">
        <v>10</v>
      </c>
      <c r="B401">
        <v>1993</v>
      </c>
      <c r="C401">
        <v>0.79319856994895199</v>
      </c>
      <c r="D401">
        <v>6.1499999999999798E-2</v>
      </c>
      <c r="E401">
        <f t="shared" si="1172"/>
        <v>4.8781712051860389E-2</v>
      </c>
      <c r="G401">
        <v>1982</v>
      </c>
      <c r="H401">
        <v>11</v>
      </c>
      <c r="I401" s="3">
        <v>1982.83333333466</v>
      </c>
      <c r="J401" s="20">
        <f t="shared" si="1216"/>
        <v>0.58879907343030291</v>
      </c>
      <c r="K401" s="20">
        <f t="shared" si="1173"/>
        <v>6.1499999999999798E-2</v>
      </c>
      <c r="L401" s="20">
        <f t="shared" si="1174"/>
        <v>3.6211143015963509E-2</v>
      </c>
      <c r="N401">
        <v>3</v>
      </c>
      <c r="O401">
        <v>1995</v>
      </c>
      <c r="P401" s="20">
        <v>0.76329973662431927</v>
      </c>
      <c r="Q401" s="20">
        <v>6.1499999999999902E-2</v>
      </c>
      <c r="R401" s="20">
        <f t="shared" si="1175"/>
        <v>4.6942933802395559E-2</v>
      </c>
      <c r="T401">
        <v>1982</v>
      </c>
      <c r="U401">
        <v>11</v>
      </c>
      <c r="V401" s="3">
        <v>1982.83333333466</v>
      </c>
      <c r="W401" s="20">
        <f t="shared" si="1183"/>
        <v>1.0002955584423097</v>
      </c>
      <c r="X401" s="20">
        <f t="shared" si="1184"/>
        <v>6.1499999999999902E-2</v>
      </c>
      <c r="Y401" s="20">
        <f t="shared" si="1185"/>
        <v>6.1518176844201945E-2</v>
      </c>
      <c r="Z401" s="20"/>
      <c r="AA401">
        <v>11</v>
      </c>
      <c r="AB401" s="3">
        <v>1982.83333333466</v>
      </c>
      <c r="AC401" s="20">
        <f t="shared" si="1176"/>
        <v>0.79454731593630634</v>
      </c>
      <c r="AD401" s="20">
        <f t="shared" si="1177"/>
        <v>6.1499999999999846E-2</v>
      </c>
      <c r="AE401" s="20">
        <f t="shared" si="1178"/>
        <v>4.8864659930082724E-2</v>
      </c>
      <c r="AG401" s="3">
        <v>1982.83333333466</v>
      </c>
      <c r="AH401" s="3">
        <f t="shared" si="1179"/>
        <v>0.35293627964689134</v>
      </c>
      <c r="AI401" s="3">
        <f t="shared" si="1027"/>
        <v>-0.78876452892998183</v>
      </c>
      <c r="AJ401" s="3">
        <f t="shared" si="1028"/>
        <v>-0.60560321048894539</v>
      </c>
      <c r="AK401" s="20"/>
      <c r="AL401" s="3">
        <v>1982.83333333466</v>
      </c>
      <c r="AM401" s="9">
        <f t="shared" ref="AM401" si="1223">STANDARDIZE(AC401,AR$5,AS$5)</f>
        <v>0.36956284499496445</v>
      </c>
      <c r="AN401" s="9">
        <f t="shared" ref="AN401" si="1224">STANDARDIZE(AD401,AT$5,AU$5)</f>
        <v>-0.28549293171718004</v>
      </c>
      <c r="AO401" s="9">
        <f t="shared" ref="AO401" si="1225">STANDARDIZE(AE401,AV$5,AW$5)</f>
        <v>7.0213786152669322E-2</v>
      </c>
      <c r="AP401" s="20"/>
    </row>
    <row r="402" spans="1:42" x14ac:dyDescent="0.3">
      <c r="A402">
        <v>9</v>
      </c>
      <c r="B402">
        <v>1993</v>
      </c>
      <c r="C402">
        <v>0.77518870788268224</v>
      </c>
      <c r="D402">
        <v>6.1499999999999798E-2</v>
      </c>
      <c r="E402">
        <f t="shared" si="1172"/>
        <v>4.7674105534784801E-2</v>
      </c>
      <c r="G402">
        <v>1982</v>
      </c>
      <c r="H402">
        <v>10</v>
      </c>
      <c r="I402" s="3">
        <v>1982.7500000013299</v>
      </c>
      <c r="J402" s="20">
        <f t="shared" si="1216"/>
        <v>0.63997511562102749</v>
      </c>
      <c r="K402" s="20">
        <f t="shared" si="1173"/>
        <v>6.1499999999999798E-2</v>
      </c>
      <c r="L402" s="20">
        <f t="shared" si="1174"/>
        <v>3.9358469610693059E-2</v>
      </c>
      <c r="N402">
        <v>3</v>
      </c>
      <c r="O402">
        <v>1995</v>
      </c>
      <c r="P402" s="20">
        <v>0.70571953104624441</v>
      </c>
      <c r="Q402" s="20">
        <v>6.1499999999999902E-2</v>
      </c>
      <c r="R402" s="20">
        <f t="shared" si="1175"/>
        <v>4.3401751159343964E-2</v>
      </c>
      <c r="T402">
        <v>1982</v>
      </c>
      <c r="U402">
        <v>10</v>
      </c>
      <c r="V402" s="3">
        <v>1982.7500000013299</v>
      </c>
      <c r="W402" s="20">
        <f t="shared" si="1183"/>
        <v>1.0107601621097433</v>
      </c>
      <c r="X402" s="20">
        <f t="shared" si="1184"/>
        <v>0.1229999999999998</v>
      </c>
      <c r="Y402" s="20">
        <f t="shared" si="1185"/>
        <v>0.12432349993949822</v>
      </c>
      <c r="Z402" s="20"/>
      <c r="AA402">
        <v>10</v>
      </c>
      <c r="AB402" s="3">
        <v>1982.7500000013299</v>
      </c>
      <c r="AC402" s="20">
        <f t="shared" si="1176"/>
        <v>0.82536763886538544</v>
      </c>
      <c r="AD402" s="20">
        <f t="shared" si="1177"/>
        <v>9.2249999999999804E-2</v>
      </c>
      <c r="AE402" s="20">
        <f t="shared" si="1178"/>
        <v>8.1840984775095632E-2</v>
      </c>
      <c r="AG402" s="3">
        <v>1982.7500000013299</v>
      </c>
      <c r="AH402" s="3">
        <f t="shared" si="1179"/>
        <v>0.53163486027884022</v>
      </c>
      <c r="AI402" s="3">
        <f t="shared" si="1027"/>
        <v>-0.18830136807447412</v>
      </c>
      <c r="AJ402" s="3">
        <f t="shared" si="1028"/>
        <v>0.15332181253904403</v>
      </c>
      <c r="AK402" s="20"/>
      <c r="AL402" s="3">
        <v>1982.7500000013299</v>
      </c>
      <c r="AM402" s="9">
        <f t="shared" ref="AM402" si="1226">STANDARDIZE(AC402,AR$6,AS$6)</f>
        <v>0.56565790116946124</v>
      </c>
      <c r="AN402" s="9">
        <f t="shared" ref="AN402" si="1227">STANDARDIZE(AD402,AT$6,AU$6)</f>
        <v>0.89414149018552891</v>
      </c>
      <c r="AO402" s="9">
        <f t="shared" ref="AO402" si="1228">STANDARDIZE(AE402,AV$6,AW$6)</f>
        <v>1.284048673531762</v>
      </c>
      <c r="AP402" s="20"/>
    </row>
    <row r="403" spans="1:42" x14ac:dyDescent="0.3">
      <c r="A403">
        <v>8</v>
      </c>
      <c r="B403">
        <v>1993</v>
      </c>
      <c r="C403">
        <v>0.76894380680146335</v>
      </c>
      <c r="D403">
        <v>6.1499999999999798E-2</v>
      </c>
      <c r="E403">
        <f t="shared" si="1172"/>
        <v>4.729004411828984E-2</v>
      </c>
      <c r="G403">
        <v>1982</v>
      </c>
      <c r="H403">
        <v>9</v>
      </c>
      <c r="I403" s="3">
        <v>1982.6666666680001</v>
      </c>
      <c r="J403" s="20"/>
      <c r="K403" s="20"/>
      <c r="L403" s="20"/>
      <c r="N403">
        <v>3</v>
      </c>
      <c r="O403">
        <v>1995</v>
      </c>
      <c r="P403" s="20">
        <v>0.65219969372723618</v>
      </c>
      <c r="Q403" s="20">
        <v>6.1499999999999902E-2</v>
      </c>
      <c r="R403" s="20">
        <f t="shared" si="1175"/>
        <v>4.0110281164224965E-2</v>
      </c>
      <c r="T403">
        <v>1982</v>
      </c>
      <c r="U403">
        <v>9</v>
      </c>
      <c r="V403" s="3">
        <v>1982.6666666680001</v>
      </c>
      <c r="W403" s="20">
        <f t="shared" si="1183"/>
        <v>1.0213195980889913</v>
      </c>
      <c r="X403" s="20">
        <f t="shared" si="1184"/>
        <v>6.1499999999999902E-2</v>
      </c>
      <c r="Y403" s="20">
        <f t="shared" si="1185"/>
        <v>6.2811155282472872E-2</v>
      </c>
      <c r="Z403" s="20"/>
      <c r="AA403">
        <v>9</v>
      </c>
      <c r="AB403" s="3">
        <v>1982.6666666680001</v>
      </c>
      <c r="AC403" s="20">
        <f t="shared" si="1176"/>
        <v>1.0213195980889913</v>
      </c>
      <c r="AD403" s="20">
        <f t="shared" si="1177"/>
        <v>6.1499999999999902E-2</v>
      </c>
      <c r="AE403" s="20">
        <f t="shared" si="1178"/>
        <v>6.2811155282472872E-2</v>
      </c>
      <c r="AG403" s="3">
        <v>1982.6666666680001</v>
      </c>
      <c r="AH403" s="3">
        <f t="shared" si="1179"/>
        <v>1.6677792500013053</v>
      </c>
      <c r="AI403" s="3">
        <f t="shared" si="1027"/>
        <v>-0.78876452892998072</v>
      </c>
      <c r="AJ403" s="3">
        <f t="shared" si="1028"/>
        <v>-0.28463523251631401</v>
      </c>
      <c r="AK403" s="20"/>
      <c r="AL403" s="3">
        <v>1982.6666666680001</v>
      </c>
      <c r="AM403" s="9">
        <f t="shared" ref="AM403" si="1229">STANDARDIZE(AC403,AR$7,AS$7)</f>
        <v>0.76606896482782172</v>
      </c>
      <c r="AN403" s="9">
        <f t="shared" ref="AN403" si="1230">STANDARDIZE(AD403,AT$7,AU$7)</f>
        <v>-0.32631334910519749</v>
      </c>
      <c r="AO403" s="9">
        <f t="shared" ref="AO403" si="1231">STANDARDIZE(AE403,AV$7,AW$7)</f>
        <v>0.29426297091680093</v>
      </c>
      <c r="AP403" s="20"/>
    </row>
    <row r="404" spans="1:42" x14ac:dyDescent="0.3">
      <c r="A404">
        <v>7</v>
      </c>
      <c r="B404">
        <v>1993</v>
      </c>
      <c r="C404">
        <v>0.76241909181434286</v>
      </c>
      <c r="D404">
        <v>6.1499999999999798E-2</v>
      </c>
      <c r="E404">
        <f t="shared" si="1172"/>
        <v>4.6888774146581935E-2</v>
      </c>
      <c r="G404">
        <v>1982</v>
      </c>
      <c r="H404">
        <v>8</v>
      </c>
      <c r="I404" s="3">
        <v>1982.58333333467</v>
      </c>
      <c r="J404" s="20">
        <f t="shared" si="1216"/>
        <v>0.68820378538037397</v>
      </c>
      <c r="K404" s="20">
        <f t="shared" si="1173"/>
        <v>6.1499999999999798E-2</v>
      </c>
      <c r="L404" s="20">
        <f t="shared" si="1174"/>
        <v>4.2324532800892857E-2</v>
      </c>
      <c r="N404">
        <v>2</v>
      </c>
      <c r="O404">
        <v>1995</v>
      </c>
      <c r="P404" s="20">
        <v>0.62472183942904758</v>
      </c>
      <c r="Q404" s="20">
        <v>6.1499999999999902E-2</v>
      </c>
      <c r="R404" s="20">
        <f t="shared" si="1175"/>
        <v>3.8420393124886362E-2</v>
      </c>
      <c r="T404">
        <v>1982</v>
      </c>
      <c r="U404">
        <v>8</v>
      </c>
      <c r="V404" s="3">
        <v>1982.58333333467</v>
      </c>
      <c r="W404" s="20">
        <f t="shared" si="1183"/>
        <v>1.0431901999681883</v>
      </c>
      <c r="X404" s="20">
        <f t="shared" si="1184"/>
        <v>0.1229999999999998</v>
      </c>
      <c r="Y404" s="20">
        <f t="shared" si="1185"/>
        <v>0.12831239459608695</v>
      </c>
      <c r="Z404" s="20"/>
      <c r="AA404">
        <v>8</v>
      </c>
      <c r="AB404" s="3">
        <v>1982.58333333467</v>
      </c>
      <c r="AC404" s="20">
        <f t="shared" si="1176"/>
        <v>0.86569699267428113</v>
      </c>
      <c r="AD404" s="20">
        <f t="shared" si="1177"/>
        <v>9.2249999999999804E-2</v>
      </c>
      <c r="AE404" s="20">
        <f t="shared" si="1178"/>
        <v>8.5318463698489902E-2</v>
      </c>
      <c r="AG404" s="3">
        <v>1982.58333333467</v>
      </c>
      <c r="AH404" s="3">
        <f t="shared" si="1179"/>
        <v>0.76546752647240857</v>
      </c>
      <c r="AI404" s="3">
        <f t="shared" ref="AI404:AI467" si="1232">STANDARDIZE(AD404,AD$786,AD$787)</f>
        <v>-0.18830136807447412</v>
      </c>
      <c r="AJ404" s="3">
        <f t="shared" ref="AJ404:AJ467" si="1233">STANDARDIZE(AE404,AE$786,AE$787)</f>
        <v>0.23335334377911393</v>
      </c>
      <c r="AK404" s="20"/>
      <c r="AL404" s="3">
        <v>1982.58333333467</v>
      </c>
      <c r="AM404" s="9">
        <f t="shared" ref="AM404" si="1234">STANDARDIZE(AC404,AR$8,AS$8)</f>
        <v>0.2862140993726523</v>
      </c>
      <c r="AN404" s="9">
        <f t="shared" ref="AN404" si="1235">STANDARDIZE(AD404,AT$8,AU$8)</f>
        <v>0.98806436351113314</v>
      </c>
      <c r="AO404" s="9">
        <f t="shared" ref="AO404" si="1236">STANDARDIZE(AE404,AV$8,AW$8)</f>
        <v>1.0669867142200451</v>
      </c>
      <c r="AP404" s="20"/>
    </row>
    <row r="405" spans="1:42" x14ac:dyDescent="0.3">
      <c r="A405">
        <v>6</v>
      </c>
      <c r="B405">
        <v>1993</v>
      </c>
      <c r="C405">
        <v>0.75605784950077148</v>
      </c>
      <c r="D405">
        <v>6.1499999999999798E-2</v>
      </c>
      <c r="E405">
        <f t="shared" si="1172"/>
        <v>4.6497557744297292E-2</v>
      </c>
      <c r="G405">
        <v>1982</v>
      </c>
      <c r="H405">
        <v>7</v>
      </c>
      <c r="I405" s="3">
        <v>1982.5000000013399</v>
      </c>
      <c r="J405" s="20"/>
      <c r="K405" s="20"/>
      <c r="L405" s="20"/>
      <c r="N405">
        <v>1</v>
      </c>
      <c r="O405">
        <v>1995</v>
      </c>
      <c r="P405" s="20">
        <v>0.65323745076664952</v>
      </c>
      <c r="Q405" s="20">
        <v>6.1499999999999902E-2</v>
      </c>
      <c r="R405" s="20">
        <f t="shared" si="1175"/>
        <v>4.0174103222148878E-2</v>
      </c>
      <c r="T405">
        <v>1982</v>
      </c>
      <c r="U405">
        <v>7</v>
      </c>
      <c r="V405" s="3">
        <v>1982.5000000013399</v>
      </c>
      <c r="W405" s="20">
        <f t="shared" si="1183"/>
        <v>1.0662428507641559</v>
      </c>
      <c r="X405" s="20">
        <f t="shared" si="1184"/>
        <v>6.1499999999999902E-2</v>
      </c>
      <c r="Y405" s="20">
        <f t="shared" si="1185"/>
        <v>6.5573935321995486E-2</v>
      </c>
      <c r="Z405" s="20"/>
      <c r="AA405">
        <v>7</v>
      </c>
      <c r="AB405" s="3">
        <v>1982.5000000013399</v>
      </c>
      <c r="AC405" s="20">
        <f t="shared" si="1176"/>
        <v>1.0662428507641559</v>
      </c>
      <c r="AD405" s="20">
        <f t="shared" si="1177"/>
        <v>6.1499999999999902E-2</v>
      </c>
      <c r="AE405" s="20">
        <f t="shared" si="1178"/>
        <v>6.5573935321995486E-2</v>
      </c>
      <c r="AG405" s="3">
        <v>1982.5000000013399</v>
      </c>
      <c r="AH405" s="3">
        <f t="shared" si="1179"/>
        <v>1.9282476918438833</v>
      </c>
      <c r="AI405" s="3">
        <f t="shared" si="1232"/>
        <v>-0.78876452892998072</v>
      </c>
      <c r="AJ405" s="3">
        <f t="shared" si="1233"/>
        <v>-0.22105195223961377</v>
      </c>
      <c r="AK405" s="20"/>
      <c r="AL405" s="3">
        <v>1982.5000000013399</v>
      </c>
      <c r="AM405" s="9">
        <f t="shared" ref="AM405" si="1237">STANDARDIZE(AC405,AR$9,AS$9)</f>
        <v>0.55495444625256229</v>
      </c>
      <c r="AN405" s="9">
        <f t="shared" ref="AN405" si="1238">STANDARDIZE(AD405,AT$9,AU$9)</f>
        <v>-2.313009814913013E-2</v>
      </c>
      <c r="AO405" s="9">
        <f t="shared" ref="AO405" si="1239">STANDARDIZE(AE405,AV$9,AW$9)</f>
        <v>0.50741645132623459</v>
      </c>
      <c r="AP405" s="20"/>
    </row>
    <row r="406" spans="1:42" x14ac:dyDescent="0.3">
      <c r="A406">
        <v>6</v>
      </c>
      <c r="B406">
        <v>1993</v>
      </c>
      <c r="C406">
        <v>0.73910551663698165</v>
      </c>
      <c r="D406">
        <v>6.1499999999999798E-2</v>
      </c>
      <c r="E406">
        <f t="shared" si="1172"/>
        <v>4.5454989273174221E-2</v>
      </c>
      <c r="G406">
        <v>1982</v>
      </c>
      <c r="H406">
        <v>6</v>
      </c>
      <c r="I406" s="3">
        <v>1982.4166666680101</v>
      </c>
      <c r="J406" s="20">
        <f t="shared" si="1216"/>
        <v>0.72079179172619701</v>
      </c>
      <c r="K406" s="20">
        <f t="shared" si="1173"/>
        <v>0.1229999999999996</v>
      </c>
      <c r="L406" s="20">
        <f t="shared" si="1174"/>
        <v>8.8657390382321941E-2</v>
      </c>
      <c r="N406">
        <v>12</v>
      </c>
      <c r="O406">
        <v>1994</v>
      </c>
      <c r="P406" s="20">
        <v>0.6829552200162966</v>
      </c>
      <c r="Q406" s="20">
        <v>6.1499999999999902E-2</v>
      </c>
      <c r="R406" s="20">
        <f t="shared" si="1175"/>
        <v>4.2001746031002173E-2</v>
      </c>
      <c r="T406">
        <v>1982</v>
      </c>
      <c r="U406">
        <v>6</v>
      </c>
      <c r="V406" s="3">
        <v>1982.4166666680101</v>
      </c>
      <c r="W406" s="20">
        <f t="shared" si="1183"/>
        <v>1.081599663045911</v>
      </c>
      <c r="X406" s="20">
        <f t="shared" si="1184"/>
        <v>6.1499999999999902E-2</v>
      </c>
      <c r="Y406" s="20">
        <f t="shared" si="1185"/>
        <v>6.6518379277323417E-2</v>
      </c>
      <c r="Z406" s="20"/>
      <c r="AA406">
        <v>6</v>
      </c>
      <c r="AB406" s="3">
        <v>1982.4166666680101</v>
      </c>
      <c r="AC406" s="20">
        <f t="shared" si="1176"/>
        <v>0.90119572738605402</v>
      </c>
      <c r="AD406" s="20">
        <f t="shared" si="1177"/>
        <v>9.2249999999999749E-2</v>
      </c>
      <c r="AE406" s="20">
        <f t="shared" si="1178"/>
        <v>7.7587884829822679E-2</v>
      </c>
      <c r="AG406" s="3">
        <v>1982.4166666680101</v>
      </c>
      <c r="AH406" s="3">
        <f t="shared" si="1179"/>
        <v>0.9712918950820808</v>
      </c>
      <c r="AI406" s="3">
        <f t="shared" si="1232"/>
        <v>-0.1883013680744752</v>
      </c>
      <c r="AJ406" s="3">
        <f t="shared" si="1233"/>
        <v>5.5439953687973102E-2</v>
      </c>
      <c r="AK406" s="20"/>
      <c r="AL406" s="3">
        <v>1982.4166666680101</v>
      </c>
      <c r="AM406" s="9">
        <f t="shared" ref="AM406" si="1240">STANDARDIZE(AC406,AR$10,AS$10)</f>
        <v>0.35608958476123032</v>
      </c>
      <c r="AN406" s="9">
        <f t="shared" ref="AN406" si="1241">STANDARDIZE(AD406,AT$10,AU$10)</f>
        <v>-1.691404405511389</v>
      </c>
      <c r="AO406" s="9">
        <f t="shared" ref="AO406" si="1242">STANDARDIZE(AE406,AV$10,AW$10)</f>
        <v>-1.3135608381983817</v>
      </c>
      <c r="AP406" s="20"/>
    </row>
    <row r="407" spans="1:42" x14ac:dyDescent="0.3">
      <c r="A407">
        <v>5</v>
      </c>
      <c r="B407">
        <v>1993</v>
      </c>
      <c r="C407">
        <v>0.69771205832106109</v>
      </c>
      <c r="D407">
        <v>6.1499999999999798E-2</v>
      </c>
      <c r="E407">
        <f t="shared" si="1172"/>
        <v>4.2909291586745113E-2</v>
      </c>
      <c r="G407">
        <v>1982</v>
      </c>
      <c r="H407">
        <v>5</v>
      </c>
      <c r="I407" s="3">
        <v>1982.33333333468</v>
      </c>
      <c r="J407" s="20">
        <f t="shared" si="1216"/>
        <v>0.59977140015531027</v>
      </c>
      <c r="K407" s="20">
        <f t="shared" si="1173"/>
        <v>0.1229999999999996</v>
      </c>
      <c r="L407" s="20">
        <f t="shared" si="1174"/>
        <v>7.3771882219102927E-2</v>
      </c>
      <c r="N407">
        <v>11</v>
      </c>
      <c r="O407">
        <v>1994</v>
      </c>
      <c r="P407" s="20">
        <v>0.71423103880321448</v>
      </c>
      <c r="Q407" s="20">
        <v>6.1499999999999902E-2</v>
      </c>
      <c r="R407" s="20">
        <f t="shared" si="1175"/>
        <v>4.3925208886397622E-2</v>
      </c>
      <c r="T407">
        <v>1982</v>
      </c>
      <c r="U407">
        <v>5</v>
      </c>
      <c r="V407" s="3">
        <v>1982.33333333468</v>
      </c>
      <c r="W407" s="20">
        <f t="shared" si="1183"/>
        <v>0.99986262421043559</v>
      </c>
      <c r="X407" s="20">
        <f t="shared" si="1184"/>
        <v>6.1499999999999902E-2</v>
      </c>
      <c r="Y407" s="20">
        <f t="shared" si="1185"/>
        <v>6.149155138894169E-2</v>
      </c>
      <c r="Z407" s="20"/>
      <c r="AA407">
        <v>5</v>
      </c>
      <c r="AB407" s="3">
        <v>1982.33333333468</v>
      </c>
      <c r="AC407" s="20">
        <f t="shared" si="1176"/>
        <v>0.79981701218287293</v>
      </c>
      <c r="AD407" s="20">
        <f t="shared" si="1177"/>
        <v>9.2249999999999749E-2</v>
      </c>
      <c r="AE407" s="20">
        <f t="shared" si="1178"/>
        <v>6.7631716804022302E-2</v>
      </c>
      <c r="AG407" s="3">
        <v>1982.33333333468</v>
      </c>
      <c r="AH407" s="3">
        <f t="shared" si="1179"/>
        <v>0.3834903799978151</v>
      </c>
      <c r="AI407" s="3">
        <f t="shared" si="1232"/>
        <v>-0.1883013680744752</v>
      </c>
      <c r="AJ407" s="3">
        <f t="shared" si="1233"/>
        <v>-0.17369367729619017</v>
      </c>
      <c r="AK407" s="20"/>
      <c r="AL407" s="3">
        <v>1982.33333333468</v>
      </c>
      <c r="AM407" s="9">
        <f t="shared" ref="AM407" si="1243">STANDARDIZE(AC407,AR$11,AS$11)</f>
        <v>0.29115030747567461</v>
      </c>
      <c r="AN407" s="9">
        <f t="shared" ref="AN407" si="1244">STANDARDIZE(AD407,AT$11,AU$11)</f>
        <v>-1.2318355951367148</v>
      </c>
      <c r="AO407" s="9">
        <f t="shared" ref="AO407" si="1245">STANDARDIZE(AE407,AV$11,AW$11)</f>
        <v>-1.1272566981798546</v>
      </c>
      <c r="AP407" s="20"/>
    </row>
    <row r="408" spans="1:42" x14ac:dyDescent="0.3">
      <c r="A408">
        <v>4</v>
      </c>
      <c r="B408">
        <v>1993</v>
      </c>
      <c r="C408">
        <v>0.65873273695787893</v>
      </c>
      <c r="D408">
        <v>6.1499999999999798E-2</v>
      </c>
      <c r="E408">
        <f t="shared" si="1172"/>
        <v>4.0512063322909422E-2</v>
      </c>
      <c r="G408">
        <v>1982</v>
      </c>
      <c r="H408">
        <v>4</v>
      </c>
      <c r="I408" s="3">
        <v>1982.2500000013499</v>
      </c>
      <c r="J408" s="20">
        <f t="shared" si="1216"/>
        <v>0.51213247666612682</v>
      </c>
      <c r="K408" s="20">
        <f t="shared" si="1173"/>
        <v>0.1229999999999996</v>
      </c>
      <c r="L408" s="20">
        <f t="shared" si="1174"/>
        <v>6.2992294629933387E-2</v>
      </c>
      <c r="N408">
        <v>10</v>
      </c>
      <c r="O408">
        <v>1994</v>
      </c>
      <c r="P408" s="20">
        <v>0.75485772950875463</v>
      </c>
      <c r="Q408" s="20">
        <v>6.1499999999999902E-2</v>
      </c>
      <c r="R408" s="20">
        <f t="shared" si="1175"/>
        <v>4.6423750364788338E-2</v>
      </c>
      <c r="T408">
        <v>1982</v>
      </c>
      <c r="U408">
        <v>4</v>
      </c>
      <c r="V408" s="3">
        <v>1982.2500000013499</v>
      </c>
      <c r="W408" s="20">
        <f t="shared" si="1183"/>
        <v>0.92323609598091561</v>
      </c>
      <c r="X408" s="20">
        <f t="shared" si="1184"/>
        <v>6.1499999999999902E-2</v>
      </c>
      <c r="Y408" s="20">
        <f t="shared" si="1185"/>
        <v>5.6779019902826217E-2</v>
      </c>
      <c r="Z408" s="20"/>
      <c r="AA408">
        <v>4</v>
      </c>
      <c r="AB408" s="3">
        <v>1982.2500000013499</v>
      </c>
      <c r="AC408" s="20">
        <f t="shared" si="1176"/>
        <v>0.71768428632352121</v>
      </c>
      <c r="AD408" s="20">
        <f t="shared" si="1177"/>
        <v>9.2249999999999749E-2</v>
      </c>
      <c r="AE408" s="20">
        <f t="shared" si="1178"/>
        <v>5.9885657266379802E-2</v>
      </c>
      <c r="AG408" s="3">
        <v>1982.2500000013499</v>
      </c>
      <c r="AH408" s="3">
        <f t="shared" si="1179"/>
        <v>-9.2721422463582837E-2</v>
      </c>
      <c r="AI408" s="3">
        <f t="shared" si="1232"/>
        <v>-0.1883013680744752</v>
      </c>
      <c r="AJ408" s="3">
        <f t="shared" si="1233"/>
        <v>-0.35196334320380745</v>
      </c>
      <c r="AK408" s="20"/>
      <c r="AL408" s="3">
        <v>1982.2500000013499</v>
      </c>
      <c r="AM408" s="9">
        <f t="shared" ref="AM408" si="1246">STANDARDIZE(AC408,AR$12,AS$12)</f>
        <v>7.1540613922886923E-2</v>
      </c>
      <c r="AN408" s="9">
        <f t="shared" ref="AN408" si="1247">STANDARDIZE(AD408,AT$12,AU$12)</f>
        <v>-1.4277403812081235</v>
      </c>
      <c r="AO408" s="9">
        <f t="shared" ref="AO408" si="1248">STANDARDIZE(AE408,AV$12,AW$12)</f>
        <v>-1.2905364591711581</v>
      </c>
      <c r="AP408" s="20"/>
    </row>
    <row r="409" spans="1:42" x14ac:dyDescent="0.3">
      <c r="A409">
        <v>3</v>
      </c>
      <c r="B409">
        <v>1993</v>
      </c>
      <c r="C409">
        <v>0.62193108685007159</v>
      </c>
      <c r="D409">
        <v>6.1499999999999798E-2</v>
      </c>
      <c r="E409">
        <f t="shared" si="1172"/>
        <v>3.8248761841279275E-2</v>
      </c>
      <c r="G409">
        <v>1982</v>
      </c>
      <c r="H409">
        <v>3</v>
      </c>
      <c r="I409" s="3">
        <v>1982.1666666680201</v>
      </c>
      <c r="J409" s="20">
        <f t="shared" si="1216"/>
        <v>0.46852981420245465</v>
      </c>
      <c r="K409" s="20">
        <f t="shared" si="1173"/>
        <v>0.1229999999999996</v>
      </c>
      <c r="L409" s="20">
        <f t="shared" si="1174"/>
        <v>5.7629167146901736E-2</v>
      </c>
      <c r="N409">
        <v>9</v>
      </c>
      <c r="O409">
        <v>1994</v>
      </c>
      <c r="P409" s="20">
        <v>0.81963752000836732</v>
      </c>
      <c r="Q409" s="20">
        <v>6.1499999999999902E-2</v>
      </c>
      <c r="R409" s="20">
        <f t="shared" si="1175"/>
        <v>5.0407707480514506E-2</v>
      </c>
      <c r="T409">
        <v>1982</v>
      </c>
      <c r="U409">
        <v>3</v>
      </c>
      <c r="V409" s="3">
        <v>1982.1666666680201</v>
      </c>
      <c r="W409" s="20">
        <f t="shared" si="1183"/>
        <v>0.85260502133815319</v>
      </c>
      <c r="X409" s="20">
        <f t="shared" si="1184"/>
        <v>6.1499999999999902E-2</v>
      </c>
      <c r="Y409" s="20">
        <f t="shared" si="1185"/>
        <v>5.2435208812296338E-2</v>
      </c>
      <c r="Z409" s="20"/>
      <c r="AA409">
        <v>3</v>
      </c>
      <c r="AB409" s="3">
        <v>1982.1666666680201</v>
      </c>
      <c r="AC409" s="20">
        <f t="shared" si="1176"/>
        <v>0.66056741777030392</v>
      </c>
      <c r="AD409" s="20">
        <f t="shared" si="1177"/>
        <v>9.2249999999999749E-2</v>
      </c>
      <c r="AE409" s="20">
        <f t="shared" si="1178"/>
        <v>5.5032187979599037E-2</v>
      </c>
      <c r="AG409" s="3">
        <v>1982.1666666680201</v>
      </c>
      <c r="AH409" s="3">
        <f t="shared" si="1179"/>
        <v>-0.4238893782338144</v>
      </c>
      <c r="AI409" s="3">
        <f t="shared" si="1232"/>
        <v>-0.1883013680744752</v>
      </c>
      <c r="AJ409" s="3">
        <f t="shared" si="1233"/>
        <v>-0.46366224559962083</v>
      </c>
      <c r="AK409" s="20"/>
      <c r="AL409" s="3">
        <v>1982.1666666680201</v>
      </c>
      <c r="AM409" s="9">
        <f t="shared" ref="AM409" si="1249">STANDARDIZE(AC409,AR$13,AS$13)</f>
        <v>-6.4777178975778921E-2</v>
      </c>
      <c r="AN409" s="9">
        <f t="shared" ref="AN409" si="1250">STANDARDIZE(AD409,AT$13,AU$13)</f>
        <v>-1.1019061349826649</v>
      </c>
      <c r="AO409" s="9">
        <f t="shared" ref="AO409" si="1251">STANDARDIZE(AE409,AV$13,AW$13)</f>
        <v>-1.1111862836255892</v>
      </c>
      <c r="AP409" s="20"/>
    </row>
    <row r="410" spans="1:42" x14ac:dyDescent="0.3">
      <c r="A410">
        <v>2</v>
      </c>
      <c r="B410">
        <v>1993</v>
      </c>
      <c r="C410">
        <v>0.60056663051382153</v>
      </c>
      <c r="D410">
        <v>6.1499999999999798E-2</v>
      </c>
      <c r="E410">
        <f t="shared" si="1172"/>
        <v>3.6934847776599902E-2</v>
      </c>
      <c r="G410">
        <v>1982</v>
      </c>
      <c r="H410">
        <v>2</v>
      </c>
      <c r="I410" s="3">
        <v>1982.08333333469</v>
      </c>
      <c r="J410" s="20">
        <f t="shared" si="1216"/>
        <v>0.43941341675881196</v>
      </c>
      <c r="K410" s="20">
        <f t="shared" si="1173"/>
        <v>6.1499999999999798E-2</v>
      </c>
      <c r="L410" s="20">
        <f t="shared" si="1174"/>
        <v>2.7023925130666846E-2</v>
      </c>
      <c r="N410">
        <v>8</v>
      </c>
      <c r="O410">
        <v>1994</v>
      </c>
      <c r="P410" s="20">
        <v>0.88997768889588691</v>
      </c>
      <c r="Q410" s="20">
        <v>6.1499999999999902E-2</v>
      </c>
      <c r="R410" s="20">
        <f t="shared" si="1175"/>
        <v>5.4733627867096957E-2</v>
      </c>
      <c r="T410">
        <v>1982</v>
      </c>
      <c r="U410">
        <v>2</v>
      </c>
      <c r="V410" s="3">
        <v>1982.08333333469</v>
      </c>
      <c r="W410" s="20">
        <f t="shared" si="1183"/>
        <v>0.80014684853556095</v>
      </c>
      <c r="X410" s="20">
        <f t="shared" si="1184"/>
        <v>0.1229999999999998</v>
      </c>
      <c r="Y410" s="20">
        <f t="shared" si="1185"/>
        <v>9.841806236987384E-2</v>
      </c>
      <c r="Z410" s="20"/>
      <c r="AA410">
        <v>2</v>
      </c>
      <c r="AB410" s="3">
        <v>1982.08333333469</v>
      </c>
      <c r="AC410" s="20">
        <f t="shared" si="1176"/>
        <v>0.61978013264718645</v>
      </c>
      <c r="AD410" s="20">
        <f t="shared" si="1177"/>
        <v>9.2249999999999804E-2</v>
      </c>
      <c r="AE410" s="20">
        <f t="shared" si="1178"/>
        <v>6.2720993750270349E-2</v>
      </c>
      <c r="AG410" s="3">
        <v>1982.08333333469</v>
      </c>
      <c r="AH410" s="3">
        <f t="shared" si="1179"/>
        <v>-0.6603771650783461</v>
      </c>
      <c r="AI410" s="3">
        <f t="shared" si="1232"/>
        <v>-0.18830136807447412</v>
      </c>
      <c r="AJ410" s="3">
        <f t="shared" si="1233"/>
        <v>-0.2867102315716859</v>
      </c>
      <c r="AK410" s="20"/>
      <c r="AL410" s="3">
        <v>1982.08333333469</v>
      </c>
      <c r="AM410" s="9">
        <f t="shared" ref="AM410" si="1252">STANDARDIZE(AC410,AR$14,AS$14)</f>
        <v>-0.15284853615495619</v>
      </c>
      <c r="AN410" s="9">
        <f t="shared" ref="AN410" si="1253">STANDARDIZE(AD410,AT$14,AU$14)</f>
        <v>0.50956041230593874</v>
      </c>
      <c r="AO410" s="9">
        <f t="shared" ref="AO410" si="1254">STANDARDIZE(AE410,AV$14,AW$14)</f>
        <v>0.64938576940236303</v>
      </c>
      <c r="AP410" s="20"/>
    </row>
    <row r="411" spans="1:42" x14ac:dyDescent="0.3">
      <c r="A411">
        <v>12</v>
      </c>
      <c r="B411">
        <v>1992</v>
      </c>
      <c r="C411">
        <v>0.61389830890563035</v>
      </c>
      <c r="D411">
        <v>6.1499999999999798E-2</v>
      </c>
      <c r="E411">
        <f t="shared" si="1172"/>
        <v>3.775474599769614E-2</v>
      </c>
      <c r="G411">
        <v>1982</v>
      </c>
      <c r="H411">
        <v>1</v>
      </c>
      <c r="I411" s="3">
        <v>1982.0000000013599</v>
      </c>
      <c r="J411" s="20">
        <f t="shared" si="1216"/>
        <v>0.44170431770626006</v>
      </c>
      <c r="K411" s="20">
        <f t="shared" si="1173"/>
        <v>6.1499999999999798E-2</v>
      </c>
      <c r="L411" s="20">
        <f t="shared" si="1174"/>
        <v>2.7164815538934906E-2</v>
      </c>
      <c r="N411">
        <v>7</v>
      </c>
      <c r="O411">
        <v>1994</v>
      </c>
      <c r="P411" s="20">
        <v>0.96649255324986383</v>
      </c>
      <c r="Q411" s="20">
        <v>6.1499999999999902E-2</v>
      </c>
      <c r="R411" s="20">
        <f t="shared" si="1175"/>
        <v>5.943929202486653E-2</v>
      </c>
      <c r="T411">
        <v>1982</v>
      </c>
      <c r="U411">
        <v>1</v>
      </c>
      <c r="V411" s="3">
        <v>1982.0000000013599</v>
      </c>
      <c r="W411" s="20">
        <f t="shared" si="1183"/>
        <v>0.84098480644850171</v>
      </c>
      <c r="X411" s="20">
        <f t="shared" si="1184"/>
        <v>6.1499999999999902E-2</v>
      </c>
      <c r="Y411" s="20">
        <f t="shared" si="1185"/>
        <v>5.1720565596582772E-2</v>
      </c>
      <c r="Z411" s="20"/>
      <c r="AA411">
        <v>1</v>
      </c>
      <c r="AB411" s="3">
        <v>1982.0000000013599</v>
      </c>
      <c r="AC411" s="20">
        <f t="shared" si="1176"/>
        <v>0.64134456207738089</v>
      </c>
      <c r="AD411" s="20">
        <f t="shared" si="1177"/>
        <v>6.1499999999999846E-2</v>
      </c>
      <c r="AE411" s="20">
        <f t="shared" si="1178"/>
        <v>3.9442690567758842E-2</v>
      </c>
      <c r="AG411" s="3">
        <v>1982.0000000013599</v>
      </c>
      <c r="AH411" s="3">
        <f t="shared" si="1179"/>
        <v>-0.53534496018610778</v>
      </c>
      <c r="AI411" s="3">
        <f t="shared" si="1232"/>
        <v>-0.78876452892998183</v>
      </c>
      <c r="AJ411" s="3">
        <f t="shared" si="1233"/>
        <v>-0.82244266573078872</v>
      </c>
      <c r="AK411" s="20"/>
      <c r="AL411" s="3">
        <v>1982.0000000013599</v>
      </c>
      <c r="AM411" s="9">
        <f t="shared" ref="AM411" si="1255">STANDARDIZE(AC411,AR$15,AS$15)</f>
        <v>-7.5935934791156248E-2</v>
      </c>
      <c r="AN411" s="9">
        <f t="shared" ref="AN411" si="1256">STANDARDIZE(AD411,AT$15,AU$15)</f>
        <v>-0.29853293598826575</v>
      </c>
      <c r="AO411" s="9">
        <f t="shared" ref="AO411" si="1257">STANDARDIZE(AE411,AV$15,AW$15)</f>
        <v>-0.30490168586808386</v>
      </c>
      <c r="AP411" s="20"/>
    </row>
    <row r="412" spans="1:42" x14ac:dyDescent="0.3">
      <c r="A412">
        <v>10</v>
      </c>
      <c r="B412">
        <v>1992</v>
      </c>
      <c r="C412">
        <v>0.62770706068058291</v>
      </c>
      <c r="D412">
        <v>6.1499999999999798E-2</v>
      </c>
      <c r="E412">
        <f t="shared" si="1172"/>
        <v>3.8603984231855723E-2</v>
      </c>
      <c r="G412">
        <v>1981</v>
      </c>
      <c r="H412">
        <v>12</v>
      </c>
      <c r="I412" s="3">
        <v>1981.9166666680301</v>
      </c>
      <c r="J412" s="20">
        <f t="shared" si="1216"/>
        <v>0.44407123722179098</v>
      </c>
      <c r="K412" s="20">
        <f t="shared" si="1173"/>
        <v>6.1499999999999798E-2</v>
      </c>
      <c r="L412" s="20">
        <f t="shared" si="1174"/>
        <v>2.7310381089140055E-2</v>
      </c>
      <c r="N412">
        <v>6</v>
      </c>
      <c r="O412">
        <v>1994</v>
      </c>
      <c r="P412" s="20">
        <v>1.0084206708406611</v>
      </c>
      <c r="Q412" s="20">
        <v>6.1499999999999902E-2</v>
      </c>
      <c r="R412" s="20">
        <f t="shared" si="1175"/>
        <v>6.2017871256700559E-2</v>
      </c>
      <c r="T412">
        <v>1981</v>
      </c>
      <c r="U412">
        <v>12</v>
      </c>
      <c r="V412" s="3">
        <v>1981.9166666680301</v>
      </c>
      <c r="W412" s="20">
        <f t="shared" si="1183"/>
        <v>0.88452822638592377</v>
      </c>
      <c r="X412" s="20">
        <f t="shared" si="1184"/>
        <v>0.1229999999999998</v>
      </c>
      <c r="Y412" s="20">
        <f t="shared" si="1185"/>
        <v>0.10879697184546845</v>
      </c>
      <c r="Z412" s="20"/>
      <c r="AA412">
        <v>12</v>
      </c>
      <c r="AB412" s="3">
        <v>1981.9166666680301</v>
      </c>
      <c r="AC412" s="20">
        <f t="shared" si="1176"/>
        <v>0.66429973180385737</v>
      </c>
      <c r="AD412" s="20">
        <f t="shared" si="1177"/>
        <v>9.2249999999999804E-2</v>
      </c>
      <c r="AE412" s="20">
        <f t="shared" si="1178"/>
        <v>6.8053676467304258E-2</v>
      </c>
      <c r="AG412" s="3">
        <v>1981.9166666680301</v>
      </c>
      <c r="AH412" s="3">
        <f t="shared" si="1179"/>
        <v>-0.40224913709151844</v>
      </c>
      <c r="AI412" s="3">
        <f t="shared" si="1232"/>
        <v>-0.18830136807447412</v>
      </c>
      <c r="AJ412" s="3">
        <f t="shared" si="1233"/>
        <v>-0.16398259673526552</v>
      </c>
      <c r="AK412" s="20"/>
      <c r="AL412" s="3">
        <v>1981.9166666680301</v>
      </c>
      <c r="AM412" s="9">
        <f t="shared" ref="AM412" si="1258">STANDARDIZE(AC412,AR$4,AS$4)</f>
        <v>-0.11507317867679652</v>
      </c>
      <c r="AN412" s="9">
        <f t="shared" ref="AN412" si="1259">STANDARDIZE(AD412,AT$4,AU$4)</f>
        <v>0.68444756444045307</v>
      </c>
      <c r="AO412" s="9">
        <f t="shared" ref="AO412" si="1260">STANDARDIZE(AE412,AV$4,AW$4)</f>
        <v>0.78900347788662839</v>
      </c>
      <c r="AP412" s="20"/>
    </row>
    <row r="413" spans="1:42" x14ac:dyDescent="0.3">
      <c r="A413">
        <v>8</v>
      </c>
      <c r="B413">
        <v>1992</v>
      </c>
      <c r="C413">
        <v>0.6417338114215142</v>
      </c>
      <c r="D413">
        <v>6.1499999999999798E-2</v>
      </c>
      <c r="E413">
        <f t="shared" si="1172"/>
        <v>3.9466629402422994E-2</v>
      </c>
      <c r="G413">
        <v>1981</v>
      </c>
      <c r="H413">
        <v>11</v>
      </c>
      <c r="I413" s="3">
        <v>1981.8333333347</v>
      </c>
      <c r="J413" s="20">
        <f t="shared" si="1216"/>
        <v>0.44625761338527536</v>
      </c>
      <c r="K413" s="20">
        <f t="shared" si="1173"/>
        <v>6.1499999999999798E-2</v>
      </c>
      <c r="L413" s="20">
        <f t="shared" si="1174"/>
        <v>2.7444843223194345E-2</v>
      </c>
      <c r="N413">
        <v>6</v>
      </c>
      <c r="O413">
        <v>1994</v>
      </c>
      <c r="P413" s="20">
        <v>0.94851385235613805</v>
      </c>
      <c r="Q413" s="20">
        <v>6.1499999999999902E-2</v>
      </c>
      <c r="R413" s="20">
        <f t="shared" si="1175"/>
        <v>5.8333601919902396E-2</v>
      </c>
      <c r="T413">
        <v>1981</v>
      </c>
      <c r="U413">
        <v>11</v>
      </c>
      <c r="V413" s="3">
        <v>1981.8333333347</v>
      </c>
      <c r="W413" s="20">
        <f t="shared" si="1183"/>
        <v>0.90045158064203623</v>
      </c>
      <c r="X413" s="20">
        <f t="shared" si="1184"/>
        <v>6.1499999999999902E-2</v>
      </c>
      <c r="Y413" s="20">
        <f t="shared" si="1185"/>
        <v>5.5377772209485143E-2</v>
      </c>
      <c r="Z413" s="20"/>
      <c r="AA413">
        <v>11</v>
      </c>
      <c r="AB413" s="3">
        <v>1981.8333333347</v>
      </c>
      <c r="AC413" s="20">
        <f t="shared" si="1176"/>
        <v>0.67335459701365585</v>
      </c>
      <c r="AD413" s="20">
        <f t="shared" si="1177"/>
        <v>6.1499999999999846E-2</v>
      </c>
      <c r="AE413" s="20">
        <f t="shared" si="1178"/>
        <v>4.1411307716339746E-2</v>
      </c>
      <c r="AG413" s="3">
        <v>1981.8333333347</v>
      </c>
      <c r="AH413" s="3">
        <f t="shared" si="1179"/>
        <v>-0.34974833868885385</v>
      </c>
      <c r="AI413" s="3">
        <f t="shared" si="1232"/>
        <v>-0.78876452892998183</v>
      </c>
      <c r="AJ413" s="3">
        <f t="shared" si="1233"/>
        <v>-0.77713644007217042</v>
      </c>
      <c r="AK413" s="20"/>
      <c r="AL413" s="3">
        <v>1981.8333333347</v>
      </c>
      <c r="AM413" s="9">
        <f t="shared" ref="AM413" si="1261">STANDARDIZE(AC413,AR$5,AS$5)</f>
        <v>-0.1110157775275982</v>
      </c>
      <c r="AN413" s="9">
        <f t="shared" ref="AN413" si="1262">STANDARDIZE(AD413,AT$5,AU$5)</f>
        <v>-0.28549293171718004</v>
      </c>
      <c r="AO413" s="9">
        <f t="shared" ref="AO413" si="1263">STANDARDIZE(AE413,AV$5,AW$5)</f>
        <v>-0.33165273782749238</v>
      </c>
      <c r="AP413" s="20"/>
    </row>
    <row r="414" spans="1:42" x14ac:dyDescent="0.3">
      <c r="A414">
        <v>6</v>
      </c>
      <c r="B414">
        <v>1992</v>
      </c>
      <c r="C414">
        <v>0.64489337545311398</v>
      </c>
      <c r="D414">
        <v>6.1499999999999798E-2</v>
      </c>
      <c r="E414">
        <f t="shared" si="1172"/>
        <v>3.9660942590366378E-2</v>
      </c>
      <c r="G414">
        <v>1981</v>
      </c>
      <c r="H414">
        <v>10</v>
      </c>
      <c r="I414" s="3">
        <v>1981.7500000013699</v>
      </c>
      <c r="J414" s="20">
        <f t="shared" si="1216"/>
        <v>0.45072716182984762</v>
      </c>
      <c r="K414" s="20">
        <f t="shared" si="1173"/>
        <v>6.1499999999999798E-2</v>
      </c>
      <c r="L414" s="20">
        <f t="shared" si="1174"/>
        <v>2.7719720452535537E-2</v>
      </c>
      <c r="N414">
        <v>6</v>
      </c>
      <c r="O414">
        <v>1994</v>
      </c>
      <c r="P414" s="20">
        <v>0.89229464162034144</v>
      </c>
      <c r="Q414" s="20">
        <v>6.1499999999999902E-2</v>
      </c>
      <c r="R414" s="20">
        <f t="shared" si="1175"/>
        <v>5.4876120459650908E-2</v>
      </c>
      <c r="T414">
        <v>1981</v>
      </c>
      <c r="U414">
        <v>10</v>
      </c>
      <c r="V414" s="3">
        <v>1981.7500000013699</v>
      </c>
      <c r="W414" s="20">
        <f t="shared" si="1183"/>
        <v>0.90071149784863336</v>
      </c>
      <c r="X414" s="20">
        <f t="shared" si="1184"/>
        <v>0.1229999999999998</v>
      </c>
      <c r="Y414" s="20">
        <f t="shared" si="1185"/>
        <v>0.11078751423538173</v>
      </c>
      <c r="Z414" s="20"/>
      <c r="AA414">
        <v>10</v>
      </c>
      <c r="AB414" s="3">
        <v>1981.7500000013699</v>
      </c>
      <c r="AC414" s="20">
        <f t="shared" si="1176"/>
        <v>0.67571932983924055</v>
      </c>
      <c r="AD414" s="20">
        <f t="shared" si="1177"/>
        <v>9.2249999999999804E-2</v>
      </c>
      <c r="AE414" s="20">
        <f t="shared" si="1178"/>
        <v>6.9253617343958629E-2</v>
      </c>
      <c r="AG414" s="3">
        <v>1981.7500000013699</v>
      </c>
      <c r="AH414" s="3">
        <f t="shared" si="1179"/>
        <v>-0.33603743759031085</v>
      </c>
      <c r="AI414" s="3">
        <f t="shared" si="1232"/>
        <v>-0.18830136807447412</v>
      </c>
      <c r="AJ414" s="3">
        <f t="shared" si="1233"/>
        <v>-0.13636687055209548</v>
      </c>
      <c r="AK414" s="20"/>
      <c r="AL414" s="3">
        <v>1981.7500000013699</v>
      </c>
      <c r="AM414" s="9">
        <f t="shared" ref="AM414" si="1264">STANDARDIZE(AC414,AR$6,AS$6)</f>
        <v>-0.48745455025258788</v>
      </c>
      <c r="AN414" s="9">
        <f t="shared" ref="AN414" si="1265">STANDARDIZE(AD414,AT$6,AU$6)</f>
        <v>0.89414149018552891</v>
      </c>
      <c r="AO414" s="9">
        <f t="shared" ref="AO414" si="1266">STANDARDIZE(AE414,AV$6,AW$6)</f>
        <v>0.65275544727886936</v>
      </c>
      <c r="AP414" s="20"/>
    </row>
    <row r="415" spans="1:42" x14ac:dyDescent="0.3">
      <c r="A415">
        <v>6</v>
      </c>
      <c r="B415">
        <v>1992</v>
      </c>
      <c r="C415">
        <v>0.61977852331166672</v>
      </c>
      <c r="D415">
        <v>6.1499999999999798E-2</v>
      </c>
      <c r="E415">
        <f t="shared" si="1172"/>
        <v>3.8116379183667379E-2</v>
      </c>
      <c r="G415">
        <v>1981</v>
      </c>
      <c r="H415">
        <v>9</v>
      </c>
      <c r="I415" s="3">
        <v>1981.6666666680401</v>
      </c>
      <c r="J415" s="20">
        <f t="shared" si="1216"/>
        <v>0.49998274796437103</v>
      </c>
      <c r="K415" s="20">
        <f t="shared" si="1173"/>
        <v>6.1499999999999798E-2</v>
      </c>
      <c r="L415" s="20">
        <f t="shared" si="1174"/>
        <v>3.0748938999808718E-2</v>
      </c>
      <c r="N415">
        <v>6</v>
      </c>
      <c r="O415">
        <v>1994</v>
      </c>
      <c r="P415" s="20">
        <v>0.83928538175961198</v>
      </c>
      <c r="Q415" s="20">
        <v>6.1499999999999902E-2</v>
      </c>
      <c r="R415" s="20">
        <f t="shared" si="1175"/>
        <v>5.1616050978216053E-2</v>
      </c>
      <c r="T415">
        <v>1981</v>
      </c>
      <c r="U415">
        <v>9</v>
      </c>
      <c r="V415" s="3">
        <v>1981.6666666680401</v>
      </c>
      <c r="W415" s="20">
        <f t="shared" si="1183"/>
        <v>0.90136158630462915</v>
      </c>
      <c r="X415" s="20">
        <f t="shared" si="1184"/>
        <v>6.1499999999999902E-2</v>
      </c>
      <c r="Y415" s="20">
        <f t="shared" si="1185"/>
        <v>5.5433737557734605E-2</v>
      </c>
      <c r="Z415" s="20"/>
      <c r="AA415">
        <v>9</v>
      </c>
      <c r="AB415" s="3">
        <v>1981.6666666680401</v>
      </c>
      <c r="AC415" s="20">
        <f t="shared" si="1176"/>
        <v>0.70067216713450009</v>
      </c>
      <c r="AD415" s="20">
        <f t="shared" si="1177"/>
        <v>6.1499999999999846E-2</v>
      </c>
      <c r="AE415" s="20">
        <f t="shared" si="1178"/>
        <v>4.3091338278771665E-2</v>
      </c>
      <c r="AG415" s="3">
        <v>1981.6666666680401</v>
      </c>
      <c r="AH415" s="3">
        <f t="shared" si="1179"/>
        <v>-0.19135898572387311</v>
      </c>
      <c r="AI415" s="3">
        <f t="shared" si="1232"/>
        <v>-0.78876452892998183</v>
      </c>
      <c r="AJ415" s="3">
        <f t="shared" si="1233"/>
        <v>-0.73847181509428428</v>
      </c>
      <c r="AK415" s="20"/>
      <c r="AL415" s="3">
        <v>1981.6666666680401</v>
      </c>
      <c r="AM415" s="9">
        <f t="shared" ref="AM415" si="1267">STANDARDIZE(AC415,AR$7,AS$7)</f>
        <v>-0.24708554896257254</v>
      </c>
      <c r="AN415" s="9">
        <f t="shared" ref="AN415" si="1268">STANDARDIZE(AD415,AT$7,AU$7)</f>
        <v>-0.32631334910519932</v>
      </c>
      <c r="AO415" s="9">
        <f t="shared" ref="AO415" si="1269">STANDARDIZE(AE415,AV$7,AW$7)</f>
        <v>-0.4715674293568401</v>
      </c>
      <c r="AP415" s="20"/>
    </row>
    <row r="416" spans="1:42" x14ac:dyDescent="0.3">
      <c r="A416">
        <v>5</v>
      </c>
      <c r="B416">
        <v>1992</v>
      </c>
      <c r="C416">
        <v>0.59572848057419747</v>
      </c>
      <c r="D416">
        <v>6.1499999999999798E-2</v>
      </c>
      <c r="E416">
        <f t="shared" si="1172"/>
        <v>3.6637301555313022E-2</v>
      </c>
      <c r="G416">
        <v>1981</v>
      </c>
      <c r="H416">
        <v>8</v>
      </c>
      <c r="I416" s="3">
        <v>1981.58333333471</v>
      </c>
      <c r="J416" s="20">
        <f t="shared" si="1216"/>
        <v>0.5547010354563866</v>
      </c>
      <c r="K416" s="20">
        <f t="shared" si="1173"/>
        <v>6.1499999999999798E-2</v>
      </c>
      <c r="L416" s="20">
        <f t="shared" si="1174"/>
        <v>3.4114113680567666E-2</v>
      </c>
      <c r="N416">
        <v>5</v>
      </c>
      <c r="O416">
        <v>1994</v>
      </c>
      <c r="P416" s="20">
        <v>0.81197828220874668</v>
      </c>
      <c r="Q416" s="20">
        <v>6.1499999999999902E-2</v>
      </c>
      <c r="R416" s="20">
        <f t="shared" si="1175"/>
        <v>4.9936664355837844E-2</v>
      </c>
      <c r="T416">
        <v>1981</v>
      </c>
      <c r="U416">
        <v>8</v>
      </c>
      <c r="V416" s="3">
        <v>1981.58333333471</v>
      </c>
      <c r="W416" s="20">
        <f t="shared" si="1183"/>
        <v>1.0630392013032344</v>
      </c>
      <c r="X416" s="20">
        <f t="shared" si="1184"/>
        <v>0.1229999999999998</v>
      </c>
      <c r="Y416" s="20">
        <f t="shared" si="1185"/>
        <v>0.13075382176029762</v>
      </c>
      <c r="Z416" s="20"/>
      <c r="AA416">
        <v>8</v>
      </c>
      <c r="AB416" s="3">
        <v>1981.58333333471</v>
      </c>
      <c r="AC416" s="20">
        <f t="shared" si="1176"/>
        <v>0.80887011837981049</v>
      </c>
      <c r="AD416" s="20">
        <f t="shared" si="1177"/>
        <v>9.2249999999999804E-2</v>
      </c>
      <c r="AE416" s="20">
        <f t="shared" si="1178"/>
        <v>8.2433967720432641E-2</v>
      </c>
      <c r="AG416" s="3">
        <v>1981.58333333471</v>
      </c>
      <c r="AH416" s="3">
        <f t="shared" si="1179"/>
        <v>0.43598097950988773</v>
      </c>
      <c r="AI416" s="3">
        <f t="shared" si="1232"/>
        <v>-0.18830136807447412</v>
      </c>
      <c r="AJ416" s="3">
        <f t="shared" si="1233"/>
        <v>0.16696886379658141</v>
      </c>
      <c r="AK416" s="20"/>
      <c r="AL416" s="3">
        <v>1981.58333333471</v>
      </c>
      <c r="AM416" s="9">
        <f t="shared" ref="AM416" si="1270">STANDARDIZE(AC416,AR$8,AS$8)</f>
        <v>-4.8968894286520584E-2</v>
      </c>
      <c r="AN416" s="9">
        <f t="shared" ref="AN416" si="1271">STANDARDIZE(AD416,AT$8,AU$8)</f>
        <v>0.98806436351113314</v>
      </c>
      <c r="AO416" s="9">
        <f t="shared" ref="AO416" si="1272">STANDARDIZE(AE416,AV$8,AW$8)</f>
        <v>0.94007267478919909</v>
      </c>
      <c r="AP416" s="20"/>
    </row>
    <row r="417" spans="1:42" x14ac:dyDescent="0.3">
      <c r="A417">
        <v>5</v>
      </c>
      <c r="B417">
        <v>1992</v>
      </c>
      <c r="C417">
        <v>0.57261093738953073</v>
      </c>
      <c r="D417">
        <v>6.1499999999999798E-2</v>
      </c>
      <c r="E417">
        <f t="shared" si="1172"/>
        <v>3.5215572649456024E-2</v>
      </c>
      <c r="G417">
        <v>1981</v>
      </c>
      <c r="H417">
        <v>7</v>
      </c>
      <c r="I417" s="3">
        <v>1981.5000000013799</v>
      </c>
      <c r="J417" s="20">
        <f t="shared" si="1216"/>
        <v>0.61540771154430673</v>
      </c>
      <c r="K417" s="20">
        <f t="shared" si="1173"/>
        <v>6.1499999999999798E-2</v>
      </c>
      <c r="L417" s="20">
        <f t="shared" si="1174"/>
        <v>3.7847574259974738E-2</v>
      </c>
      <c r="N417">
        <v>5</v>
      </c>
      <c r="O417">
        <v>1994</v>
      </c>
      <c r="P417" s="20">
        <v>0.84708106101942104</v>
      </c>
      <c r="Q417" s="20">
        <v>6.1499999999999902E-2</v>
      </c>
      <c r="R417" s="20">
        <f t="shared" si="1175"/>
        <v>5.2095485252694314E-2</v>
      </c>
      <c r="T417">
        <v>1981</v>
      </c>
      <c r="U417">
        <v>7</v>
      </c>
      <c r="V417" s="3">
        <v>1981.5000000013799</v>
      </c>
      <c r="W417" s="20">
        <f t="shared" si="1183"/>
        <v>1.2540160168960248</v>
      </c>
      <c r="X417" s="20">
        <f t="shared" si="1184"/>
        <v>6.1499999999999902E-2</v>
      </c>
      <c r="Y417" s="20">
        <f t="shared" si="1185"/>
        <v>7.7121985039105403E-2</v>
      </c>
      <c r="Z417" s="20"/>
      <c r="AA417">
        <v>7</v>
      </c>
      <c r="AB417" s="3">
        <v>1981.5000000013799</v>
      </c>
      <c r="AC417" s="20">
        <f t="shared" si="1176"/>
        <v>0.93471186422016572</v>
      </c>
      <c r="AD417" s="20">
        <f t="shared" si="1177"/>
        <v>6.1499999999999846E-2</v>
      </c>
      <c r="AE417" s="20">
        <f t="shared" si="1178"/>
        <v>5.7484779649540074E-2</v>
      </c>
      <c r="AG417" s="3">
        <v>1981.5000000013799</v>
      </c>
      <c r="AH417" s="3">
        <f t="shared" si="1179"/>
        <v>1.1656210101372324</v>
      </c>
      <c r="AI417" s="3">
        <f t="shared" si="1232"/>
        <v>-0.78876452892998183</v>
      </c>
      <c r="AJ417" s="3">
        <f t="shared" si="1233"/>
        <v>-0.40721771461151252</v>
      </c>
      <c r="AK417" s="20"/>
      <c r="AL417" s="3">
        <v>1981.5000000013799</v>
      </c>
      <c r="AM417" s="9">
        <f t="shared" ref="AM417" si="1273">STANDARDIZE(AC417,AR$9,AS$9)</f>
        <v>0.23958169487606973</v>
      </c>
      <c r="AN417" s="9">
        <f t="shared" ref="AN417" si="1274">STANDARDIZE(AD417,AT$9,AU$9)</f>
        <v>-2.3130098149132094E-2</v>
      </c>
      <c r="AO417" s="9">
        <f t="shared" ref="AO417" si="1275">STANDARDIZE(AE417,AV$9,AW$9)</f>
        <v>0.20349808238037664</v>
      </c>
      <c r="AP417" s="20"/>
    </row>
    <row r="418" spans="1:42" x14ac:dyDescent="0.3">
      <c r="A418">
        <v>4</v>
      </c>
      <c r="B418">
        <v>1992</v>
      </c>
      <c r="C418">
        <v>0.55550276899440254</v>
      </c>
      <c r="D418">
        <v>6.1499999999999798E-2</v>
      </c>
      <c r="E418">
        <f t="shared" si="1172"/>
        <v>3.4163420293155645E-2</v>
      </c>
      <c r="G418">
        <v>1981</v>
      </c>
      <c r="H418">
        <v>6</v>
      </c>
      <c r="I418" s="3">
        <v>1981.4166666680501</v>
      </c>
      <c r="J418" s="20">
        <f t="shared" si="1216"/>
        <v>0.64047665680858834</v>
      </c>
      <c r="K418" s="20">
        <f t="shared" si="1173"/>
        <v>0.18449999999999939</v>
      </c>
      <c r="L418" s="20">
        <f t="shared" si="1174"/>
        <v>0.11816794318118416</v>
      </c>
      <c r="N418">
        <v>5</v>
      </c>
      <c r="O418">
        <v>1994</v>
      </c>
      <c r="P418" s="20">
        <v>0.88357271680570892</v>
      </c>
      <c r="Q418" s="20">
        <v>6.1499999999999902E-2</v>
      </c>
      <c r="R418" s="20">
        <f t="shared" si="1175"/>
        <v>5.4339722083551013E-2</v>
      </c>
      <c r="T418">
        <v>1981</v>
      </c>
      <c r="U418">
        <v>6</v>
      </c>
      <c r="V418" s="3">
        <v>1981.4166666680501</v>
      </c>
      <c r="W418" s="20">
        <f t="shared" si="1183"/>
        <v>1.3285972636123005</v>
      </c>
      <c r="X418" s="20">
        <f t="shared" si="1184"/>
        <v>0.3074999999999995</v>
      </c>
      <c r="Y418" s="20">
        <f t="shared" si="1185"/>
        <v>0.40854365856078173</v>
      </c>
      <c r="Z418" s="20"/>
      <c r="AA418">
        <v>6</v>
      </c>
      <c r="AB418" s="3">
        <v>1981.4166666680501</v>
      </c>
      <c r="AC418" s="20">
        <f t="shared" si="1176"/>
        <v>0.98453696021044435</v>
      </c>
      <c r="AD418" s="20">
        <f t="shared" si="1177"/>
        <v>0.24599999999999944</v>
      </c>
      <c r="AE418" s="20">
        <f t="shared" si="1178"/>
        <v>0.26335580087098293</v>
      </c>
      <c r="AG418" s="3">
        <v>1981.4166666680501</v>
      </c>
      <c r="AH418" s="3">
        <f t="shared" si="1179"/>
        <v>1.4545107130063979</v>
      </c>
      <c r="AI418" s="3">
        <f t="shared" si="1232"/>
        <v>2.8140144362030615</v>
      </c>
      <c r="AJ418" s="3">
        <f t="shared" si="1233"/>
        <v>4.3307471815860659</v>
      </c>
      <c r="AK418" s="20"/>
      <c r="AL418" s="3">
        <v>1981.4166666680501</v>
      </c>
      <c r="AM418" s="9">
        <f t="shared" ref="AM418" si="1276">STANDARDIZE(AC418,AR$10,AS$10)</f>
        <v>0.82752707120893876</v>
      </c>
      <c r="AN418" s="9">
        <f t="shared" ref="AN418" si="1277">STANDARDIZE(AD418,AT$10,AU$10)</f>
        <v>1.6401497265564993</v>
      </c>
      <c r="AO418" s="9">
        <f t="shared" ref="AO418" si="1278">STANDARDIZE(AE418,AV$10,AW$10)</f>
        <v>2.3513805702833079</v>
      </c>
      <c r="AP418" s="20"/>
    </row>
    <row r="419" spans="1:42" x14ac:dyDescent="0.3">
      <c r="A419">
        <v>4</v>
      </c>
      <c r="B419">
        <v>1992</v>
      </c>
      <c r="C419">
        <v>0.552860933693887</v>
      </c>
      <c r="D419">
        <v>6.1499999999999798E-2</v>
      </c>
      <c r="E419">
        <f t="shared" si="1172"/>
        <v>3.4000947422173938E-2</v>
      </c>
      <c r="G419">
        <v>1981</v>
      </c>
      <c r="H419">
        <v>5</v>
      </c>
      <c r="I419" s="3">
        <v>1981.33333333472</v>
      </c>
      <c r="J419" s="20">
        <f t="shared" si="1216"/>
        <v>0.55340181311287473</v>
      </c>
      <c r="K419" s="20">
        <f t="shared" si="1173"/>
        <v>0.18449999999999939</v>
      </c>
      <c r="L419" s="20">
        <f t="shared" si="1174"/>
        <v>0.10210263451932505</v>
      </c>
      <c r="N419">
        <v>5</v>
      </c>
      <c r="O419">
        <v>1994</v>
      </c>
      <c r="P419" s="20">
        <v>0.92177060746456707</v>
      </c>
      <c r="Q419" s="20">
        <v>6.1499999999999902E-2</v>
      </c>
      <c r="R419" s="20">
        <f t="shared" si="1175"/>
        <v>5.6688892359070785E-2</v>
      </c>
      <c r="T419">
        <v>1981</v>
      </c>
      <c r="U419">
        <v>5</v>
      </c>
      <c r="V419" s="3">
        <v>1981.33333333472</v>
      </c>
      <c r="W419" s="20">
        <f t="shared" si="1183"/>
        <v>1.2953431903825279</v>
      </c>
      <c r="X419" s="20">
        <f t="shared" si="1184"/>
        <v>0.3074999999999995</v>
      </c>
      <c r="Y419" s="20">
        <f t="shared" si="1185"/>
        <v>0.39831803104262664</v>
      </c>
      <c r="Z419" s="20"/>
      <c r="AA419">
        <v>5</v>
      </c>
      <c r="AB419" s="3">
        <v>1981.33333333472</v>
      </c>
      <c r="AC419" s="20">
        <f t="shared" si="1176"/>
        <v>0.92437250174770136</v>
      </c>
      <c r="AD419" s="20">
        <f t="shared" si="1177"/>
        <v>0.24599999999999944</v>
      </c>
      <c r="AE419" s="20">
        <f t="shared" si="1178"/>
        <v>0.25021033278097582</v>
      </c>
      <c r="AG419" s="3">
        <v>1981.33333333472</v>
      </c>
      <c r="AH419" s="3">
        <f t="shared" si="1179"/>
        <v>1.105672598736086</v>
      </c>
      <c r="AI419" s="3">
        <f t="shared" si="1232"/>
        <v>2.8140144362030615</v>
      </c>
      <c r="AJ419" s="3">
        <f t="shared" si="1233"/>
        <v>4.0282142365168063</v>
      </c>
      <c r="AK419" s="20"/>
      <c r="AL419" s="3">
        <v>1981.33333333472</v>
      </c>
      <c r="AM419" s="9">
        <f t="shared" ref="AM419" si="1279">STANDARDIZE(AC419,AR$11,AS$11)</f>
        <v>1.1058091685972804</v>
      </c>
      <c r="AN419" s="9">
        <f t="shared" ref="AN419" si="1280">STANDARDIZE(AD419,AT$11,AU$11)</f>
        <v>1.801092953495349</v>
      </c>
      <c r="AO419" s="9">
        <f t="shared" ref="AO419" si="1281">STANDARDIZE(AE419,AV$11,AW$11)</f>
        <v>3.2141401583201161</v>
      </c>
      <c r="AP419" s="20"/>
    </row>
    <row r="420" spans="1:42" x14ac:dyDescent="0.3">
      <c r="A420">
        <v>3</v>
      </c>
      <c r="B420">
        <v>1992</v>
      </c>
      <c r="C420">
        <v>0.5504706247786757</v>
      </c>
      <c r="D420">
        <v>6.1499999999999798E-2</v>
      </c>
      <c r="E420">
        <f t="shared" si="1172"/>
        <v>3.3853943423888443E-2</v>
      </c>
      <c r="G420">
        <v>1981</v>
      </c>
      <c r="H420">
        <v>4</v>
      </c>
      <c r="I420" s="3">
        <v>1981.2500000013899</v>
      </c>
      <c r="J420" s="20">
        <f t="shared" si="1216"/>
        <v>0.57746755448821485</v>
      </c>
      <c r="K420" s="20">
        <f t="shared" si="1173"/>
        <v>0.18449999999999939</v>
      </c>
      <c r="L420" s="20">
        <f t="shared" si="1174"/>
        <v>0.10654276380307529</v>
      </c>
      <c r="N420">
        <v>4</v>
      </c>
      <c r="O420">
        <v>1994</v>
      </c>
      <c r="P420" s="20">
        <v>0.94769175246767534</v>
      </c>
      <c r="Q420" s="20">
        <v>6.1499999999999902E-2</v>
      </c>
      <c r="R420" s="20">
        <f t="shared" si="1175"/>
        <v>5.828304277676194E-2</v>
      </c>
      <c r="T420">
        <v>1981</v>
      </c>
      <c r="U420">
        <v>4</v>
      </c>
      <c r="V420" s="3">
        <v>1981.2500000013899</v>
      </c>
      <c r="W420" s="20">
        <f t="shared" si="1183"/>
        <v>1.3258935835389214</v>
      </c>
      <c r="X420" s="20">
        <f t="shared" si="1184"/>
        <v>0.3074999999999995</v>
      </c>
      <c r="Y420" s="20">
        <f t="shared" si="1185"/>
        <v>0.40771227693821765</v>
      </c>
      <c r="Z420" s="20"/>
      <c r="AA420">
        <v>4</v>
      </c>
      <c r="AB420" s="3">
        <v>1981.2500000013899</v>
      </c>
      <c r="AC420" s="20">
        <f t="shared" si="1176"/>
        <v>0.95168056901356812</v>
      </c>
      <c r="AD420" s="20">
        <f t="shared" si="1177"/>
        <v>0.24599999999999944</v>
      </c>
      <c r="AE420" s="20">
        <f t="shared" si="1178"/>
        <v>0.25712752037064646</v>
      </c>
      <c r="AG420" s="3">
        <v>1981.2500000013899</v>
      </c>
      <c r="AH420" s="3">
        <f t="shared" si="1179"/>
        <v>1.2640068534238575</v>
      </c>
      <c r="AI420" s="3">
        <f t="shared" si="1232"/>
        <v>2.8140144362030615</v>
      </c>
      <c r="AJ420" s="3">
        <f t="shared" si="1233"/>
        <v>4.1874080452705931</v>
      </c>
      <c r="AK420" s="20"/>
      <c r="AL420" s="3">
        <v>1981.2500000013899</v>
      </c>
      <c r="AM420" s="9">
        <f t="shared" ref="AM420" si="1282">STANDARDIZE(AC420,AR$12,AS$12)</f>
        <v>1.7235775588430566</v>
      </c>
      <c r="AN420" s="9">
        <f t="shared" ref="AN420" si="1283">STANDARDIZE(AD420,AT$12,AU$12)</f>
        <v>1.9841392062377619</v>
      </c>
      <c r="AO420" s="9">
        <f t="shared" ref="AO420" si="1284">STANDARDIZE(AE420,AV$12,AW$12)</f>
        <v>3.6845648771545698</v>
      </c>
      <c r="AP420" s="20"/>
    </row>
    <row r="421" spans="1:42" x14ac:dyDescent="0.3">
      <c r="A421">
        <v>3</v>
      </c>
      <c r="B421">
        <v>1992</v>
      </c>
      <c r="C421">
        <v>0.54785272112525241</v>
      </c>
      <c r="D421">
        <v>6.1499999999999798E-2</v>
      </c>
      <c r="E421">
        <f t="shared" si="1172"/>
        <v>3.3692942349202913E-2</v>
      </c>
      <c r="G421">
        <v>1981</v>
      </c>
      <c r="H421">
        <v>3</v>
      </c>
      <c r="I421" s="3">
        <v>1981.1666666680601</v>
      </c>
      <c r="J421" s="20">
        <f t="shared" si="1216"/>
        <v>0.55400504490563618</v>
      </c>
      <c r="K421" s="20">
        <f t="shared" si="1173"/>
        <v>0.18449999999999939</v>
      </c>
      <c r="L421" s="20">
        <f t="shared" si="1174"/>
        <v>0.10221393078508953</v>
      </c>
      <c r="N421">
        <v>4</v>
      </c>
      <c r="O421">
        <v>1994</v>
      </c>
      <c r="P421" s="20">
        <v>0.93585653836764215</v>
      </c>
      <c r="Q421" s="20">
        <v>6.1499999999999902E-2</v>
      </c>
      <c r="R421" s="20">
        <f t="shared" si="1175"/>
        <v>5.7555177109609904E-2</v>
      </c>
      <c r="T421">
        <v>1981</v>
      </c>
      <c r="U421">
        <v>3</v>
      </c>
      <c r="V421" s="3">
        <v>1981.1666666680601</v>
      </c>
      <c r="W421" s="20">
        <f t="shared" si="1183"/>
        <v>1.3385564721373278</v>
      </c>
      <c r="X421" s="20">
        <f t="shared" si="1184"/>
        <v>0.3074999999999995</v>
      </c>
      <c r="Y421" s="20">
        <f t="shared" si="1185"/>
        <v>0.41160611518222762</v>
      </c>
      <c r="Z421" s="20"/>
      <c r="AA421">
        <v>3</v>
      </c>
      <c r="AB421" s="3">
        <v>1981.1666666680601</v>
      </c>
      <c r="AC421" s="20">
        <f t="shared" si="1176"/>
        <v>0.94628075852148197</v>
      </c>
      <c r="AD421" s="20">
        <f t="shared" si="1177"/>
        <v>0.24599999999999944</v>
      </c>
      <c r="AE421" s="20">
        <f t="shared" si="1178"/>
        <v>0.25691002298365856</v>
      </c>
      <c r="AG421" s="3">
        <v>1981.1666666680601</v>
      </c>
      <c r="AH421" s="3">
        <f t="shared" si="1179"/>
        <v>1.2326983407636323</v>
      </c>
      <c r="AI421" s="3">
        <f t="shared" si="1232"/>
        <v>2.8140144362030615</v>
      </c>
      <c r="AJ421" s="3">
        <f t="shared" si="1233"/>
        <v>4.182402508413344</v>
      </c>
      <c r="AK421" s="20"/>
      <c r="AL421" s="3">
        <v>1981.1666666680601</v>
      </c>
      <c r="AM421" s="9">
        <f t="shared" ref="AM421" si="1285">STANDARDIZE(AC421,AR$13,AS$13)</f>
        <v>1.7851766899354917</v>
      </c>
      <c r="AN421" s="9">
        <f t="shared" ref="AN421" si="1286">STANDARDIZE(AD421,AT$13,AU$13)</f>
        <v>2.0747602001024976</v>
      </c>
      <c r="AO421" s="9">
        <f t="shared" ref="AO421" si="1287">STANDARDIZE(AE421,AV$13,AW$13)</f>
        <v>4.0890427008453454</v>
      </c>
      <c r="AP421" s="20"/>
    </row>
    <row r="422" spans="1:42" x14ac:dyDescent="0.3">
      <c r="A422">
        <v>2</v>
      </c>
      <c r="B422">
        <v>1992</v>
      </c>
      <c r="C422">
        <v>0.54745758794839505</v>
      </c>
      <c r="D422">
        <v>6.1499999999999798E-2</v>
      </c>
      <c r="E422">
        <f t="shared" si="1172"/>
        <v>3.3668641658826187E-2</v>
      </c>
      <c r="G422">
        <v>1981</v>
      </c>
      <c r="H422">
        <v>2</v>
      </c>
      <c r="I422" s="3">
        <v>1981.08333333473</v>
      </c>
      <c r="J422" s="20">
        <f t="shared" si="1216"/>
        <v>0.52046846162271099</v>
      </c>
      <c r="K422" s="20">
        <f t="shared" si="1173"/>
        <v>6.1499999999999798E-2</v>
      </c>
      <c r="L422" s="20">
        <f t="shared" si="1174"/>
        <v>3.2008810389796617E-2</v>
      </c>
      <c r="N422">
        <v>4</v>
      </c>
      <c r="O422">
        <v>1994</v>
      </c>
      <c r="P422" s="20">
        <v>0.92403577992604147</v>
      </c>
      <c r="Q422" s="20">
        <v>6.1499999999999902E-2</v>
      </c>
      <c r="R422" s="20">
        <f t="shared" si="1175"/>
        <v>5.6828200465451457E-2</v>
      </c>
      <c r="T422">
        <v>1981</v>
      </c>
      <c r="U422">
        <v>2</v>
      </c>
      <c r="V422" s="3">
        <v>1981.08333333473</v>
      </c>
      <c r="W422" s="20">
        <f t="shared" si="1183"/>
        <v>1.195989665701761</v>
      </c>
      <c r="X422" s="20">
        <f t="shared" si="1184"/>
        <v>6.1499999999999902E-2</v>
      </c>
      <c r="Y422" s="20">
        <f t="shared" si="1185"/>
        <v>7.3553364440658187E-2</v>
      </c>
      <c r="Z422" s="20"/>
      <c r="AA422">
        <v>2</v>
      </c>
      <c r="AB422" s="3">
        <v>1981.08333333473</v>
      </c>
      <c r="AC422" s="20">
        <f t="shared" si="1176"/>
        <v>0.85822906366223606</v>
      </c>
      <c r="AD422" s="20">
        <f t="shared" si="1177"/>
        <v>6.1499999999999846E-2</v>
      </c>
      <c r="AE422" s="20">
        <f t="shared" si="1178"/>
        <v>5.2781087415227398E-2</v>
      </c>
      <c r="AG422" s="3">
        <v>1981.08333333473</v>
      </c>
      <c r="AH422" s="3">
        <f t="shared" si="1179"/>
        <v>0.72216790505755668</v>
      </c>
      <c r="AI422" s="3">
        <f t="shared" si="1232"/>
        <v>-0.78876452892998183</v>
      </c>
      <c r="AJ422" s="3">
        <f t="shared" si="1233"/>
        <v>-0.51546961211737374</v>
      </c>
      <c r="AK422" s="20"/>
      <c r="AL422" s="3">
        <v>1981.08333333473</v>
      </c>
      <c r="AM422" s="9">
        <f t="shared" ref="AM422" si="1288">STANDARDIZE(AC422,AR$14,AS$14)</f>
        <v>1.7714000271110288</v>
      </c>
      <c r="AN422" s="9">
        <f t="shared" ref="AN422" si="1289">STANDARDIZE(AD422,AT$14,AU$14)</f>
        <v>-0.93050162247170598</v>
      </c>
      <c r="AO422" s="9">
        <f t="shared" ref="AO422" si="1290">STANDARDIZE(AE422,AV$14,AW$14)</f>
        <v>5.7597919436330795E-2</v>
      </c>
      <c r="AP422" s="20"/>
    </row>
    <row r="423" spans="1:42" x14ac:dyDescent="0.3">
      <c r="A423">
        <v>12</v>
      </c>
      <c r="B423">
        <v>1991</v>
      </c>
      <c r="C423">
        <v>0.55278116161684876</v>
      </c>
      <c r="D423">
        <v>6.1499999999999798E-2</v>
      </c>
      <c r="E423">
        <f t="shared" si="1172"/>
        <v>3.3996041439436089E-2</v>
      </c>
      <c r="G423">
        <v>1981</v>
      </c>
      <c r="H423">
        <v>1</v>
      </c>
      <c r="I423" s="3">
        <v>1981.0000000013999</v>
      </c>
      <c r="J423" s="20">
        <f t="shared" si="1216"/>
        <v>0.52765929127993694</v>
      </c>
      <c r="K423" s="20">
        <f t="shared" si="1173"/>
        <v>6.1499999999999798E-2</v>
      </c>
      <c r="L423" s="20">
        <f t="shared" si="1174"/>
        <v>3.2451046413716017E-2</v>
      </c>
      <c r="N423">
        <v>4</v>
      </c>
      <c r="O423">
        <v>1994</v>
      </c>
      <c r="P423" s="20">
        <v>0.91236551498407592</v>
      </c>
      <c r="Q423" s="20">
        <v>6.1499999999999902E-2</v>
      </c>
      <c r="R423" s="20">
        <f t="shared" si="1175"/>
        <v>5.611047917152058E-2</v>
      </c>
      <c r="T423">
        <v>1981</v>
      </c>
      <c r="U423">
        <v>1</v>
      </c>
      <c r="V423" s="3">
        <v>1981.0000000013999</v>
      </c>
      <c r="W423" s="20"/>
      <c r="X423" s="20"/>
      <c r="Y423" s="20"/>
      <c r="Z423" s="20"/>
      <c r="AA423">
        <v>1</v>
      </c>
      <c r="AB423" s="3">
        <v>1981.0000000013999</v>
      </c>
      <c r="AC423" s="20">
        <f t="shared" si="1176"/>
        <v>0.52765929127993694</v>
      </c>
      <c r="AD423" s="20">
        <f t="shared" si="1177"/>
        <v>6.1499999999999798E-2</v>
      </c>
      <c r="AE423" s="20">
        <f t="shared" si="1178"/>
        <v>3.2451046413716017E-2</v>
      </c>
      <c r="AG423" s="3">
        <v>1981.0000000013999</v>
      </c>
      <c r="AH423" s="3">
        <f t="shared" si="1179"/>
        <v>-1.194500822277816</v>
      </c>
      <c r="AI423" s="3">
        <f t="shared" si="1232"/>
        <v>-0.78876452892998272</v>
      </c>
      <c r="AJ423" s="3">
        <f t="shared" si="1233"/>
        <v>-0.98335003565600099</v>
      </c>
      <c r="AK423" s="20"/>
      <c r="AL423" s="3">
        <v>1981.0000000013999</v>
      </c>
      <c r="AM423" s="9">
        <f t="shared" ref="AM423" si="1291">STANDARDIZE(AC423,AR$15,AS$15)</f>
        <v>-0.58004406419030774</v>
      </c>
      <c r="AN423" s="9">
        <f t="shared" ref="AN423" si="1292">STANDARDIZE(AD423,AT$15,AU$15)</f>
        <v>-0.29853293598826797</v>
      </c>
      <c r="AO423" s="9">
        <f t="shared" ref="AO423" si="1293">STANDARDIZE(AE423,AV$15,AW$15)</f>
        <v>-0.75062438151900646</v>
      </c>
      <c r="AP423" s="20"/>
    </row>
    <row r="424" spans="1:42" x14ac:dyDescent="0.3">
      <c r="A424">
        <v>10</v>
      </c>
      <c r="B424">
        <v>1991</v>
      </c>
      <c r="C424">
        <v>0.55807669197670484</v>
      </c>
      <c r="D424">
        <v>6.1499999999999798E-2</v>
      </c>
      <c r="E424">
        <f t="shared" si="1172"/>
        <v>3.4321716556567232E-2</v>
      </c>
      <c r="G424">
        <v>1980</v>
      </c>
      <c r="H424">
        <v>12</v>
      </c>
      <c r="I424" s="3">
        <v>1980.9166666680701</v>
      </c>
      <c r="J424" s="20">
        <f t="shared" si="1216"/>
        <v>0.53502736426970399</v>
      </c>
      <c r="K424" s="20">
        <f t="shared" si="1173"/>
        <v>6.1499999999999798E-2</v>
      </c>
      <c r="L424" s="20">
        <f t="shared" si="1174"/>
        <v>3.290418290258669E-2</v>
      </c>
      <c r="N424">
        <v>3</v>
      </c>
      <c r="O424">
        <v>1994</v>
      </c>
      <c r="P424" s="20">
        <v>0.89113541224858484</v>
      </c>
      <c r="Q424" s="20">
        <v>6.1499999999999902E-2</v>
      </c>
      <c r="R424" s="20">
        <f t="shared" si="1175"/>
        <v>5.4804827853287878E-2</v>
      </c>
      <c r="T424">
        <v>1980</v>
      </c>
      <c r="U424">
        <v>12</v>
      </c>
      <c r="V424" s="3">
        <v>1980.9166666680701</v>
      </c>
      <c r="W424" s="20">
        <f t="shared" si="1183"/>
        <v>1.2248359476875581</v>
      </c>
      <c r="X424" s="20">
        <f t="shared" si="1184"/>
        <v>6.1499999999999902E-2</v>
      </c>
      <c r="Y424" s="20">
        <f t="shared" si="1185"/>
        <v>7.5327410782784709E-2</v>
      </c>
      <c r="Z424" s="20"/>
      <c r="AA424">
        <v>12</v>
      </c>
      <c r="AB424" s="3">
        <v>1980.9166666680701</v>
      </c>
      <c r="AC424" s="20">
        <f t="shared" si="1176"/>
        <v>0.87993165597863099</v>
      </c>
      <c r="AD424" s="20">
        <f t="shared" si="1177"/>
        <v>6.1499999999999846E-2</v>
      </c>
      <c r="AE424" s="20">
        <f t="shared" si="1178"/>
        <v>5.41157968426857E-2</v>
      </c>
      <c r="AG424" s="3">
        <v>1980.9166666680701</v>
      </c>
      <c r="AH424" s="3">
        <f t="shared" si="1179"/>
        <v>0.84800118889101361</v>
      </c>
      <c r="AI424" s="3">
        <f t="shared" si="1232"/>
        <v>-0.78876452892998183</v>
      </c>
      <c r="AJ424" s="3">
        <f t="shared" si="1233"/>
        <v>-0.48475229028935762</v>
      </c>
      <c r="AK424" s="20"/>
      <c r="AL424" s="3">
        <v>1980.9166666680701</v>
      </c>
      <c r="AM424" s="9">
        <f t="shared" ref="AM424" si="1294">STANDARDIZE(AC424,AR$4,AS$4)</f>
        <v>1.2280326386784237</v>
      </c>
      <c r="AN424" s="9">
        <f t="shared" ref="AN424" si="1295">STANDARDIZE(AD424,AT$4,AU$4)</f>
        <v>-0.68444756444045252</v>
      </c>
      <c r="AO424" s="9">
        <f t="shared" ref="AO424" si="1296">STANDARDIZE(AE424,AV$4,AW$4)</f>
        <v>7.5896497762640985E-2</v>
      </c>
      <c r="AP424" s="20"/>
    </row>
    <row r="425" spans="1:42" x14ac:dyDescent="0.3">
      <c r="A425">
        <v>8</v>
      </c>
      <c r="B425">
        <v>1991</v>
      </c>
      <c r="C425">
        <v>0.56358484710256784</v>
      </c>
      <c r="D425">
        <v>6.1499999999999798E-2</v>
      </c>
      <c r="E425">
        <f t="shared" si="1172"/>
        <v>3.4660468096807812E-2</v>
      </c>
      <c r="G425">
        <v>1980</v>
      </c>
      <c r="H425">
        <v>11</v>
      </c>
      <c r="I425" s="3">
        <v>1980.83333333474</v>
      </c>
      <c r="J425" s="20">
        <f t="shared" si="1216"/>
        <v>0.54234178035181191</v>
      </c>
      <c r="K425" s="20">
        <f t="shared" si="1173"/>
        <v>6.1499999999999798E-2</v>
      </c>
      <c r="L425" s="20">
        <f t="shared" si="1174"/>
        <v>3.3354019491636321E-2</v>
      </c>
      <c r="N425">
        <v>3</v>
      </c>
      <c r="O425">
        <v>1994</v>
      </c>
      <c r="P425" s="20">
        <v>0.84280928081773232</v>
      </c>
      <c r="Q425" s="20">
        <v>6.1499999999999902E-2</v>
      </c>
      <c r="R425" s="20">
        <f t="shared" si="1175"/>
        <v>5.1832770770290457E-2</v>
      </c>
      <c r="T425">
        <v>1980</v>
      </c>
      <c r="U425">
        <v>11</v>
      </c>
      <c r="V425" s="3">
        <v>1980.83333333474</v>
      </c>
      <c r="W425" s="20"/>
      <c r="X425" s="20"/>
      <c r="Y425" s="20"/>
      <c r="Z425" s="20"/>
      <c r="AA425">
        <v>11</v>
      </c>
      <c r="AB425" s="3">
        <v>1980.83333333474</v>
      </c>
      <c r="AC425" s="20">
        <f t="shared" si="1176"/>
        <v>0.54234178035181191</v>
      </c>
      <c r="AD425" s="20">
        <f t="shared" si="1177"/>
        <v>6.1499999999999798E-2</v>
      </c>
      <c r="AE425" s="20">
        <f t="shared" si="1178"/>
        <v>3.3354019491636321E-2</v>
      </c>
      <c r="AG425" s="3">
        <v>1980.83333333474</v>
      </c>
      <c r="AH425" s="3">
        <f t="shared" si="1179"/>
        <v>-1.1093706319379655</v>
      </c>
      <c r="AI425" s="3">
        <f t="shared" si="1232"/>
        <v>-0.78876452892998272</v>
      </c>
      <c r="AJ425" s="3">
        <f t="shared" si="1233"/>
        <v>-0.96256879738353895</v>
      </c>
      <c r="AK425" s="20"/>
      <c r="AL425" s="3">
        <v>1980.83333333474</v>
      </c>
      <c r="AM425" s="9">
        <f t="shared" ref="AM425" si="1297">STANDARDIZE(AC425,AR$5,AS$5)</f>
        <v>-0.6305350978618055</v>
      </c>
      <c r="AN425" s="9">
        <f t="shared" ref="AN425" si="1298">STANDARDIZE(AD425,AT$5,AU$5)</f>
        <v>-0.2854929317171821</v>
      </c>
      <c r="AO425" s="9">
        <f t="shared" ref="AO425" si="1299">STANDARDIZE(AE425,AV$5,AW$5)</f>
        <v>-0.76608201457594682</v>
      </c>
      <c r="AP425" s="20"/>
    </row>
    <row r="426" spans="1:42" x14ac:dyDescent="0.3">
      <c r="A426">
        <v>6</v>
      </c>
      <c r="B426">
        <v>1991</v>
      </c>
      <c r="C426">
        <v>0.56423655862933231</v>
      </c>
      <c r="D426">
        <v>6.1499999999999798E-2</v>
      </c>
      <c r="E426">
        <f t="shared" si="1172"/>
        <v>3.4700548355703825E-2</v>
      </c>
      <c r="G426">
        <v>1980</v>
      </c>
      <c r="H426">
        <v>10</v>
      </c>
      <c r="I426" s="3">
        <v>1980.7500000014099</v>
      </c>
      <c r="J426" s="20">
        <f t="shared" si="1216"/>
        <v>0.55062951352753042</v>
      </c>
      <c r="K426" s="20">
        <f t="shared" si="1173"/>
        <v>6.1499999999999798E-2</v>
      </c>
      <c r="L426" s="20">
        <f t="shared" si="1174"/>
        <v>3.386371508194301E-2</v>
      </c>
      <c r="N426">
        <v>3</v>
      </c>
      <c r="O426">
        <v>1994</v>
      </c>
      <c r="P426" s="20">
        <v>0.79721889818243807</v>
      </c>
      <c r="Q426" s="20">
        <v>6.1499999999999902E-2</v>
      </c>
      <c r="R426" s="20">
        <f t="shared" si="1175"/>
        <v>4.9028962238219863E-2</v>
      </c>
      <c r="T426">
        <v>1980</v>
      </c>
      <c r="U426">
        <v>10</v>
      </c>
      <c r="V426" s="3">
        <v>1980.7500000014099</v>
      </c>
      <c r="W426" s="20">
        <f t="shared" si="1183"/>
        <v>1.2603719991039799</v>
      </c>
      <c r="X426" s="20">
        <f t="shared" si="1184"/>
        <v>6.1499999999999902E-2</v>
      </c>
      <c r="Y426" s="20">
        <f t="shared" si="1185"/>
        <v>7.7512877944894643E-2</v>
      </c>
      <c r="Z426" s="20"/>
      <c r="AA426">
        <v>10</v>
      </c>
      <c r="AB426" s="3">
        <v>1980.7500000014099</v>
      </c>
      <c r="AC426" s="20">
        <f t="shared" si="1176"/>
        <v>0.90550075631575511</v>
      </c>
      <c r="AD426" s="20">
        <f t="shared" si="1177"/>
        <v>6.1499999999999846E-2</v>
      </c>
      <c r="AE426" s="20">
        <f t="shared" si="1178"/>
        <v>5.5688296513418827E-2</v>
      </c>
      <c r="AG426" s="3">
        <v>1980.7500000014099</v>
      </c>
      <c r="AH426" s="3">
        <f t="shared" si="1179"/>
        <v>0.99625278082903779</v>
      </c>
      <c r="AI426" s="3">
        <f t="shared" si="1232"/>
        <v>-0.78876452892998183</v>
      </c>
      <c r="AJ426" s="3">
        <f t="shared" si="1233"/>
        <v>-0.44856240695846467</v>
      </c>
      <c r="AK426" s="20"/>
      <c r="AL426" s="3">
        <v>1980.7500000014099</v>
      </c>
      <c r="AM426" s="9">
        <f t="shared" ref="AM426" si="1300">STANDARDIZE(AC426,AR$6,AS$6)</f>
        <v>1.1295746223634591</v>
      </c>
      <c r="AN426" s="9">
        <f t="shared" ref="AN426" si="1301">STANDARDIZE(AD426,AT$6,AU$6)</f>
        <v>-0.6766476141944503</v>
      </c>
      <c r="AO426" s="9">
        <f t="shared" ref="AO426" si="1302">STANDARDIZE(AE426,AV$6,AW$6)</f>
        <v>-2.7584997148237624E-2</v>
      </c>
      <c r="AP426" s="20"/>
    </row>
    <row r="427" spans="1:42" x14ac:dyDescent="0.3">
      <c r="A427">
        <v>5</v>
      </c>
      <c r="B427">
        <v>1991</v>
      </c>
      <c r="C427">
        <v>0.55150493873886008</v>
      </c>
      <c r="D427">
        <v>6.1499999999999798E-2</v>
      </c>
      <c r="E427">
        <f t="shared" si="1172"/>
        <v>3.3917553732439785E-2</v>
      </c>
      <c r="G427">
        <v>1980</v>
      </c>
      <c r="H427">
        <v>9</v>
      </c>
      <c r="I427" s="3">
        <v>1980.6666666680801</v>
      </c>
      <c r="J427" s="20">
        <f t="shared" si="1216"/>
        <v>0.59298090259897185</v>
      </c>
      <c r="K427" s="20">
        <f t="shared" si="1173"/>
        <v>6.1499999999999798E-2</v>
      </c>
      <c r="L427" s="20">
        <f t="shared" si="1174"/>
        <v>3.6468325509836648E-2</v>
      </c>
      <c r="N427">
        <v>3</v>
      </c>
      <c r="O427">
        <v>1994</v>
      </c>
      <c r="P427" s="20">
        <v>0.75420347606407079</v>
      </c>
      <c r="Q427" s="20">
        <v>6.1499999999999902E-2</v>
      </c>
      <c r="R427" s="20">
        <f t="shared" si="1175"/>
        <v>4.6383513777940283E-2</v>
      </c>
      <c r="T427">
        <v>1980</v>
      </c>
      <c r="U427">
        <v>9</v>
      </c>
      <c r="V427" s="3">
        <v>1980.6666666680801</v>
      </c>
      <c r="W427" s="20"/>
      <c r="X427" s="20"/>
      <c r="Y427" s="20"/>
      <c r="Z427" s="20"/>
      <c r="AA427">
        <v>9</v>
      </c>
      <c r="AB427" s="3">
        <v>1980.6666666680801</v>
      </c>
      <c r="AC427" s="20">
        <f t="shared" si="1176"/>
        <v>0.59298090259897185</v>
      </c>
      <c r="AD427" s="20">
        <f t="shared" si="1177"/>
        <v>6.1499999999999798E-2</v>
      </c>
      <c r="AE427" s="20">
        <f t="shared" si="1178"/>
        <v>3.6468325509836648E-2</v>
      </c>
      <c r="AG427" s="3">
        <v>1980.6666666680801</v>
      </c>
      <c r="AH427" s="3">
        <f t="shared" si="1179"/>
        <v>-0.81576114280839762</v>
      </c>
      <c r="AI427" s="3">
        <f t="shared" si="1232"/>
        <v>-0.78876452892998272</v>
      </c>
      <c r="AJ427" s="3">
        <f t="shared" si="1233"/>
        <v>-0.89089541420068463</v>
      </c>
      <c r="AK427" s="20"/>
      <c r="AL427" s="3">
        <v>1980.6666666680801</v>
      </c>
      <c r="AM427" s="9">
        <f t="shared" ref="AM427" si="1303">STANDARDIZE(AC427,AR$7,AS$7)</f>
        <v>-0.58735925842338932</v>
      </c>
      <c r="AN427" s="9">
        <f t="shared" ref="AN427" si="1304">STANDARDIZE(AD427,AT$7,AU$7)</f>
        <v>-0.32631334910520099</v>
      </c>
      <c r="AO427" s="9">
        <f t="shared" ref="AO427" si="1305">STANDARDIZE(AE427,AV$7,AW$7)</f>
        <v>-0.7287759277368685</v>
      </c>
      <c r="AP427" s="20"/>
    </row>
    <row r="428" spans="1:42" x14ac:dyDescent="0.3">
      <c r="A428">
        <v>4</v>
      </c>
      <c r="B428">
        <v>1991</v>
      </c>
      <c r="C428">
        <v>0.53921689564245889</v>
      </c>
      <c r="D428">
        <v>6.1499999999999798E-2</v>
      </c>
      <c r="E428">
        <f t="shared" si="1172"/>
        <v>3.3161839082011112E-2</v>
      </c>
      <c r="G428">
        <v>1980</v>
      </c>
      <c r="H428">
        <v>8</v>
      </c>
      <c r="I428" s="3">
        <v>1980.58333333475</v>
      </c>
      <c r="J428" s="20">
        <f t="shared" si="1216"/>
        <v>0.63886706309256591</v>
      </c>
      <c r="K428" s="20">
        <f t="shared" si="1173"/>
        <v>6.1499999999999798E-2</v>
      </c>
      <c r="L428" s="20">
        <f t="shared" si="1174"/>
        <v>3.9290324380192677E-2</v>
      </c>
      <c r="N428">
        <v>2</v>
      </c>
      <c r="O428">
        <v>1994</v>
      </c>
      <c r="P428" s="20">
        <v>0.73782487061914848</v>
      </c>
      <c r="Q428" s="20">
        <v>6.1499999999999902E-2</v>
      </c>
      <c r="R428" s="20">
        <f t="shared" si="1175"/>
        <v>4.5376229543077559E-2</v>
      </c>
      <c r="T428">
        <v>1980</v>
      </c>
      <c r="U428">
        <v>8</v>
      </c>
      <c r="V428" s="3">
        <v>1980.58333333475</v>
      </c>
      <c r="W428" s="20">
        <f t="shared" si="1183"/>
        <v>1.2967519198711062</v>
      </c>
      <c r="X428" s="20">
        <f t="shared" si="1184"/>
        <v>6.1499999999999902E-2</v>
      </c>
      <c r="Y428" s="20">
        <f t="shared" si="1185"/>
        <v>7.9750243072072902E-2</v>
      </c>
      <c r="Z428" s="20"/>
      <c r="AA428">
        <v>8</v>
      </c>
      <c r="AB428" s="3">
        <v>1980.58333333475</v>
      </c>
      <c r="AC428" s="20">
        <f t="shared" si="1176"/>
        <v>0.96780949148183604</v>
      </c>
      <c r="AD428" s="20">
        <f t="shared" si="1177"/>
        <v>6.1499999999999846E-2</v>
      </c>
      <c r="AE428" s="20">
        <f t="shared" si="1178"/>
        <v>5.9520283726132786E-2</v>
      </c>
      <c r="AG428" s="3">
        <v>1980.58333333475</v>
      </c>
      <c r="AH428" s="3">
        <f t="shared" si="1179"/>
        <v>1.3575235748039194</v>
      </c>
      <c r="AI428" s="3">
        <f t="shared" si="1232"/>
        <v>-0.78876452892998183</v>
      </c>
      <c r="AJ428" s="3">
        <f t="shared" si="1233"/>
        <v>-0.36037213720219996</v>
      </c>
      <c r="AK428" s="20"/>
      <c r="AL428" s="3">
        <v>1980.58333333475</v>
      </c>
      <c r="AM428" s="9">
        <f t="shared" ref="AM428" si="1306">STANDARDIZE(AC428,AR$8,AS$8)</f>
        <v>0.88850612168198539</v>
      </c>
      <c r="AN428" s="9">
        <f t="shared" ref="AN428" si="1307">STANDARDIZE(AD428,AT$8,AU$8)</f>
        <v>-0.65870957567408583</v>
      </c>
      <c r="AO428" s="9">
        <f t="shared" ref="AO428" si="1308">STANDARDIZE(AE428,AV$8,AW$8)</f>
        <v>-6.8099364998885525E-2</v>
      </c>
      <c r="AP428" s="20"/>
    </row>
    <row r="429" spans="1:42" x14ac:dyDescent="0.3">
      <c r="A429">
        <v>3</v>
      </c>
      <c r="B429">
        <v>1991</v>
      </c>
      <c r="C429">
        <v>0.52697377988022565</v>
      </c>
      <c r="D429">
        <v>6.1499999999999798E-2</v>
      </c>
      <c r="E429">
        <f t="shared" si="1172"/>
        <v>3.2408887462633769E-2</v>
      </c>
      <c r="G429">
        <v>1980</v>
      </c>
      <c r="H429">
        <v>7</v>
      </c>
      <c r="I429" s="3">
        <v>1980.5000000014199</v>
      </c>
      <c r="J429" s="20">
        <f t="shared" si="1216"/>
        <v>0.68800519842538921</v>
      </c>
      <c r="K429" s="20">
        <f t="shared" si="1173"/>
        <v>6.1499999999999798E-2</v>
      </c>
      <c r="L429" s="20">
        <f t="shared" si="1174"/>
        <v>4.2312319703161294E-2</v>
      </c>
      <c r="N429">
        <v>12</v>
      </c>
      <c r="O429">
        <v>1993</v>
      </c>
      <c r="P429" s="20">
        <v>0.79537833438021033</v>
      </c>
      <c r="Q429" s="20">
        <v>6.1499999999999902E-2</v>
      </c>
      <c r="R429" s="20">
        <f t="shared" si="1175"/>
        <v>4.8915767564382859E-2</v>
      </c>
      <c r="T429">
        <v>1980</v>
      </c>
      <c r="U429">
        <v>7</v>
      </c>
      <c r="V429" s="3">
        <v>1980.5000000014199</v>
      </c>
      <c r="W429" s="20"/>
      <c r="X429" s="20"/>
      <c r="Y429" s="20"/>
      <c r="Z429" s="20"/>
      <c r="AA429">
        <v>7</v>
      </c>
      <c r="AB429" s="3">
        <v>1980.5000000014199</v>
      </c>
      <c r="AC429" s="20">
        <f t="shared" si="1176"/>
        <v>0.68800519842538921</v>
      </c>
      <c r="AD429" s="20">
        <f t="shared" si="1177"/>
        <v>6.1499999999999798E-2</v>
      </c>
      <c r="AE429" s="20">
        <f t="shared" si="1178"/>
        <v>4.2312319703161294E-2</v>
      </c>
      <c r="AG429" s="3">
        <v>1980.5000000014199</v>
      </c>
      <c r="AH429" s="3">
        <f t="shared" si="1179"/>
        <v>-0.26480303543211731</v>
      </c>
      <c r="AI429" s="3">
        <f t="shared" si="1232"/>
        <v>-0.78876452892998272</v>
      </c>
      <c r="AJ429" s="3">
        <f t="shared" si="1233"/>
        <v>-0.75640033481905722</v>
      </c>
      <c r="AK429" s="20"/>
      <c r="AL429" s="3">
        <v>1980.5000000014199</v>
      </c>
      <c r="AM429" s="9">
        <f t="shared" ref="AM429" si="1309">STANDARDIZE(AC429,AR$9,AS$9)</f>
        <v>-0.35194857505464311</v>
      </c>
      <c r="AN429" s="9">
        <f t="shared" ref="AN429" si="1310">STANDARDIZE(AD429,AT$9,AU$9)</f>
        <v>-2.3130098149133811E-2</v>
      </c>
      <c r="AO429" s="9">
        <f t="shared" ref="AO429" si="1311">STANDARDIZE(AE429,AV$9,AW$9)</f>
        <v>-0.36654772542889513</v>
      </c>
      <c r="AP429" s="20"/>
    </row>
    <row r="430" spans="1:42" x14ac:dyDescent="0.3">
      <c r="A430">
        <v>2</v>
      </c>
      <c r="B430">
        <v>1991</v>
      </c>
      <c r="C430">
        <v>0.52099512971595563</v>
      </c>
      <c r="D430">
        <v>6.1499999999999798E-2</v>
      </c>
      <c r="E430">
        <f t="shared" si="1172"/>
        <v>3.2041200477531166E-2</v>
      </c>
      <c r="G430">
        <v>1980</v>
      </c>
      <c r="H430">
        <v>6</v>
      </c>
      <c r="I430" s="3">
        <v>1980.4166666680901</v>
      </c>
      <c r="J430" s="20">
        <f t="shared" ref="J430:J450" si="1312">AVERAGEIFS(C$4:C$1171,B$4:B$1171,G430,A$4:A$1171,H430)</f>
        <v>0.71014989794887207</v>
      </c>
      <c r="K430" s="20">
        <f t="shared" si="1173"/>
        <v>0.18449999999999939</v>
      </c>
      <c r="L430" s="20">
        <f t="shared" si="1174"/>
        <v>0.13102265617156647</v>
      </c>
      <c r="N430">
        <v>10</v>
      </c>
      <c r="O430">
        <v>1993</v>
      </c>
      <c r="P430" s="20">
        <v>0.85754494679651883</v>
      </c>
      <c r="Q430" s="20">
        <v>6.1499999999999902E-2</v>
      </c>
      <c r="R430" s="20">
        <f t="shared" si="1175"/>
        <v>5.2739014227985825E-2</v>
      </c>
      <c r="T430">
        <v>1980</v>
      </c>
      <c r="U430">
        <v>6</v>
      </c>
      <c r="V430" s="3">
        <v>1980.4166666680901</v>
      </c>
      <c r="W430" s="20">
        <f t="shared" si="1183"/>
        <v>1.2765859626225249</v>
      </c>
      <c r="X430" s="20">
        <f t="shared" si="1184"/>
        <v>0.18449999999999972</v>
      </c>
      <c r="Y430" s="20">
        <f t="shared" si="1185"/>
        <v>0.23553011010385549</v>
      </c>
      <c r="Z430" s="20"/>
      <c r="AA430">
        <v>6</v>
      </c>
      <c r="AB430" s="3">
        <v>1980.4166666680901</v>
      </c>
      <c r="AC430" s="20">
        <f t="shared" si="1176"/>
        <v>0.99336793028569847</v>
      </c>
      <c r="AD430" s="20">
        <f t="shared" si="1177"/>
        <v>0.18449999999999955</v>
      </c>
      <c r="AE430" s="20">
        <f t="shared" si="1178"/>
        <v>0.183276383137711</v>
      </c>
      <c r="AG430" s="3">
        <v>1980.4166666680901</v>
      </c>
      <c r="AH430" s="3">
        <f t="shared" si="1179"/>
        <v>1.5057133503597595</v>
      </c>
      <c r="AI430" s="3">
        <f t="shared" si="1232"/>
        <v>1.6130881144920466</v>
      </c>
      <c r="AJ430" s="3">
        <f t="shared" si="1233"/>
        <v>2.4877803187556125</v>
      </c>
      <c r="AK430" s="20"/>
      <c r="AL430" s="3">
        <v>1980.4166666680901</v>
      </c>
      <c r="AM430" s="9">
        <f t="shared" ref="AM430" si="1313">STANDARDIZE(AC430,AR$10,AS$10)</f>
        <v>0.87748133987142896</v>
      </c>
      <c r="AN430" s="9">
        <f t="shared" ref="AN430" si="1314">STANDARDIZE(AD430,AT$10,AU$10)</f>
        <v>0.30752807372934365</v>
      </c>
      <c r="AO430" s="9">
        <f t="shared" ref="AO430" si="1315">STANDARDIZE(AE430,AV$10,AW$10)</f>
        <v>0.77152555402342804</v>
      </c>
      <c r="AP430" s="20"/>
    </row>
    <row r="431" spans="1:42" x14ac:dyDescent="0.3">
      <c r="A431">
        <v>12</v>
      </c>
      <c r="B431">
        <v>1990</v>
      </c>
      <c r="C431">
        <v>0.53179112696269759</v>
      </c>
      <c r="D431">
        <v>6.1499999999999798E-2</v>
      </c>
      <c r="E431">
        <f t="shared" si="1172"/>
        <v>3.2705154308205794E-2</v>
      </c>
      <c r="G431">
        <v>1980</v>
      </c>
      <c r="H431">
        <v>5</v>
      </c>
      <c r="I431" s="3">
        <v>1980.33333333476</v>
      </c>
      <c r="J431" s="20">
        <f t="shared" si="1312"/>
        <v>0.62784589688447445</v>
      </c>
      <c r="K431" s="20">
        <f t="shared" si="1173"/>
        <v>0.18449999999999939</v>
      </c>
      <c r="L431" s="20">
        <f t="shared" si="1174"/>
        <v>0.11583756797518516</v>
      </c>
      <c r="N431">
        <v>8</v>
      </c>
      <c r="O431">
        <v>1993</v>
      </c>
      <c r="P431" s="20">
        <v>0.92483735882512397</v>
      </c>
      <c r="Q431" s="20">
        <v>6.1499999999999902E-2</v>
      </c>
      <c r="R431" s="20">
        <f t="shared" si="1175"/>
        <v>5.6877497567745031E-2</v>
      </c>
      <c r="T431">
        <v>1980</v>
      </c>
      <c r="U431">
        <v>5</v>
      </c>
      <c r="V431" s="3">
        <v>1980.33333333476</v>
      </c>
      <c r="W431" s="20">
        <f t="shared" si="1183"/>
        <v>1.1253718486752398</v>
      </c>
      <c r="X431" s="20">
        <f t="shared" si="1184"/>
        <v>0.18449999999999972</v>
      </c>
      <c r="Y431" s="20">
        <f t="shared" si="1185"/>
        <v>0.20763110608058141</v>
      </c>
      <c r="Z431" s="20"/>
      <c r="AA431">
        <v>5</v>
      </c>
      <c r="AB431" s="3">
        <v>1980.33333333476</v>
      </c>
      <c r="AC431" s="20">
        <f t="shared" si="1176"/>
        <v>0.87660887277985711</v>
      </c>
      <c r="AD431" s="20">
        <f t="shared" si="1177"/>
        <v>0.18449999999999955</v>
      </c>
      <c r="AE431" s="20">
        <f t="shared" si="1178"/>
        <v>0.16173433702788328</v>
      </c>
      <c r="AG431" s="3">
        <v>1980.33333333476</v>
      </c>
      <c r="AH431" s="3">
        <f t="shared" si="1179"/>
        <v>0.82873543873210309</v>
      </c>
      <c r="AI431" s="3">
        <f t="shared" si="1232"/>
        <v>1.6130881144920466</v>
      </c>
      <c r="AJ431" s="3">
        <f t="shared" si="1233"/>
        <v>1.9920065199223724</v>
      </c>
      <c r="AK431" s="20"/>
      <c r="AL431" s="3">
        <v>1980.33333333476</v>
      </c>
      <c r="AM431" s="9">
        <f t="shared" ref="AM431" si="1316">STANDARDIZE(AC431,AR$11,AS$11)</f>
        <v>0.7934097415312692</v>
      </c>
      <c r="AN431" s="9">
        <f t="shared" ref="AN431" si="1317">STANDARDIZE(AD431,AT$11,AU$11)</f>
        <v>0.58792153404252323</v>
      </c>
      <c r="AO431" s="9">
        <f t="shared" ref="AO431" si="1318">STANDARDIZE(AE431,AV$11,AW$11)</f>
        <v>1.1103373236734457</v>
      </c>
      <c r="AP431" s="20"/>
    </row>
    <row r="432" spans="1:42" x14ac:dyDescent="0.3">
      <c r="A432">
        <v>10</v>
      </c>
      <c r="B432">
        <v>1990</v>
      </c>
      <c r="C432">
        <v>0.54281154319623082</v>
      </c>
      <c r="D432">
        <v>6.1499999999999798E-2</v>
      </c>
      <c r="E432">
        <f t="shared" si="1172"/>
        <v>3.3382909906568087E-2</v>
      </c>
      <c r="G432">
        <v>1980</v>
      </c>
      <c r="H432">
        <v>4</v>
      </c>
      <c r="I432" s="3">
        <v>1980.25000000143</v>
      </c>
      <c r="J432" s="20">
        <f t="shared" si="1312"/>
        <v>0.56241720843808984</v>
      </c>
      <c r="K432" s="20">
        <f t="shared" si="1173"/>
        <v>0.18449999999999939</v>
      </c>
      <c r="L432" s="20">
        <f t="shared" si="1174"/>
        <v>0.10376597495682723</v>
      </c>
      <c r="N432">
        <v>6</v>
      </c>
      <c r="O432">
        <v>1993</v>
      </c>
      <c r="P432" s="20">
        <v>0.95663114980370278</v>
      </c>
      <c r="Q432" s="20">
        <v>6.1499999999999902E-2</v>
      </c>
      <c r="R432" s="20">
        <f t="shared" si="1175"/>
        <v>5.883281571292763E-2</v>
      </c>
      <c r="T432">
        <v>1980</v>
      </c>
      <c r="U432">
        <v>4</v>
      </c>
      <c r="V432" s="3">
        <v>1980.25000000143</v>
      </c>
      <c r="W432" s="20">
        <f t="shared" si="1183"/>
        <v>1.1292540606993546</v>
      </c>
      <c r="X432" s="20">
        <f t="shared" si="1184"/>
        <v>0.18449999999999972</v>
      </c>
      <c r="Y432" s="20">
        <f t="shared" si="1185"/>
        <v>0.20834737419903063</v>
      </c>
      <c r="Z432" s="20"/>
      <c r="AA432">
        <v>4</v>
      </c>
      <c r="AB432" s="3">
        <v>1980.25000000143</v>
      </c>
      <c r="AC432" s="20">
        <f t="shared" si="1176"/>
        <v>0.84583563456872224</v>
      </c>
      <c r="AD432" s="20">
        <f t="shared" si="1177"/>
        <v>0.18449999999999955</v>
      </c>
      <c r="AE432" s="20">
        <f t="shared" si="1178"/>
        <v>0.15605667457792893</v>
      </c>
      <c r="AG432" s="3">
        <v>1980.25000000143</v>
      </c>
      <c r="AH432" s="3">
        <f t="shared" si="1179"/>
        <v>0.65030985888231518</v>
      </c>
      <c r="AI432" s="3">
        <f t="shared" si="1232"/>
        <v>1.6130881144920466</v>
      </c>
      <c r="AJ432" s="3">
        <f t="shared" si="1233"/>
        <v>1.8613394390445466</v>
      </c>
      <c r="AK432" s="20"/>
      <c r="AL432" s="3">
        <v>1980.25000000143</v>
      </c>
      <c r="AM432" s="9">
        <f t="shared" ref="AM432" si="1319">STANDARDIZE(AC432,AR$12,AS$12)</f>
        <v>0.97630183238564427</v>
      </c>
      <c r="AN432" s="9">
        <f t="shared" ref="AN432" si="1320">STANDARDIZE(AD432,AT$12,AU$12)</f>
        <v>0.61938737125940746</v>
      </c>
      <c r="AO432" s="9">
        <f t="shared" ref="AO432" si="1321">STANDARDIZE(AE432,AV$12,AW$12)</f>
        <v>1.1352191548364392</v>
      </c>
      <c r="AP432" s="20"/>
    </row>
    <row r="433" spans="1:42" x14ac:dyDescent="0.3">
      <c r="A433">
        <v>8</v>
      </c>
      <c r="B433">
        <v>1990</v>
      </c>
      <c r="C433">
        <v>0.55406033776818076</v>
      </c>
      <c r="D433">
        <v>6.1499999999999798E-2</v>
      </c>
      <c r="E433">
        <f t="shared" si="1172"/>
        <v>3.4074710772743003E-2</v>
      </c>
      <c r="G433">
        <v>1980</v>
      </c>
      <c r="H433">
        <v>3</v>
      </c>
      <c r="I433" s="3">
        <v>1980.1666666681001</v>
      </c>
      <c r="J433" s="20">
        <f t="shared" si="1312"/>
        <v>0.54020533809235338</v>
      </c>
      <c r="K433" s="20">
        <f t="shared" si="1173"/>
        <v>0.18449999999999939</v>
      </c>
      <c r="L433" s="20">
        <f t="shared" si="1174"/>
        <v>9.9667884878038862E-2</v>
      </c>
      <c r="N433">
        <v>6</v>
      </c>
      <c r="O433">
        <v>1993</v>
      </c>
      <c r="P433" s="20">
        <v>0.87379936845107131</v>
      </c>
      <c r="Q433" s="20">
        <v>6.1499999999999902E-2</v>
      </c>
      <c r="R433" s="20">
        <f t="shared" si="1175"/>
        <v>5.3738661159740797E-2</v>
      </c>
      <c r="T433">
        <v>1980</v>
      </c>
      <c r="U433">
        <v>3</v>
      </c>
      <c r="V433" s="3">
        <v>1980.1666666681001</v>
      </c>
      <c r="W433" s="20">
        <f t="shared" si="1183"/>
        <v>0.96548238769738826</v>
      </c>
      <c r="X433" s="20">
        <f t="shared" si="1184"/>
        <v>0.18449999999999972</v>
      </c>
      <c r="Y433" s="20">
        <f t="shared" si="1185"/>
        <v>0.17813150053016785</v>
      </c>
      <c r="Z433" s="20"/>
      <c r="AA433">
        <v>3</v>
      </c>
      <c r="AB433" s="3">
        <v>1980.1666666681001</v>
      </c>
      <c r="AC433" s="20">
        <f t="shared" si="1176"/>
        <v>0.75284386289487082</v>
      </c>
      <c r="AD433" s="20">
        <f t="shared" si="1177"/>
        <v>0.18449999999999955</v>
      </c>
      <c r="AE433" s="20">
        <f t="shared" si="1178"/>
        <v>0.13889969270410335</v>
      </c>
      <c r="AG433" s="3">
        <v>1980.1666666681001</v>
      </c>
      <c r="AH433" s="3">
        <f t="shared" si="1179"/>
        <v>0.11113648140647982</v>
      </c>
      <c r="AI433" s="3">
        <f t="shared" si="1232"/>
        <v>1.6130881144920466</v>
      </c>
      <c r="AJ433" s="3">
        <f t="shared" si="1233"/>
        <v>1.4664845567955</v>
      </c>
      <c r="AK433" s="20"/>
      <c r="AL433" s="3">
        <v>1980.1666666681001</v>
      </c>
      <c r="AM433" s="9">
        <f t="shared" ref="AM433" si="1322">STANDARDIZE(AC433,AR$13,AS$13)</f>
        <v>0.53269988043894578</v>
      </c>
      <c r="AN433" s="9">
        <f t="shared" ref="AN433" si="1323">STANDARDIZE(AD433,AT$13,AU$13)</f>
        <v>0.80409366606843224</v>
      </c>
      <c r="AO433" s="9">
        <f t="shared" ref="AO433" si="1324">STANDARDIZE(AE433,AV$13,AW$13)</f>
        <v>1.0491807963703412</v>
      </c>
      <c r="AP433" s="20"/>
    </row>
    <row r="434" spans="1:42" x14ac:dyDescent="0.3">
      <c r="A434">
        <v>6</v>
      </c>
      <c r="B434">
        <v>1990</v>
      </c>
      <c r="C434">
        <v>0.56050002872194882</v>
      </c>
      <c r="D434">
        <v>6.1499999999999798E-2</v>
      </c>
      <c r="E434">
        <f t="shared" si="1172"/>
        <v>3.4470751766399736E-2</v>
      </c>
      <c r="G434">
        <v>1980</v>
      </c>
      <c r="H434">
        <v>2</v>
      </c>
      <c r="I434" s="3">
        <v>1980.08333333477</v>
      </c>
      <c r="J434" s="20">
        <f t="shared" si="1312"/>
        <v>0.5383609757192398</v>
      </c>
      <c r="K434" s="20">
        <f t="shared" si="1173"/>
        <v>6.1499999999999798E-2</v>
      </c>
      <c r="L434" s="20">
        <f t="shared" si="1174"/>
        <v>3.310920000673314E-2</v>
      </c>
      <c r="N434">
        <v>6</v>
      </c>
      <c r="O434">
        <v>1993</v>
      </c>
      <c r="P434" s="20">
        <v>0.79802561326310839</v>
      </c>
      <c r="Q434" s="20">
        <v>6.1499999999999902E-2</v>
      </c>
      <c r="R434" s="20">
        <f t="shared" si="1175"/>
        <v>4.907857521568109E-2</v>
      </c>
      <c r="T434">
        <v>1980</v>
      </c>
      <c r="U434">
        <v>2</v>
      </c>
      <c r="V434" s="3">
        <v>1980.08333333477</v>
      </c>
      <c r="W434" s="20">
        <f t="shared" si="1183"/>
        <v>0.80788352326564605</v>
      </c>
      <c r="X434" s="20">
        <f t="shared" si="1184"/>
        <v>6.1499999999999902E-2</v>
      </c>
      <c r="Y434" s="20">
        <f t="shared" si="1185"/>
        <v>4.9684836680837154E-2</v>
      </c>
      <c r="Z434" s="20"/>
      <c r="AA434">
        <v>2</v>
      </c>
      <c r="AB434" s="3">
        <v>1980.08333333477</v>
      </c>
      <c r="AC434" s="20">
        <f t="shared" si="1176"/>
        <v>0.67312224949244293</v>
      </c>
      <c r="AD434" s="20">
        <f t="shared" si="1177"/>
        <v>6.1499999999999846E-2</v>
      </c>
      <c r="AE434" s="20">
        <f t="shared" si="1178"/>
        <v>4.1397018343785147E-2</v>
      </c>
      <c r="AG434" s="3">
        <v>1980.08333333477</v>
      </c>
      <c r="AH434" s="3">
        <f t="shared" si="1179"/>
        <v>-0.35109550732007311</v>
      </c>
      <c r="AI434" s="3">
        <f t="shared" si="1232"/>
        <v>-0.78876452892998183</v>
      </c>
      <c r="AJ434" s="3">
        <f t="shared" si="1233"/>
        <v>-0.77746529910803996</v>
      </c>
      <c r="AK434" s="20"/>
      <c r="AL434" s="3">
        <v>1980.08333333477</v>
      </c>
      <c r="AM434" s="9">
        <f t="shared" ref="AM434" si="1325">STANDARDIZE(AC434,AR$14,AS$14)</f>
        <v>0.27761467147658803</v>
      </c>
      <c r="AN434" s="9">
        <f t="shared" ref="AN434" si="1326">STANDARDIZE(AD434,AT$14,AU$14)</f>
        <v>-0.93050162247170598</v>
      </c>
      <c r="AO434" s="9">
        <f t="shared" ref="AO434" si="1327">STANDARDIZE(AE434,AV$14,AW$14)</f>
        <v>-0.62017041484893443</v>
      </c>
      <c r="AP434" s="20"/>
    </row>
    <row r="435" spans="1:42" x14ac:dyDescent="0.3">
      <c r="A435">
        <v>6</v>
      </c>
      <c r="B435">
        <v>1990</v>
      </c>
      <c r="C435">
        <v>0.55222236138290226</v>
      </c>
      <c r="D435">
        <v>6.1499999999999798E-2</v>
      </c>
      <c r="E435">
        <f t="shared" si="1172"/>
        <v>3.3961675225048379E-2</v>
      </c>
      <c r="G435">
        <v>1980</v>
      </c>
      <c r="H435">
        <v>1</v>
      </c>
      <c r="I435" s="3">
        <v>1980.00000000144</v>
      </c>
      <c r="J435" s="20">
        <f t="shared" si="1312"/>
        <v>0.56139114669517687</v>
      </c>
      <c r="K435" s="20">
        <f t="shared" si="1173"/>
        <v>6.1499999999999798E-2</v>
      </c>
      <c r="L435" s="20">
        <f t="shared" si="1174"/>
        <v>3.4525555521753265E-2</v>
      </c>
      <c r="N435">
        <v>5</v>
      </c>
      <c r="O435">
        <v>1993</v>
      </c>
      <c r="P435" s="20">
        <v>0.72882182629068282</v>
      </c>
      <c r="Q435" s="20">
        <v>6.1499999999999902E-2</v>
      </c>
      <c r="R435" s="20">
        <f t="shared" si="1175"/>
        <v>4.482254231687692E-2</v>
      </c>
      <c r="T435">
        <v>1980</v>
      </c>
      <c r="U435">
        <v>1</v>
      </c>
      <c r="V435" s="3">
        <v>1980.00000000144</v>
      </c>
      <c r="W435" s="20"/>
      <c r="X435" s="20"/>
      <c r="Y435" s="20"/>
      <c r="Z435" s="20"/>
      <c r="AA435">
        <v>1</v>
      </c>
      <c r="AB435" s="3">
        <v>1980.00000000144</v>
      </c>
      <c r="AC435" s="20">
        <f t="shared" si="1176"/>
        <v>0.56139114669517687</v>
      </c>
      <c r="AD435" s="20">
        <f t="shared" si="1177"/>
        <v>6.1499999999999798E-2</v>
      </c>
      <c r="AE435" s="20">
        <f t="shared" si="1178"/>
        <v>3.4525555521753265E-2</v>
      </c>
      <c r="AG435" s="3">
        <v>1980.00000000144</v>
      </c>
      <c r="AH435" s="3">
        <f t="shared" si="1179"/>
        <v>-0.99892095445306295</v>
      </c>
      <c r="AI435" s="3">
        <f t="shared" si="1232"/>
        <v>-0.78876452892998272</v>
      </c>
      <c r="AJ435" s="3">
        <f t="shared" si="1233"/>
        <v>-0.93560678712880663</v>
      </c>
      <c r="AK435" s="20"/>
      <c r="AL435" s="3">
        <v>1980.00000000144</v>
      </c>
      <c r="AM435" s="9">
        <f t="shared" ref="AM435" si="1328">STANDARDIZE(AC435,AR$15,AS$15)</f>
        <v>-0.43046881653279362</v>
      </c>
      <c r="AN435" s="9">
        <f t="shared" ref="AN435" si="1329">STANDARDIZE(AD435,AT$15,AU$15)</f>
        <v>-0.29853293598826797</v>
      </c>
      <c r="AO435" s="9">
        <f t="shared" ref="AO435" si="1330">STANDARDIZE(AE435,AV$15,AW$15)</f>
        <v>-0.61837282932121862</v>
      </c>
      <c r="AP435" s="20"/>
    </row>
    <row r="436" spans="1:42" x14ac:dyDescent="0.3">
      <c r="A436">
        <v>6</v>
      </c>
      <c r="B436">
        <v>1990</v>
      </c>
      <c r="C436">
        <v>0.54430322679169152</v>
      </c>
      <c r="D436">
        <v>6.1499999999999798E-2</v>
      </c>
      <c r="E436">
        <f t="shared" si="1172"/>
        <v>3.3474648447688916E-2</v>
      </c>
      <c r="G436">
        <v>1979</v>
      </c>
      <c r="H436">
        <v>12</v>
      </c>
      <c r="I436" s="3">
        <v>1979.9166666681101</v>
      </c>
      <c r="J436" s="20">
        <f t="shared" si="1312"/>
        <v>0.58549098964465185</v>
      </c>
      <c r="K436" s="20">
        <f t="shared" si="1173"/>
        <v>6.1499999999999798E-2</v>
      </c>
      <c r="L436" s="20">
        <f t="shared" si="1174"/>
        <v>3.6007695863145971E-2</v>
      </c>
      <c r="N436">
        <v>5</v>
      </c>
      <c r="O436">
        <v>1993</v>
      </c>
      <c r="P436" s="20">
        <v>0.68780577462624204</v>
      </c>
      <c r="Q436" s="20">
        <v>6.1499999999999902E-2</v>
      </c>
      <c r="R436" s="20">
        <f t="shared" si="1175"/>
        <v>4.230005513951382E-2</v>
      </c>
      <c r="T436">
        <v>1979</v>
      </c>
      <c r="U436">
        <v>12</v>
      </c>
      <c r="V436" s="3">
        <v>1979.9166666681101</v>
      </c>
      <c r="W436" s="20">
        <f t="shared" si="1183"/>
        <v>0.88115125233116509</v>
      </c>
      <c r="X436" s="20">
        <f t="shared" si="1184"/>
        <v>6.1499999999999902E-2</v>
      </c>
      <c r="Y436" s="20">
        <f t="shared" si="1185"/>
        <v>5.4190802018366568E-2</v>
      </c>
      <c r="Z436" s="20"/>
      <c r="AA436">
        <v>12</v>
      </c>
      <c r="AB436" s="3">
        <v>1979.9166666681101</v>
      </c>
      <c r="AC436" s="20">
        <f t="shared" si="1176"/>
        <v>0.73332112098790847</v>
      </c>
      <c r="AD436" s="20">
        <f t="shared" si="1177"/>
        <v>6.1499999999999846E-2</v>
      </c>
      <c r="AE436" s="20">
        <f t="shared" si="1178"/>
        <v>4.5099248940756273E-2</v>
      </c>
      <c r="AG436" s="3">
        <v>1979.9166666681101</v>
      </c>
      <c r="AH436" s="3">
        <f t="shared" si="1179"/>
        <v>-2.0578636640076644E-3</v>
      </c>
      <c r="AI436" s="3">
        <f t="shared" si="1232"/>
        <v>-0.78876452892998183</v>
      </c>
      <c r="AJ436" s="3">
        <f t="shared" si="1233"/>
        <v>-0.6922612791250139</v>
      </c>
      <c r="AK436" s="20"/>
      <c r="AL436" s="3">
        <v>1979.9166666681101</v>
      </c>
      <c r="AM436" s="9">
        <f t="shared" ref="AM436" si="1331">STANDARDIZE(AC436,AR$4,AS$4)</f>
        <v>0.31484010846662386</v>
      </c>
      <c r="AN436" s="9">
        <f t="shared" ref="AN436" si="1332">STANDARDIZE(AD436,AT$4,AU$4)</f>
        <v>-0.68444756444045252</v>
      </c>
      <c r="AO436" s="9">
        <f t="shared" ref="AO436" si="1333">STANDARDIZE(AE436,AV$4,AW$4)</f>
        <v>-0.38541924169397185</v>
      </c>
      <c r="AP436" s="20"/>
    </row>
    <row r="437" spans="1:42" x14ac:dyDescent="0.3">
      <c r="A437">
        <v>6</v>
      </c>
      <c r="B437">
        <v>1990</v>
      </c>
      <c r="C437">
        <v>0.53618807930933643</v>
      </c>
      <c r="D437">
        <v>6.1499999999999798E-2</v>
      </c>
      <c r="E437">
        <f t="shared" si="1172"/>
        <v>3.2975566877524079E-2</v>
      </c>
      <c r="G437">
        <v>1979</v>
      </c>
      <c r="H437">
        <v>11</v>
      </c>
      <c r="I437" s="3">
        <v>1979.83333333478</v>
      </c>
      <c r="J437" s="20">
        <f t="shared" si="1312"/>
        <v>0.6107143232366381</v>
      </c>
      <c r="K437" s="20">
        <f t="shared" si="1173"/>
        <v>6.1499999999999798E-2</v>
      </c>
      <c r="L437" s="20">
        <f t="shared" si="1174"/>
        <v>3.7558930879053119E-2</v>
      </c>
      <c r="N437">
        <v>5</v>
      </c>
      <c r="O437">
        <v>1993</v>
      </c>
      <c r="P437" s="20">
        <v>0.71878493328059334</v>
      </c>
      <c r="Q437" s="20">
        <v>6.1499999999999902E-2</v>
      </c>
      <c r="R437" s="20">
        <f t="shared" si="1175"/>
        <v>4.4205273396756423E-2</v>
      </c>
      <c r="T437">
        <v>1979</v>
      </c>
      <c r="U437">
        <v>11</v>
      </c>
      <c r="V437" s="3">
        <v>1979.83333333478</v>
      </c>
      <c r="W437" s="20"/>
      <c r="X437" s="20"/>
      <c r="Y437" s="20"/>
      <c r="Z437" s="20"/>
      <c r="AA437">
        <v>11</v>
      </c>
      <c r="AB437" s="3">
        <v>1979.83333333478</v>
      </c>
      <c r="AC437" s="20">
        <f t="shared" si="1176"/>
        <v>0.6107143232366381</v>
      </c>
      <c r="AD437" s="20">
        <f t="shared" si="1177"/>
        <v>6.1499999999999798E-2</v>
      </c>
      <c r="AE437" s="20">
        <f t="shared" si="1178"/>
        <v>3.7558930879053119E-2</v>
      </c>
      <c r="AG437" s="3">
        <v>1979.83333333478</v>
      </c>
      <c r="AH437" s="3">
        <f t="shared" si="1179"/>
        <v>-0.71294141879082862</v>
      </c>
      <c r="AI437" s="3">
        <f t="shared" si="1232"/>
        <v>-0.78876452892998272</v>
      </c>
      <c r="AJ437" s="3">
        <f t="shared" si="1233"/>
        <v>-0.8657959615225238</v>
      </c>
      <c r="AK437" s="20"/>
      <c r="AL437" s="3">
        <v>1979.83333333478</v>
      </c>
      <c r="AM437" s="9">
        <f t="shared" ref="AM437" si="1334">STANDARDIZE(AC437,AR$5,AS$5)</f>
        <v>-0.3594100437327204</v>
      </c>
      <c r="AN437" s="9">
        <f t="shared" ref="AN437" si="1335">STANDARDIZE(AD437,AT$5,AU$5)</f>
        <v>-0.2854929317171821</v>
      </c>
      <c r="AO437" s="9">
        <f t="shared" ref="AO437" si="1336">STANDARDIZE(AE437,AV$5,AW$5)</f>
        <v>-0.53936347579684552</v>
      </c>
      <c r="AP437" s="20"/>
    </row>
    <row r="438" spans="1:42" x14ac:dyDescent="0.3">
      <c r="A438">
        <v>5</v>
      </c>
      <c r="B438">
        <v>1990</v>
      </c>
      <c r="C438">
        <v>0.52933912459811105</v>
      </c>
      <c r="D438">
        <v>6.1499999999999798E-2</v>
      </c>
      <c r="E438">
        <f t="shared" si="1172"/>
        <v>3.2554356162783724E-2</v>
      </c>
      <c r="G438">
        <v>1979</v>
      </c>
      <c r="H438">
        <v>10</v>
      </c>
      <c r="I438" s="3">
        <v>1979.75000000145</v>
      </c>
      <c r="J438" s="20">
        <f t="shared" si="1312"/>
        <v>0.63693155050080352</v>
      </c>
      <c r="K438" s="20">
        <f t="shared" si="1173"/>
        <v>6.1499999999999798E-2</v>
      </c>
      <c r="L438" s="20">
        <f t="shared" si="1174"/>
        <v>3.917129035579929E-2</v>
      </c>
      <c r="N438">
        <v>4</v>
      </c>
      <c r="O438">
        <v>1993</v>
      </c>
      <c r="P438" s="20">
        <v>0.75159408208750278</v>
      </c>
      <c r="Q438" s="20">
        <v>6.1499999999999902E-2</v>
      </c>
      <c r="R438" s="20">
        <f t="shared" si="1175"/>
        <v>4.622303604838135E-2</v>
      </c>
      <c r="T438">
        <v>1979</v>
      </c>
      <c r="U438">
        <v>10</v>
      </c>
      <c r="V438" s="3">
        <v>1979.75000000145</v>
      </c>
      <c r="W438" s="20">
        <f t="shared" si="1183"/>
        <v>0.97701938554579648</v>
      </c>
      <c r="X438" s="20">
        <f t="shared" si="1184"/>
        <v>6.1499999999999902E-2</v>
      </c>
      <c r="Y438" s="20">
        <f t="shared" si="1185"/>
        <v>6.0086692211066391E-2</v>
      </c>
      <c r="Z438" s="20"/>
      <c r="AA438">
        <v>10</v>
      </c>
      <c r="AB438" s="3">
        <v>1979.75000000145</v>
      </c>
      <c r="AC438" s="20">
        <f t="shared" si="1176"/>
        <v>0.8069754680233</v>
      </c>
      <c r="AD438" s="20">
        <f t="shared" si="1177"/>
        <v>6.1499999999999846E-2</v>
      </c>
      <c r="AE438" s="20">
        <f t="shared" si="1178"/>
        <v>4.9628991283432844E-2</v>
      </c>
      <c r="AG438" s="3">
        <v>1979.75000000145</v>
      </c>
      <c r="AH438" s="3">
        <f t="shared" si="1179"/>
        <v>0.4249956523839738</v>
      </c>
      <c r="AI438" s="3">
        <f t="shared" si="1232"/>
        <v>-0.78876452892998183</v>
      </c>
      <c r="AJ438" s="3">
        <f t="shared" si="1233"/>
        <v>-0.5880127060082746</v>
      </c>
      <c r="AK438" s="20"/>
      <c r="AL438" s="3">
        <v>1979.75000000145</v>
      </c>
      <c r="AM438" s="9">
        <f t="shared" ref="AM438" si="1337">STANDARDIZE(AC438,AR$6,AS$6)</f>
        <v>0.43622761058664022</v>
      </c>
      <c r="AN438" s="9">
        <f t="shared" ref="AN438" si="1338">STANDARDIZE(AD438,AT$6,AU$6)</f>
        <v>-0.6766476141944503</v>
      </c>
      <c r="AO438" s="9">
        <f t="shared" ref="AO438" si="1339">STANDARDIZE(AE438,AV$6,AW$6)</f>
        <v>-0.33147684494054047</v>
      </c>
      <c r="AP438" s="20"/>
    </row>
    <row r="439" spans="1:42" x14ac:dyDescent="0.3">
      <c r="A439">
        <v>5</v>
      </c>
      <c r="B439">
        <v>1990</v>
      </c>
      <c r="C439">
        <v>0.52499901886203304</v>
      </c>
      <c r="D439">
        <v>6.1499999999999798E-2</v>
      </c>
      <c r="E439">
        <f t="shared" si="1172"/>
        <v>3.2287439660014926E-2</v>
      </c>
      <c r="G439">
        <v>1979</v>
      </c>
      <c r="H439">
        <v>9</v>
      </c>
      <c r="I439" s="3">
        <v>1979.6666666681199</v>
      </c>
      <c r="J439" s="20">
        <f t="shared" si="1312"/>
        <v>0.66255024318571576</v>
      </c>
      <c r="K439" s="20">
        <f t="shared" si="1173"/>
        <v>6.1499999999999798E-2</v>
      </c>
      <c r="L439" s="20">
        <f t="shared" si="1174"/>
        <v>4.0746839955921384E-2</v>
      </c>
      <c r="N439">
        <v>4</v>
      </c>
      <c r="O439">
        <v>1993</v>
      </c>
      <c r="P439" s="20">
        <v>0.78555965003987926</v>
      </c>
      <c r="Q439" s="20">
        <v>6.1499999999999902E-2</v>
      </c>
      <c r="R439" s="20">
        <f t="shared" si="1175"/>
        <v>4.8311918477452497E-2</v>
      </c>
      <c r="T439">
        <v>1979</v>
      </c>
      <c r="U439">
        <v>9</v>
      </c>
      <c r="V439" s="3">
        <v>1979.6666666681199</v>
      </c>
      <c r="W439" s="20"/>
      <c r="X439" s="20"/>
      <c r="Y439" s="20"/>
      <c r="Z439" s="20"/>
      <c r="AA439">
        <v>9</v>
      </c>
      <c r="AB439" s="3">
        <v>1979.6666666681199</v>
      </c>
      <c r="AC439" s="20">
        <f t="shared" si="1176"/>
        <v>0.66255024318571576</v>
      </c>
      <c r="AD439" s="20">
        <f t="shared" si="1177"/>
        <v>6.1499999999999798E-2</v>
      </c>
      <c r="AE439" s="20">
        <f t="shared" si="1178"/>
        <v>4.0746839955921384E-2</v>
      </c>
      <c r="AG439" s="3">
        <v>1979.6666666681199</v>
      </c>
      <c r="AH439" s="3">
        <f t="shared" si="1179"/>
        <v>-0.41239280539807882</v>
      </c>
      <c r="AI439" s="3">
        <f t="shared" si="1232"/>
        <v>-0.78876452892998272</v>
      </c>
      <c r="AJ439" s="3">
        <f t="shared" si="1233"/>
        <v>-0.79242865995255296</v>
      </c>
      <c r="AK439" s="20"/>
      <c r="AL439" s="3">
        <v>1979.6666666681199</v>
      </c>
      <c r="AM439" s="9">
        <f t="shared" ref="AM439" si="1340">STANDARDIZE(AC439,AR$7,AS$7)</f>
        <v>-0.36753996585315013</v>
      </c>
      <c r="AN439" s="9">
        <f t="shared" ref="AN439" si="1341">STANDARDIZE(AD439,AT$7,AU$7)</f>
        <v>-0.32631334910520099</v>
      </c>
      <c r="AO439" s="9">
        <f t="shared" ref="AO439" si="1342">STANDARDIZE(AE439,AV$7,AW$7)</f>
        <v>-0.56261736601154211</v>
      </c>
      <c r="AP439" s="20"/>
    </row>
    <row r="440" spans="1:42" x14ac:dyDescent="0.3">
      <c r="A440">
        <v>5</v>
      </c>
      <c r="B440">
        <v>1990</v>
      </c>
      <c r="C440">
        <v>0.52091995554268467</v>
      </c>
      <c r="D440">
        <v>6.1499999999999798E-2</v>
      </c>
      <c r="E440">
        <f t="shared" si="1172"/>
        <v>3.2036577265874999E-2</v>
      </c>
      <c r="G440">
        <v>1979</v>
      </c>
      <c r="H440">
        <v>8</v>
      </c>
      <c r="I440" s="3">
        <v>1979.58333333479</v>
      </c>
      <c r="J440" s="20">
        <f t="shared" si="1312"/>
        <v>0.68949689485911647</v>
      </c>
      <c r="K440" s="20">
        <f t="shared" si="1173"/>
        <v>6.1499999999999798E-2</v>
      </c>
      <c r="L440" s="20">
        <f t="shared" si="1174"/>
        <v>4.2404059033835526E-2</v>
      </c>
      <c r="N440">
        <v>4</v>
      </c>
      <c r="O440">
        <v>1993</v>
      </c>
      <c r="P440" s="20">
        <v>0.8055532381714291</v>
      </c>
      <c r="Q440" s="20">
        <v>6.1499999999999902E-2</v>
      </c>
      <c r="R440" s="20">
        <f t="shared" si="1175"/>
        <v>4.9541524147542808E-2</v>
      </c>
      <c r="T440">
        <v>1979</v>
      </c>
      <c r="U440">
        <v>8</v>
      </c>
      <c r="V440" s="3">
        <v>1979.58333333479</v>
      </c>
      <c r="W440" s="20">
        <f t="shared" si="1183"/>
        <v>1.0833192577830875</v>
      </c>
      <c r="X440" s="20">
        <f t="shared" si="1184"/>
        <v>6.1499999999999902E-2</v>
      </c>
      <c r="Y440" s="20">
        <f t="shared" si="1185"/>
        <v>6.662413435365977E-2</v>
      </c>
      <c r="Z440" s="20"/>
      <c r="AA440">
        <v>8</v>
      </c>
      <c r="AB440" s="3">
        <v>1979.58333333479</v>
      </c>
      <c r="AC440" s="20">
        <f t="shared" si="1176"/>
        <v>0.88640807632110197</v>
      </c>
      <c r="AD440" s="20">
        <f t="shared" si="1177"/>
        <v>6.1499999999999846E-2</v>
      </c>
      <c r="AE440" s="20">
        <f t="shared" si="1178"/>
        <v>5.4514096693747648E-2</v>
      </c>
      <c r="AG440" s="3">
        <v>1979.58333333479</v>
      </c>
      <c r="AH440" s="3">
        <f t="shared" si="1179"/>
        <v>0.88555196749377452</v>
      </c>
      <c r="AI440" s="3">
        <f t="shared" si="1232"/>
        <v>-0.78876452892998183</v>
      </c>
      <c r="AJ440" s="3">
        <f t="shared" si="1233"/>
        <v>-0.4755857223027814</v>
      </c>
      <c r="AK440" s="20"/>
      <c r="AL440" s="3">
        <v>1979.58333333479</v>
      </c>
      <c r="AM440" s="9">
        <f t="shared" ref="AM440" si="1343">STANDARDIZE(AC440,AR$8,AS$8)</f>
        <v>0.40837466345179291</v>
      </c>
      <c r="AN440" s="9">
        <f t="shared" ref="AN440" si="1344">STANDARDIZE(AD440,AT$8,AU$8)</f>
        <v>-0.65870957567408583</v>
      </c>
      <c r="AO440" s="9">
        <f t="shared" ref="AO440" si="1345">STANDARDIZE(AE440,AV$8,AW$8)</f>
        <v>-0.28836502779042655</v>
      </c>
      <c r="AP440" s="20"/>
    </row>
    <row r="441" spans="1:42" x14ac:dyDescent="0.3">
      <c r="A441">
        <v>5</v>
      </c>
      <c r="B441">
        <v>1990</v>
      </c>
      <c r="C441">
        <v>0.51664820779349052</v>
      </c>
      <c r="D441">
        <v>6.1499999999999798E-2</v>
      </c>
      <c r="E441">
        <f t="shared" si="1172"/>
        <v>3.1773864779299561E-2</v>
      </c>
      <c r="G441">
        <v>1979</v>
      </c>
      <c r="H441">
        <v>7</v>
      </c>
      <c r="I441" s="3">
        <v>1979.50000000146</v>
      </c>
      <c r="J441" s="20">
        <f t="shared" si="1312"/>
        <v>0.71702197864973238</v>
      </c>
      <c r="K441" s="20">
        <f t="shared" si="1173"/>
        <v>6.1499999999999798E-2</v>
      </c>
      <c r="L441" s="20">
        <f t="shared" si="1174"/>
        <v>4.4096851686958399E-2</v>
      </c>
      <c r="N441">
        <v>3</v>
      </c>
      <c r="O441">
        <v>1993</v>
      </c>
      <c r="P441" s="20">
        <v>0.77552536790324622</v>
      </c>
      <c r="Q441" s="20">
        <v>6.1499999999999902E-2</v>
      </c>
      <c r="R441" s="20">
        <f t="shared" si="1175"/>
        <v>4.7694810126049564E-2</v>
      </c>
      <c r="T441">
        <v>1979</v>
      </c>
      <c r="U441">
        <v>7</v>
      </c>
      <c r="V441" s="3">
        <v>1979.50000000146</v>
      </c>
      <c r="W441" s="20"/>
      <c r="X441" s="20"/>
      <c r="Y441" s="20"/>
      <c r="Z441" s="20"/>
      <c r="AA441">
        <v>7</v>
      </c>
      <c r="AB441" s="3">
        <v>1979.50000000146</v>
      </c>
      <c r="AC441" s="20">
        <f t="shared" si="1176"/>
        <v>0.71702197864973238</v>
      </c>
      <c r="AD441" s="20">
        <f t="shared" si="1177"/>
        <v>6.1499999999999798E-2</v>
      </c>
      <c r="AE441" s="20">
        <f t="shared" si="1178"/>
        <v>4.4096851686958399E-2</v>
      </c>
      <c r="AG441" s="3">
        <v>1979.50000000146</v>
      </c>
      <c r="AH441" s="3">
        <f t="shared" si="1179"/>
        <v>-9.6561532819339199E-2</v>
      </c>
      <c r="AI441" s="3">
        <f t="shared" si="1232"/>
        <v>-0.78876452892998272</v>
      </c>
      <c r="AJ441" s="3">
        <f t="shared" si="1233"/>
        <v>-0.71533068914863562</v>
      </c>
      <c r="AK441" s="20"/>
      <c r="AL441" s="3">
        <v>1979.50000000146</v>
      </c>
      <c r="AM441" s="9">
        <f t="shared" ref="AM441" si="1346">STANDARDIZE(AC441,AR$9,AS$9)</f>
        <v>-0.28237484147379188</v>
      </c>
      <c r="AN441" s="9">
        <f t="shared" ref="AN441" si="1347">STANDARDIZE(AD441,AT$9,AU$9)</f>
        <v>-2.3130098149133811E-2</v>
      </c>
      <c r="AO441" s="9">
        <f t="shared" ref="AO441" si="1348">STANDARDIZE(AE441,AV$9,AW$9)</f>
        <v>-0.29950091958065206</v>
      </c>
      <c r="AP441" s="20"/>
    </row>
    <row r="442" spans="1:42" x14ac:dyDescent="0.3">
      <c r="A442">
        <v>4</v>
      </c>
      <c r="B442">
        <v>1990</v>
      </c>
      <c r="C442">
        <v>0.51263402742800046</v>
      </c>
      <c r="D442">
        <v>6.1499999999999798E-2</v>
      </c>
      <c r="E442">
        <f t="shared" si="1172"/>
        <v>3.1526992686821922E-2</v>
      </c>
      <c r="G442">
        <v>1979</v>
      </c>
      <c r="H442">
        <v>6</v>
      </c>
      <c r="I442" s="3">
        <v>1979.4166666681299</v>
      </c>
      <c r="J442" s="20">
        <f t="shared" si="1312"/>
        <v>0.72148779832145993</v>
      </c>
      <c r="K442" s="20">
        <f t="shared" si="1173"/>
        <v>0.18449999999999939</v>
      </c>
      <c r="L442" s="20">
        <f t="shared" si="1174"/>
        <v>0.13311449879030893</v>
      </c>
      <c r="N442">
        <v>3</v>
      </c>
      <c r="O442">
        <v>1993</v>
      </c>
      <c r="P442" s="20">
        <v>0.74629270839976791</v>
      </c>
      <c r="Q442" s="20">
        <v>6.1499999999999902E-2</v>
      </c>
      <c r="R442" s="20">
        <f t="shared" si="1175"/>
        <v>4.5897001566585653E-2</v>
      </c>
      <c r="T442">
        <v>1979</v>
      </c>
      <c r="U442">
        <v>6</v>
      </c>
      <c r="V442" s="3">
        <v>1979.4166666681299</v>
      </c>
      <c r="W442" s="20">
        <f t="shared" si="1183"/>
        <v>1.1766313811110591</v>
      </c>
      <c r="X442" s="20">
        <f t="shared" si="1184"/>
        <v>0.1229999999999998</v>
      </c>
      <c r="Y442" s="20">
        <f t="shared" si="1185"/>
        <v>0.14472565987666006</v>
      </c>
      <c r="Z442" s="20"/>
      <c r="AA442">
        <v>6</v>
      </c>
      <c r="AB442" s="3">
        <v>1979.4166666681299</v>
      </c>
      <c r="AC442" s="20">
        <f t="shared" si="1176"/>
        <v>0.94905958971625948</v>
      </c>
      <c r="AD442" s="20">
        <f t="shared" si="1177"/>
        <v>0.15374999999999961</v>
      </c>
      <c r="AE442" s="20">
        <f t="shared" si="1178"/>
        <v>0.13892007933348449</v>
      </c>
      <c r="AG442" s="3">
        <v>1979.4166666681299</v>
      </c>
      <c r="AH442" s="3">
        <f t="shared" si="1179"/>
        <v>1.2488102157581025</v>
      </c>
      <c r="AI442" s="3">
        <f t="shared" si="1232"/>
        <v>1.012624953636539</v>
      </c>
      <c r="AJ442" s="3">
        <f t="shared" si="1233"/>
        <v>1.4669537395575352</v>
      </c>
      <c r="AK442" s="20"/>
      <c r="AL442" s="3">
        <v>1979.4166666681299</v>
      </c>
      <c r="AM442" s="9">
        <f t="shared" ref="AM442" si="1349">STANDARDIZE(AC442,AR$10,AS$10)</f>
        <v>0.62684174649344171</v>
      </c>
      <c r="AN442" s="9">
        <f t="shared" ref="AN442" si="1350">STANDARDIZE(AD442,AT$10,AU$10)</f>
        <v>-0.3587827526842341</v>
      </c>
      <c r="AO442" s="9">
        <f t="shared" ref="AO442" si="1351">STANDARDIZE(AE442,AV$10,AW$10)</f>
        <v>-0.10356234061218159</v>
      </c>
      <c r="AP442" s="20"/>
    </row>
    <row r="443" spans="1:42" x14ac:dyDescent="0.3">
      <c r="A443">
        <v>4</v>
      </c>
      <c r="B443">
        <v>1990</v>
      </c>
      <c r="C443">
        <v>0.5085042603666371</v>
      </c>
      <c r="D443">
        <v>6.1499999999999798E-2</v>
      </c>
      <c r="E443">
        <f t="shared" si="1172"/>
        <v>3.1273012012548076E-2</v>
      </c>
      <c r="G443">
        <v>1979</v>
      </c>
      <c r="H443">
        <v>5</v>
      </c>
      <c r="I443" s="3">
        <v>1979.3333333348</v>
      </c>
      <c r="J443" s="20">
        <f t="shared" si="1312"/>
        <v>0.66335371179252489</v>
      </c>
      <c r="K443" s="20">
        <f t="shared" si="1173"/>
        <v>0.18449999999999939</v>
      </c>
      <c r="L443" s="20">
        <f t="shared" si="1174"/>
        <v>0.12238875982572044</v>
      </c>
      <c r="N443">
        <v>3</v>
      </c>
      <c r="O443">
        <v>1993</v>
      </c>
      <c r="P443" s="20">
        <v>0.71857752187975343</v>
      </c>
      <c r="Q443" s="20">
        <v>6.1499999999999902E-2</v>
      </c>
      <c r="R443" s="20">
        <f t="shared" si="1175"/>
        <v>4.4192517595604767E-2</v>
      </c>
      <c r="T443">
        <v>1979</v>
      </c>
      <c r="U443">
        <v>5</v>
      </c>
      <c r="V443" s="3">
        <v>1979.3333333348</v>
      </c>
      <c r="W443" s="20">
        <f t="shared" si="1183"/>
        <v>1.0584560302593931</v>
      </c>
      <c r="X443" s="20">
        <f t="shared" si="1184"/>
        <v>0.1229999999999998</v>
      </c>
      <c r="Y443" s="20">
        <f t="shared" si="1185"/>
        <v>0.13019009172190513</v>
      </c>
      <c r="Z443" s="20"/>
      <c r="AA443">
        <v>5</v>
      </c>
      <c r="AB443" s="3">
        <v>1979.3333333348</v>
      </c>
      <c r="AC443" s="20">
        <f t="shared" si="1176"/>
        <v>0.86090487102595903</v>
      </c>
      <c r="AD443" s="20">
        <f t="shared" si="1177"/>
        <v>0.15374999999999961</v>
      </c>
      <c r="AE443" s="20">
        <f t="shared" si="1178"/>
        <v>0.12628942577381277</v>
      </c>
      <c r="AG443" s="3">
        <v>1979.3333333348</v>
      </c>
      <c r="AH443" s="3">
        <f t="shared" si="1179"/>
        <v>0.73768244002989025</v>
      </c>
      <c r="AI443" s="3">
        <f t="shared" si="1232"/>
        <v>1.012624953636539</v>
      </c>
      <c r="AJ443" s="3">
        <f t="shared" si="1233"/>
        <v>1.1762688591566772</v>
      </c>
      <c r="AK443" s="20"/>
      <c r="AL443" s="3">
        <v>1979.3333333348</v>
      </c>
      <c r="AM443" s="9">
        <f t="shared" ref="AM443" si="1352">STANDARDIZE(AC443,AR$11,AS$11)</f>
        <v>0.69069725387954173</v>
      </c>
      <c r="AN443" s="9">
        <f t="shared" ref="AN443" si="1353">STANDARDIZE(AD443,AT$11,AU$11)</f>
        <v>-1.8664175683889669E-2</v>
      </c>
      <c r="AO443" s="9">
        <f t="shared" ref="AO443" si="1354">STANDARDIZE(AE443,AV$11,AW$11)</f>
        <v>0.26751996812526835</v>
      </c>
      <c r="AP443" s="20"/>
    </row>
    <row r="444" spans="1:42" x14ac:dyDescent="0.3">
      <c r="A444">
        <v>4</v>
      </c>
      <c r="B444">
        <v>1990</v>
      </c>
      <c r="C444">
        <v>0.50448055389861191</v>
      </c>
      <c r="D444">
        <v>6.1499999999999798E-2</v>
      </c>
      <c r="E444">
        <f t="shared" si="1172"/>
        <v>3.1025554064764531E-2</v>
      </c>
      <c r="G444">
        <v>1979</v>
      </c>
      <c r="H444">
        <v>4</v>
      </c>
      <c r="I444" s="3">
        <v>1979.25000000147</v>
      </c>
      <c r="J444" s="20">
        <f t="shared" si="1312"/>
        <v>0.70242110450071404</v>
      </c>
      <c r="K444" s="20">
        <f t="shared" si="1173"/>
        <v>0.18449999999999939</v>
      </c>
      <c r="L444" s="20">
        <f t="shared" si="1174"/>
        <v>0.1295966937803813</v>
      </c>
      <c r="N444">
        <v>2</v>
      </c>
      <c r="O444">
        <v>1993</v>
      </c>
      <c r="P444" s="20">
        <v>0.70226195785420398</v>
      </c>
      <c r="Q444" s="20">
        <v>6.1499999999999902E-2</v>
      </c>
      <c r="R444" s="20">
        <f t="shared" si="1175"/>
        <v>4.3189110408033478E-2</v>
      </c>
      <c r="T444">
        <v>1979</v>
      </c>
      <c r="U444">
        <v>4</v>
      </c>
      <c r="V444" s="3">
        <v>1979.25000000147</v>
      </c>
      <c r="W444" s="20">
        <f t="shared" si="1183"/>
        <v>0.94302012892371423</v>
      </c>
      <c r="X444" s="20">
        <f t="shared" si="1184"/>
        <v>0.1229999999999998</v>
      </c>
      <c r="Y444" s="20">
        <f t="shared" si="1185"/>
        <v>0.11599147585761667</v>
      </c>
      <c r="Z444" s="20"/>
      <c r="AA444">
        <v>4</v>
      </c>
      <c r="AB444" s="3">
        <v>1979.25000000147</v>
      </c>
      <c r="AC444" s="20">
        <f t="shared" si="1176"/>
        <v>0.82272061671221408</v>
      </c>
      <c r="AD444" s="20">
        <f t="shared" si="1177"/>
        <v>0.15374999999999961</v>
      </c>
      <c r="AE444" s="20">
        <f t="shared" si="1178"/>
        <v>0.12279408481899898</v>
      </c>
      <c r="AG444" s="3">
        <v>1979.25000000147</v>
      </c>
      <c r="AH444" s="3">
        <f t="shared" si="1179"/>
        <v>0.51628722415051287</v>
      </c>
      <c r="AI444" s="3">
        <f t="shared" si="1232"/>
        <v>1.012624953636539</v>
      </c>
      <c r="AJ444" s="3">
        <f t="shared" si="1233"/>
        <v>1.0958262468555702</v>
      </c>
      <c r="AK444" s="20"/>
      <c r="AL444" s="3">
        <v>1979.25000000147</v>
      </c>
      <c r="AM444" s="9">
        <f t="shared" ref="AM444" si="1355">STANDARDIZE(AC444,AR$12,AS$12)</f>
        <v>0.81310751561086247</v>
      </c>
      <c r="AN444" s="9">
        <f t="shared" ref="AN444" si="1356">STANDARDIZE(AD444,AT$12,AU$12)</f>
        <v>-6.2988546229769724E-2</v>
      </c>
      <c r="AO444" s="9">
        <f t="shared" ref="AO444" si="1357">STANDARDIZE(AE444,AV$12,AW$12)</f>
        <v>0.29622507845303064</v>
      </c>
      <c r="AP444" s="20"/>
    </row>
    <row r="445" spans="1:42" x14ac:dyDescent="0.3">
      <c r="A445">
        <v>4</v>
      </c>
      <c r="B445">
        <v>1990</v>
      </c>
      <c r="C445">
        <v>0.50034426613152605</v>
      </c>
      <c r="D445">
        <v>6.1499999999999798E-2</v>
      </c>
      <c r="E445">
        <f t="shared" si="1172"/>
        <v>3.0771172367088751E-2</v>
      </c>
      <c r="G445">
        <v>1979</v>
      </c>
      <c r="H445">
        <v>3</v>
      </c>
      <c r="I445" s="3">
        <v>1979.1666666681399</v>
      </c>
      <c r="J445" s="20">
        <f t="shared" si="1312"/>
        <v>0.70173263353677306</v>
      </c>
      <c r="K445" s="20">
        <f t="shared" si="1173"/>
        <v>0.18449999999999939</v>
      </c>
      <c r="L445" s="20">
        <f t="shared" si="1174"/>
        <v>0.12946967088753419</v>
      </c>
      <c r="N445">
        <v>12</v>
      </c>
      <c r="O445">
        <v>1992</v>
      </c>
      <c r="P445" s="20">
        <v>0.72201123069830797</v>
      </c>
      <c r="Q445" s="20">
        <v>6.1499999999999902E-2</v>
      </c>
      <c r="R445" s="20">
        <f t="shared" si="1175"/>
        <v>4.440369068794587E-2</v>
      </c>
      <c r="T445">
        <v>1979</v>
      </c>
      <c r="U445">
        <v>3</v>
      </c>
      <c r="V445" s="3">
        <v>1979.1666666681399</v>
      </c>
      <c r="W445" s="20">
        <f t="shared" si="1183"/>
        <v>0.83346587301858355</v>
      </c>
      <c r="X445" s="20">
        <f t="shared" si="1184"/>
        <v>0.1229999999999998</v>
      </c>
      <c r="Y445" s="20">
        <f t="shared" si="1185"/>
        <v>0.10251630238128562</v>
      </c>
      <c r="Z445" s="20"/>
      <c r="AA445">
        <v>3</v>
      </c>
      <c r="AB445" s="3">
        <v>1979.1666666681399</v>
      </c>
      <c r="AC445" s="20">
        <f t="shared" si="1176"/>
        <v>0.76759925327767831</v>
      </c>
      <c r="AD445" s="20">
        <f t="shared" si="1177"/>
        <v>0.15374999999999961</v>
      </c>
      <c r="AE445" s="20">
        <f t="shared" si="1178"/>
        <v>0.11599298663440991</v>
      </c>
      <c r="AG445" s="3">
        <v>1979.1666666681399</v>
      </c>
      <c r="AH445" s="3">
        <f t="shared" si="1179"/>
        <v>0.19668935910167765</v>
      </c>
      <c r="AI445" s="3">
        <f t="shared" si="1232"/>
        <v>1.012624953636539</v>
      </c>
      <c r="AJ445" s="3">
        <f t="shared" si="1233"/>
        <v>0.9393041474216951</v>
      </c>
      <c r="AK445" s="20"/>
      <c r="AL445" s="3">
        <v>1979.1666666681399</v>
      </c>
      <c r="AM445" s="9">
        <f t="shared" ref="AM445" si="1358">STANDARDIZE(AC445,AR$13,AS$13)</f>
        <v>0.62823896676303559</v>
      </c>
      <c r="AN445" s="9">
        <f t="shared" ref="AN445" si="1359">STANDARDIZE(AD445,AT$13,AU$13)</f>
        <v>0.16876039905139967</v>
      </c>
      <c r="AO445" s="9">
        <f t="shared" ref="AO445" si="1360">STANDARDIZE(AE445,AV$13,AW$13)</f>
        <v>0.45912039256236126</v>
      </c>
      <c r="AP445" s="20"/>
    </row>
    <row r="446" spans="1:42" x14ac:dyDescent="0.3">
      <c r="A446">
        <v>3</v>
      </c>
      <c r="B446">
        <v>1990</v>
      </c>
      <c r="C446">
        <v>0.49523910866941706</v>
      </c>
      <c r="D446">
        <v>6.1499999999999798E-2</v>
      </c>
      <c r="E446">
        <f t="shared" si="1172"/>
        <v>3.045720518316905E-2</v>
      </c>
      <c r="G446">
        <v>1979</v>
      </c>
      <c r="H446">
        <v>2</v>
      </c>
      <c r="I446" s="3">
        <v>1979.08333333481</v>
      </c>
      <c r="J446" s="20">
        <f t="shared" si="1312"/>
        <v>0.68757571527641315</v>
      </c>
      <c r="K446" s="20">
        <f t="shared" si="1173"/>
        <v>0.1229999999999996</v>
      </c>
      <c r="L446" s="20">
        <f t="shared" si="1174"/>
        <v>8.4571812978998545E-2</v>
      </c>
      <c r="N446">
        <v>10</v>
      </c>
      <c r="O446">
        <v>1992</v>
      </c>
      <c r="P446" s="20">
        <v>0.74210073377367936</v>
      </c>
      <c r="Q446" s="20">
        <v>6.1499999999999902E-2</v>
      </c>
      <c r="R446" s="20">
        <f t="shared" si="1175"/>
        <v>4.5639195127081207E-2</v>
      </c>
      <c r="T446">
        <v>1979</v>
      </c>
      <c r="U446">
        <v>2</v>
      </c>
      <c r="V446" s="3">
        <v>1979.08333333481</v>
      </c>
      <c r="W446" s="20">
        <f t="shared" si="1183"/>
        <v>0.76442010875494637</v>
      </c>
      <c r="X446" s="20">
        <f t="shared" si="1184"/>
        <v>0.1229999999999998</v>
      </c>
      <c r="Y446" s="20">
        <f t="shared" si="1185"/>
        <v>9.4023673376858255E-2</v>
      </c>
      <c r="Z446" s="20"/>
      <c r="AA446">
        <v>2</v>
      </c>
      <c r="AB446" s="3">
        <v>1979.08333333481</v>
      </c>
      <c r="AC446" s="20">
        <f t="shared" si="1176"/>
        <v>0.72599791201567976</v>
      </c>
      <c r="AD446" s="20">
        <f t="shared" si="1177"/>
        <v>0.12299999999999969</v>
      </c>
      <c r="AE446" s="20">
        <f t="shared" si="1178"/>
        <v>8.9297743177928407E-2</v>
      </c>
      <c r="AG446" s="3">
        <v>1979.08333333481</v>
      </c>
      <c r="AH446" s="3">
        <f t="shared" si="1179"/>
        <v>-4.4518387261367816E-2</v>
      </c>
      <c r="AI446" s="3">
        <f t="shared" si="1232"/>
        <v>0.41216179278103221</v>
      </c>
      <c r="AJ446" s="3">
        <f t="shared" si="1233"/>
        <v>0.3249334329722367</v>
      </c>
      <c r="AK446" s="20"/>
      <c r="AL446" s="3">
        <v>1979.08333333481</v>
      </c>
      <c r="AM446" s="9">
        <f t="shared" ref="AM446" si="1361">STANDARDIZE(AC446,AR$14,AS$14)</f>
        <v>0.70431365984678085</v>
      </c>
      <c r="AN446" s="9">
        <f t="shared" ref="AN446" si="1362">STANDARDIZE(AD446,AT$14,AU$14)</f>
        <v>1.9496224470835801</v>
      </c>
      <c r="AO446" s="9">
        <f t="shared" ref="AO446" si="1363">STANDARDIZE(AE446,AV$14,AW$14)</f>
        <v>2.23167405992998</v>
      </c>
      <c r="AP446" s="20"/>
    </row>
    <row r="447" spans="1:42" x14ac:dyDescent="0.3">
      <c r="A447">
        <v>3</v>
      </c>
      <c r="B447">
        <v>1990</v>
      </c>
      <c r="C447">
        <v>0.48651785104854239</v>
      </c>
      <c r="D447">
        <v>6.1499999999999798E-2</v>
      </c>
      <c r="E447">
        <f t="shared" si="1172"/>
        <v>2.992084783948526E-2</v>
      </c>
      <c r="G447">
        <v>1979</v>
      </c>
      <c r="H447">
        <v>1</v>
      </c>
      <c r="I447" s="3">
        <v>1979.00000000148</v>
      </c>
      <c r="J447" s="20">
        <f t="shared" si="1312"/>
        <v>0.70875400320800097</v>
      </c>
      <c r="K447" s="20">
        <f t="shared" si="1173"/>
        <v>0.1229999999999996</v>
      </c>
      <c r="L447" s="20">
        <f t="shared" si="1174"/>
        <v>8.7176742394583839E-2</v>
      </c>
      <c r="N447">
        <v>8</v>
      </c>
      <c r="O447">
        <v>1992</v>
      </c>
      <c r="P447" s="20">
        <v>0.76285928714228846</v>
      </c>
      <c r="Q447" s="20">
        <v>6.1499999999999902E-2</v>
      </c>
      <c r="R447" s="20">
        <f t="shared" si="1175"/>
        <v>4.6915846159250665E-2</v>
      </c>
      <c r="T447">
        <v>1979</v>
      </c>
      <c r="U447">
        <v>1</v>
      </c>
      <c r="V447" s="3">
        <v>1979.00000000148</v>
      </c>
      <c r="W447" s="20">
        <f t="shared" si="1183"/>
        <v>0.7863535447313974</v>
      </c>
      <c r="X447" s="20">
        <f t="shared" si="1184"/>
        <v>6.1499999999999902E-2</v>
      </c>
      <c r="Y447" s="20">
        <f t="shared" si="1185"/>
        <v>4.8360743000980866E-2</v>
      </c>
      <c r="Z447" s="20"/>
      <c r="AA447">
        <v>1</v>
      </c>
      <c r="AB447" s="3">
        <v>1979.00000000148</v>
      </c>
      <c r="AC447" s="20">
        <f t="shared" si="1176"/>
        <v>0.74755377396969913</v>
      </c>
      <c r="AD447" s="20">
        <f t="shared" si="1177"/>
        <v>9.2249999999999749E-2</v>
      </c>
      <c r="AE447" s="20">
        <f t="shared" si="1178"/>
        <v>6.7768742697782353E-2</v>
      </c>
      <c r="AG447" s="3">
        <v>1979.00000000148</v>
      </c>
      <c r="AH447" s="3">
        <f t="shared" si="1179"/>
        <v>8.0464142751226847E-2</v>
      </c>
      <c r="AI447" s="3">
        <f t="shared" si="1232"/>
        <v>-0.1883013680744752</v>
      </c>
      <c r="AJ447" s="3">
        <f t="shared" si="1233"/>
        <v>-0.17054013062093037</v>
      </c>
      <c r="AK447" s="20"/>
      <c r="AL447" s="3">
        <v>1979.00000000148</v>
      </c>
      <c r="AM447" s="9">
        <f t="shared" ref="AM447" si="1364">STANDARDIZE(AC447,AR$15,AS$15)</f>
        <v>0.39502153187477579</v>
      </c>
      <c r="AN447" s="9">
        <f t="shared" ref="AN447" si="1365">STANDARDIZE(AD447,AT$15,AU$15)</f>
        <v>1.102275455956677</v>
      </c>
      <c r="AO447" s="9">
        <f t="shared" ref="AO447" si="1366">STANDARDIZE(AE447,AV$15,AW$15)</f>
        <v>1.5009059373991944</v>
      </c>
      <c r="AP447" s="20"/>
    </row>
    <row r="448" spans="1:42" x14ac:dyDescent="0.3">
      <c r="A448">
        <v>3</v>
      </c>
      <c r="B448">
        <v>1990</v>
      </c>
      <c r="C448">
        <v>0.47801914966786435</v>
      </c>
      <c r="D448">
        <v>6.1499999999999798E-2</v>
      </c>
      <c r="E448">
        <f t="shared" si="1172"/>
        <v>2.939817770457356E-2</v>
      </c>
      <c r="G448">
        <v>1978</v>
      </c>
      <c r="H448">
        <v>12</v>
      </c>
      <c r="I448" s="3">
        <v>1978.9166666681499</v>
      </c>
      <c r="J448" s="20">
        <f t="shared" si="1312"/>
        <v>0.74366694393342514</v>
      </c>
      <c r="K448" s="20">
        <f t="shared" si="1173"/>
        <v>0.1229999999999996</v>
      </c>
      <c r="L448" s="20">
        <f t="shared" si="1174"/>
        <v>9.1471034103810994E-2</v>
      </c>
      <c r="N448">
        <v>6</v>
      </c>
      <c r="O448">
        <v>1992</v>
      </c>
      <c r="P448" s="20">
        <v>0.77161443887299563</v>
      </c>
      <c r="Q448" s="20">
        <v>6.1499999999999902E-2</v>
      </c>
      <c r="R448" s="20">
        <f t="shared" si="1175"/>
        <v>4.7454287990689153E-2</v>
      </c>
      <c r="T448">
        <v>1978</v>
      </c>
      <c r="U448">
        <v>12</v>
      </c>
      <c r="V448" s="3">
        <v>1978.9166666681499</v>
      </c>
      <c r="W448" s="20">
        <f t="shared" si="1183"/>
        <v>0.81249657526838936</v>
      </c>
      <c r="X448" s="20">
        <f t="shared" si="1184"/>
        <v>0.1229999999999998</v>
      </c>
      <c r="Y448" s="20">
        <f t="shared" si="1185"/>
        <v>9.9937078758011735E-2</v>
      </c>
      <c r="Z448" s="20"/>
      <c r="AA448">
        <v>12</v>
      </c>
      <c r="AB448" s="3">
        <v>1978.9166666681499</v>
      </c>
      <c r="AC448" s="20">
        <f t="shared" si="1176"/>
        <v>0.77808175960090731</v>
      </c>
      <c r="AD448" s="20">
        <f t="shared" si="1177"/>
        <v>0.12299999999999969</v>
      </c>
      <c r="AE448" s="20">
        <f t="shared" si="1178"/>
        <v>9.5704056430911372E-2</v>
      </c>
      <c r="AG448" s="3">
        <v>1978.9166666681499</v>
      </c>
      <c r="AH448" s="3">
        <f t="shared" si="1179"/>
        <v>0.25746772945609953</v>
      </c>
      <c r="AI448" s="3">
        <f t="shared" si="1232"/>
        <v>0.41216179278103221</v>
      </c>
      <c r="AJ448" s="3">
        <f t="shared" si="1233"/>
        <v>0.4723698576161397</v>
      </c>
      <c r="AK448" s="20"/>
      <c r="AL448" s="3">
        <v>1978.9166666681499</v>
      </c>
      <c r="AM448" s="9">
        <f t="shared" ref="AM448" si="1367">STANDARDIZE(AC448,AR$4,AS$4)</f>
        <v>0.59364054277024991</v>
      </c>
      <c r="AN448" s="9">
        <f t="shared" ref="AN448" si="1368">STANDARDIZE(AD448,AT$4,AU$4)</f>
        <v>2.0533426933213557</v>
      </c>
      <c r="AO448" s="9">
        <f t="shared" ref="AO448" si="1369">STANDARDIZE(AE448,AV$4,AW$4)</f>
        <v>2.2036863052731719</v>
      </c>
      <c r="AP448" s="20"/>
    </row>
    <row r="449" spans="1:42" x14ac:dyDescent="0.3">
      <c r="A449">
        <v>2</v>
      </c>
      <c r="B449">
        <v>1990</v>
      </c>
      <c r="C449">
        <v>0.4694662418665968</v>
      </c>
      <c r="D449">
        <v>6.1499999999999798E-2</v>
      </c>
      <c r="E449">
        <f t="shared" si="1172"/>
        <v>2.8872173874795608E-2</v>
      </c>
      <c r="G449">
        <v>1978</v>
      </c>
      <c r="H449">
        <v>11</v>
      </c>
      <c r="I449" s="3">
        <v>1978.8333333348201</v>
      </c>
      <c r="J449" s="20">
        <f t="shared" si="1312"/>
        <v>0.82281089971464438</v>
      </c>
      <c r="K449" s="20">
        <f t="shared" si="1173"/>
        <v>0.1229999999999996</v>
      </c>
      <c r="L449" s="20">
        <f t="shared" si="1174"/>
        <v>0.10120574066490093</v>
      </c>
      <c r="N449">
        <v>6</v>
      </c>
      <c r="O449">
        <v>1992</v>
      </c>
      <c r="P449" s="20">
        <v>0.73889128100266421</v>
      </c>
      <c r="Q449" s="20">
        <v>6.1499999999999902E-2</v>
      </c>
      <c r="R449" s="20">
        <f t="shared" si="1175"/>
        <v>4.544181378166378E-2</v>
      </c>
      <c r="T449">
        <v>1978</v>
      </c>
      <c r="U449">
        <v>11</v>
      </c>
      <c r="V449" s="3">
        <v>1978.8333333348201</v>
      </c>
      <c r="W449" s="20">
        <f t="shared" si="1183"/>
        <v>0.83952872586280769</v>
      </c>
      <c r="X449" s="20">
        <f t="shared" si="1184"/>
        <v>6.1499999999999902E-2</v>
      </c>
      <c r="Y449" s="20">
        <f t="shared" si="1185"/>
        <v>5.1631016640562591E-2</v>
      </c>
      <c r="Z449" s="20"/>
      <c r="AA449">
        <v>11</v>
      </c>
      <c r="AB449" s="3">
        <v>1978.8333333348201</v>
      </c>
      <c r="AC449" s="20">
        <f t="shared" si="1176"/>
        <v>0.83116981278872604</v>
      </c>
      <c r="AD449" s="20">
        <f t="shared" si="1177"/>
        <v>9.2249999999999749E-2</v>
      </c>
      <c r="AE449" s="20">
        <f t="shared" si="1178"/>
        <v>7.6418378652731767E-2</v>
      </c>
      <c r="AG449" s="3">
        <v>1978.8333333348201</v>
      </c>
      <c r="AH449" s="3">
        <f t="shared" si="1179"/>
        <v>0.56527630677070695</v>
      </c>
      <c r="AI449" s="3">
        <f t="shared" si="1232"/>
        <v>-0.1883013680744752</v>
      </c>
      <c r="AJ449" s="3">
        <f t="shared" si="1233"/>
        <v>2.8524658956021631E-2</v>
      </c>
      <c r="AK449" s="20"/>
      <c r="AL449" s="3">
        <v>1978.8333333348201</v>
      </c>
      <c r="AM449" s="9">
        <f t="shared" ref="AM449" si="1370">STANDARDIZE(AC449,AR$5,AS$5)</f>
        <v>0.5147860007020798</v>
      </c>
      <c r="AN449" s="9">
        <f t="shared" ref="AN449" si="1371">STANDARDIZE(AD449,AT$5,AU$5)</f>
        <v>1.0321667531313441</v>
      </c>
      <c r="AO449" s="9">
        <f t="shared" ref="AO449" si="1372">STANDARDIZE(AE449,AV$5,AW$5)</f>
        <v>1.5558429162749656</v>
      </c>
      <c r="AP449" s="20"/>
    </row>
    <row r="450" spans="1:42" x14ac:dyDescent="0.3">
      <c r="A450">
        <v>1</v>
      </c>
      <c r="B450">
        <v>1990</v>
      </c>
      <c r="C450">
        <v>0.46966951779860178</v>
      </c>
      <c r="D450">
        <v>6.1499999999999798E-2</v>
      </c>
      <c r="E450">
        <f t="shared" si="1172"/>
        <v>2.8884675344613916E-2</v>
      </c>
      <c r="G450">
        <v>1978</v>
      </c>
      <c r="H450">
        <v>10</v>
      </c>
      <c r="I450" s="3">
        <v>1978.75000000149</v>
      </c>
      <c r="J450" s="20">
        <f t="shared" si="1312"/>
        <v>0.91284753147871456</v>
      </c>
      <c r="K450" s="20">
        <f t="shared" si="1173"/>
        <v>0.1229999999999996</v>
      </c>
      <c r="L450" s="20">
        <f t="shared" si="1174"/>
        <v>0.11228024637188153</v>
      </c>
      <c r="N450">
        <v>5</v>
      </c>
      <c r="O450">
        <v>1992</v>
      </c>
      <c r="P450" s="20">
        <v>0.70776101958600623</v>
      </c>
      <c r="Q450" s="20">
        <v>6.1499999999999902E-2</v>
      </c>
      <c r="R450" s="20">
        <f t="shared" si="1175"/>
        <v>4.3527302704539313E-2</v>
      </c>
      <c r="T450">
        <v>1978</v>
      </c>
      <c r="U450">
        <v>10</v>
      </c>
      <c r="V450" s="3">
        <v>1978.75000000149</v>
      </c>
      <c r="W450" s="20">
        <f t="shared" si="1183"/>
        <v>0.86781327319364898</v>
      </c>
      <c r="X450" s="20">
        <f t="shared" si="1184"/>
        <v>0.1229999999999998</v>
      </c>
      <c r="Y450" s="20">
        <f t="shared" si="1185"/>
        <v>0.10674103260281866</v>
      </c>
      <c r="Z450" s="20"/>
      <c r="AA450">
        <v>10</v>
      </c>
      <c r="AB450" s="3">
        <v>1978.75000000149</v>
      </c>
      <c r="AC450" s="20">
        <f t="shared" si="1176"/>
        <v>0.89033040233618177</v>
      </c>
      <c r="AD450" s="20">
        <f t="shared" si="1177"/>
        <v>0.12299999999999969</v>
      </c>
      <c r="AE450" s="20">
        <f t="shared" si="1178"/>
        <v>0.1095106394873501</v>
      </c>
      <c r="AG450" s="3">
        <v>1978.75000000149</v>
      </c>
      <c r="AH450" s="3">
        <f t="shared" si="1179"/>
        <v>0.90829391258252024</v>
      </c>
      <c r="AI450" s="3">
        <f t="shared" si="1232"/>
        <v>0.41216179278103221</v>
      </c>
      <c r="AJ450" s="3">
        <f t="shared" si="1233"/>
        <v>0.79011786056347988</v>
      </c>
      <c r="AK450" s="20"/>
      <c r="AL450" s="3">
        <v>1978.75000000149</v>
      </c>
      <c r="AM450" s="9">
        <f t="shared" ref="AM450" si="1373">STANDARDIZE(AC450,AR$6,AS$6)</f>
        <v>1.0228170601007438</v>
      </c>
      <c r="AN450" s="9">
        <f t="shared" ref="AN450" si="1374">STANDARDIZE(AD450,AT$6,AU$6)</f>
        <v>2.4649305945655047</v>
      </c>
      <c r="AO450" s="9">
        <f t="shared" ref="AO450" si="1375">STANDARDIZE(AE450,AV$6,AW$6)</f>
        <v>2.6717626405836352</v>
      </c>
      <c r="AP450" s="20"/>
    </row>
    <row r="451" spans="1:42" x14ac:dyDescent="0.3">
      <c r="A451">
        <v>11</v>
      </c>
      <c r="B451">
        <v>1989</v>
      </c>
      <c r="C451">
        <v>0.50005490068059555</v>
      </c>
      <c r="D451">
        <v>6.1499999999999798E-2</v>
      </c>
      <c r="E451">
        <f t="shared" si="1172"/>
        <v>3.0753376391856525E-2</v>
      </c>
      <c r="G451">
        <v>1978</v>
      </c>
      <c r="H451">
        <v>9</v>
      </c>
      <c r="I451" s="3">
        <v>1978.6666666681599</v>
      </c>
      <c r="J451" s="20">
        <f t="shared" ref="J451:J457" si="1376">AVERAGEIFS(C$4:C$1171,B$4:B$1171,G451,A$4:A$1171,H451)</f>
        <v>1.0201669021261051</v>
      </c>
      <c r="K451" s="20">
        <f t="shared" ref="K451:K457" si="1377">SUMIFS(D$4:D$1171,B$4:B$1171,G451,A$4:A$1171,H451)</f>
        <v>0.1229999999999996</v>
      </c>
      <c r="L451" s="20">
        <f t="shared" ref="L451:L457" si="1378">J451*K451</f>
        <v>0.12548052896151052</v>
      </c>
      <c r="N451">
        <v>5</v>
      </c>
      <c r="O451">
        <v>1992</v>
      </c>
      <c r="P451" s="20">
        <v>0.67764889088683589</v>
      </c>
      <c r="Q451" s="20">
        <v>6.1499999999999902E-2</v>
      </c>
      <c r="R451" s="20">
        <f t="shared" si="1175"/>
        <v>4.1675406789540341E-2</v>
      </c>
      <c r="T451">
        <v>1978</v>
      </c>
      <c r="U451">
        <v>9</v>
      </c>
      <c r="V451" s="3">
        <v>1978.6666666681599</v>
      </c>
      <c r="W451" s="20">
        <f t="shared" si="1183"/>
        <v>0.89668667136881508</v>
      </c>
      <c r="X451" s="20">
        <f t="shared" si="1184"/>
        <v>6.1499999999999902E-2</v>
      </c>
      <c r="Y451" s="20">
        <f t="shared" si="1185"/>
        <v>5.5146230289182037E-2</v>
      </c>
      <c r="Z451" s="20"/>
      <c r="AA451">
        <v>9</v>
      </c>
      <c r="AB451" s="3">
        <v>1978.6666666681599</v>
      </c>
      <c r="AC451" s="20">
        <f t="shared" si="1176"/>
        <v>0.95842678674746007</v>
      </c>
      <c r="AD451" s="20">
        <f t="shared" si="1177"/>
        <v>9.2249999999999749E-2</v>
      </c>
      <c r="AE451" s="20">
        <f t="shared" si="1178"/>
        <v>9.0313379625346274E-2</v>
      </c>
      <c r="AG451" s="3">
        <v>1978.6666666681599</v>
      </c>
      <c r="AH451" s="3">
        <f t="shared" si="1179"/>
        <v>1.3031219378587173</v>
      </c>
      <c r="AI451" s="3">
        <f t="shared" si="1232"/>
        <v>-0.1883013680744752</v>
      </c>
      <c r="AJ451" s="3">
        <f t="shared" si="1233"/>
        <v>0.34830753296267997</v>
      </c>
      <c r="AK451" s="20"/>
      <c r="AL451" s="3">
        <v>1978.6666666681599</v>
      </c>
      <c r="AM451" s="9">
        <f t="shared" ref="AM451" si="1379">STANDARDIZE(AC451,AR$7,AS$7)</f>
        <v>0.56734560220501706</v>
      </c>
      <c r="AN451" s="9">
        <f t="shared" ref="AN451" si="1380">STANDARDIZE(AD451,AT$7,AU$7)</f>
        <v>0.70701225639459664</v>
      </c>
      <c r="AO451" s="9">
        <f t="shared" ref="AO451" si="1381">STANDARDIZE(AE451,AV$7,AW$7)</f>
        <v>1.3623276224784804</v>
      </c>
      <c r="AP451" s="20"/>
    </row>
    <row r="452" spans="1:42" x14ac:dyDescent="0.3">
      <c r="A452">
        <v>10</v>
      </c>
      <c r="B452">
        <v>1989</v>
      </c>
      <c r="C452">
        <v>0.53240607324639266</v>
      </c>
      <c r="D452">
        <v>6.1499999999999798E-2</v>
      </c>
      <c r="E452">
        <f t="shared" si="1172"/>
        <v>3.2742973504653043E-2</v>
      </c>
      <c r="G452">
        <v>1978</v>
      </c>
      <c r="H452">
        <v>8</v>
      </c>
      <c r="I452" s="3">
        <v>1978.5833333348301</v>
      </c>
      <c r="J452" s="20">
        <f t="shared" si="1376"/>
        <v>1.1104119907713661</v>
      </c>
      <c r="K452" s="20">
        <f t="shared" si="1377"/>
        <v>0.1229999999999996</v>
      </c>
      <c r="L452" s="20">
        <f t="shared" si="1378"/>
        <v>0.13658067486487757</v>
      </c>
      <c r="N452">
        <v>4</v>
      </c>
      <c r="O452">
        <v>1992</v>
      </c>
      <c r="P452" s="20">
        <v>0.65427600848892342</v>
      </c>
      <c r="Q452" s="20">
        <v>6.1499999999999902E-2</v>
      </c>
      <c r="R452" s="20">
        <f t="shared" si="1175"/>
        <v>4.0237974522068724E-2</v>
      </c>
      <c r="T452">
        <v>1978</v>
      </c>
      <c r="U452">
        <v>8</v>
      </c>
      <c r="V452" s="3">
        <v>1978.5833333348301</v>
      </c>
      <c r="W452" s="20">
        <f t="shared" si="1183"/>
        <v>0.98224788141465003</v>
      </c>
      <c r="X452" s="20">
        <f t="shared" si="1184"/>
        <v>0.1229999999999998</v>
      </c>
      <c r="Y452" s="20">
        <f t="shared" si="1185"/>
        <v>0.12081648941400176</v>
      </c>
      <c r="Z452" s="20"/>
      <c r="AA452">
        <v>8</v>
      </c>
      <c r="AB452" s="3">
        <v>1978.5833333348301</v>
      </c>
      <c r="AC452" s="20">
        <f t="shared" si="1176"/>
        <v>1.0463299360930081</v>
      </c>
      <c r="AD452" s="20">
        <f t="shared" si="1177"/>
        <v>0.12299999999999969</v>
      </c>
      <c r="AE452" s="20">
        <f t="shared" si="1178"/>
        <v>0.12869858213943966</v>
      </c>
      <c r="AG452" s="3">
        <v>1978.5833333348301</v>
      </c>
      <c r="AH452" s="3">
        <f t="shared" si="1179"/>
        <v>1.812791095358262</v>
      </c>
      <c r="AI452" s="3">
        <f t="shared" si="1232"/>
        <v>0.41216179278103221</v>
      </c>
      <c r="AJ452" s="3">
        <f t="shared" si="1233"/>
        <v>1.2317137596680185</v>
      </c>
      <c r="AK452" s="20"/>
      <c r="AL452" s="3">
        <v>1978.5833333348301</v>
      </c>
      <c r="AM452" s="9">
        <f t="shared" ref="AM452" si="1382">STANDARDIZE(AC452,AR$8,AS$8)</f>
        <v>1.3516446985433694</v>
      </c>
      <c r="AN452" s="9">
        <f t="shared" ref="AN452" si="1383">STANDARDIZE(AD452,AT$8,AU$8)</f>
        <v>2.6348383026963482</v>
      </c>
      <c r="AO452" s="9">
        <f t="shared" ref="AO452" si="1384">STANDARDIZE(AE452,AV$8,AW$8)</f>
        <v>2.9756550237655861</v>
      </c>
      <c r="AP452" s="20"/>
    </row>
    <row r="453" spans="1:42" x14ac:dyDescent="0.3">
      <c r="A453">
        <v>8</v>
      </c>
      <c r="B453">
        <v>1989</v>
      </c>
      <c r="C453">
        <v>0.56668664336713659</v>
      </c>
      <c r="D453">
        <v>6.1499999999999798E-2</v>
      </c>
      <c r="E453">
        <f t="shared" ref="E453:E516" si="1385">C453*D453</f>
        <v>3.4851228567078785E-2</v>
      </c>
      <c r="G453">
        <v>1978</v>
      </c>
      <c r="H453">
        <v>7</v>
      </c>
      <c r="I453" s="3">
        <v>1978.5000000015</v>
      </c>
      <c r="J453" s="20">
        <f t="shared" si="1376"/>
        <v>1.1139448775816789</v>
      </c>
      <c r="K453" s="20">
        <f t="shared" si="1377"/>
        <v>0.1229999999999996</v>
      </c>
      <c r="L453" s="20">
        <f t="shared" si="1378"/>
        <v>0.13701521994254606</v>
      </c>
      <c r="N453">
        <v>4</v>
      </c>
      <c r="O453">
        <v>1992</v>
      </c>
      <c r="P453" s="20">
        <v>0.6494736033268429</v>
      </c>
      <c r="Q453" s="20">
        <v>6.1499999999999902E-2</v>
      </c>
      <c r="R453" s="20">
        <f t="shared" ref="R453:R516" si="1386">Q453*P453</f>
        <v>3.9942626604600774E-2</v>
      </c>
      <c r="T453">
        <v>1978</v>
      </c>
      <c r="U453">
        <v>7</v>
      </c>
      <c r="V453" s="3">
        <v>1978.5000000015</v>
      </c>
      <c r="W453" s="20">
        <f t="shared" ref="W453:W516" si="1387">AVERAGEIFS(P$4:P$1114,O$4:O$1114,T453,N$4:N$1114,U453)</f>
        <v>1.0798813940415299</v>
      </c>
      <c r="X453" s="20">
        <f t="shared" ref="X453:X516" si="1388">SUMIFS(Q$4:Q$1114,O$4:O$1114,T453,N$4:N$1114,U453)</f>
        <v>6.1499999999999902E-2</v>
      </c>
      <c r="Y453" s="20">
        <f t="shared" ref="Y453:Y516" si="1389">W453*X453</f>
        <v>6.6412705733553984E-2</v>
      </c>
      <c r="Z453" s="20"/>
      <c r="AA453">
        <v>7</v>
      </c>
      <c r="AB453" s="3">
        <v>1978.5000000015</v>
      </c>
      <c r="AC453" s="20">
        <f t="shared" ref="AC453:AC468" si="1390">AVERAGE(W453,J453)</f>
        <v>1.0969131358116044</v>
      </c>
      <c r="AD453" s="20">
        <f t="shared" ref="AD453:AD468" si="1391">AVERAGE(X453,K453)</f>
        <v>9.2249999999999749E-2</v>
      </c>
      <c r="AE453" s="20">
        <f t="shared" ref="AE453:AE468" si="1392">AVERAGE(Y453,L453)</f>
        <v>0.10171396283805002</v>
      </c>
      <c r="AG453" s="3">
        <v>1978.5000000015</v>
      </c>
      <c r="AH453" s="3">
        <f t="shared" ref="AH453:AH468" si="1393">STANDARDIZE(AC453,AC$786,AC$787)</f>
        <v>2.1060763414063199</v>
      </c>
      <c r="AI453" s="3">
        <f t="shared" si="1232"/>
        <v>-0.1883013680744752</v>
      </c>
      <c r="AJ453" s="3">
        <f t="shared" si="1233"/>
        <v>0.61068328034807107</v>
      </c>
      <c r="AK453" s="20"/>
      <c r="AL453" s="3">
        <v>1978.5000000015</v>
      </c>
      <c r="AM453" s="9">
        <f t="shared" ref="AM453" si="1394">STANDARDIZE(AC453,AR$9,AS$9)</f>
        <v>0.62849279972397154</v>
      </c>
      <c r="AN453" s="9">
        <f t="shared" ref="AN453" si="1395">STANDARDIZE(AD453,AT$9,AU$9)</f>
        <v>1.0639845148600848</v>
      </c>
      <c r="AO453" s="9">
        <f t="shared" ref="AO453" si="1396">STANDARDIZE(AE453,AV$9,AW$9)</f>
        <v>1.8652365577853447</v>
      </c>
      <c r="AP453" s="20"/>
    </row>
    <row r="454" spans="1:42" x14ac:dyDescent="0.3">
      <c r="A454">
        <v>6</v>
      </c>
      <c r="B454">
        <v>1989</v>
      </c>
      <c r="C454">
        <v>0.58447727089898216</v>
      </c>
      <c r="D454">
        <v>6.1499999999999798E-2</v>
      </c>
      <c r="E454">
        <f t="shared" si="1385"/>
        <v>3.5945352160287283E-2</v>
      </c>
      <c r="G454">
        <v>1978</v>
      </c>
      <c r="H454">
        <v>6</v>
      </c>
      <c r="I454" s="3">
        <v>1978.4166666681699</v>
      </c>
      <c r="J454" s="20">
        <f t="shared" si="1376"/>
        <v>1.1157150666891613</v>
      </c>
      <c r="K454" s="20">
        <f t="shared" si="1377"/>
        <v>6.1499999999999798E-2</v>
      </c>
      <c r="L454" s="20">
        <f t="shared" si="1378"/>
        <v>6.8616476601383189E-2</v>
      </c>
      <c r="N454">
        <v>3</v>
      </c>
      <c r="O454">
        <v>1992</v>
      </c>
      <c r="P454" s="20">
        <v>0.64470728607894645</v>
      </c>
      <c r="Q454" s="20">
        <v>6.1499999999999902E-2</v>
      </c>
      <c r="R454" s="20">
        <f t="shared" si="1386"/>
        <v>3.9649498093855144E-2</v>
      </c>
      <c r="T454">
        <v>1978</v>
      </c>
      <c r="U454">
        <v>6</v>
      </c>
      <c r="V454" s="3">
        <v>1978.4166666681699</v>
      </c>
      <c r="W454" s="20">
        <f t="shared" si="1387"/>
        <v>1.1293370289684714</v>
      </c>
      <c r="X454" s="20">
        <f t="shared" si="1388"/>
        <v>0.18449999999999972</v>
      </c>
      <c r="Y454" s="20">
        <f t="shared" si="1389"/>
        <v>0.20836268184468265</v>
      </c>
      <c r="Z454" s="20"/>
      <c r="AA454">
        <v>6</v>
      </c>
      <c r="AB454" s="3">
        <v>1978.4166666681699</v>
      </c>
      <c r="AC454" s="20">
        <f t="shared" si="1390"/>
        <v>1.1225260478288164</v>
      </c>
      <c r="AD454" s="20">
        <f t="shared" si="1391"/>
        <v>0.12299999999999976</v>
      </c>
      <c r="AE454" s="20">
        <f t="shared" si="1392"/>
        <v>0.13848957922303293</v>
      </c>
      <c r="AG454" s="3">
        <v>1978.4166666681699</v>
      </c>
      <c r="AH454" s="3">
        <f t="shared" si="1393"/>
        <v>2.2545819568036314</v>
      </c>
      <c r="AI454" s="3">
        <f t="shared" si="1232"/>
        <v>0.4121617927810336</v>
      </c>
      <c r="AJ454" s="3">
        <f t="shared" si="1233"/>
        <v>1.4570461071038412</v>
      </c>
      <c r="AK454" s="20"/>
      <c r="AL454" s="3">
        <v>1978.4166666681699</v>
      </c>
      <c r="AM454" s="9">
        <f t="shared" ref="AM454" si="1397">STANDARDIZE(AC454,AR$10,AS$10)</f>
        <v>1.6080918219259415</v>
      </c>
      <c r="AN454" s="9">
        <f t="shared" ref="AN454" si="1398">STANDARDIZE(AD454,AT$10,AU$10)</f>
        <v>-1.0250935790978097</v>
      </c>
      <c r="AO454" s="9">
        <f t="shared" ref="AO454" si="1399">STANDARDIZE(AE454,AV$10,AW$10)</f>
        <v>-0.11205550625010746</v>
      </c>
      <c r="AP454" s="20"/>
    </row>
    <row r="455" spans="1:42" x14ac:dyDescent="0.3">
      <c r="A455">
        <v>6</v>
      </c>
      <c r="B455">
        <v>1989</v>
      </c>
      <c r="C455">
        <v>0.53820562715952269</v>
      </c>
      <c r="D455">
        <v>6.1499999999999798E-2</v>
      </c>
      <c r="E455">
        <f t="shared" si="1385"/>
        <v>3.3099646070310539E-2</v>
      </c>
      <c r="G455">
        <v>1978</v>
      </c>
      <c r="H455">
        <v>5</v>
      </c>
      <c r="I455" s="3">
        <v>1978.3333333348401</v>
      </c>
      <c r="J455" s="20">
        <f t="shared" si="1376"/>
        <v>1.0330410363640765</v>
      </c>
      <c r="K455" s="20">
        <f t="shared" si="1377"/>
        <v>6.1499999999999798E-2</v>
      </c>
      <c r="L455" s="20">
        <f t="shared" si="1378"/>
        <v>6.3532023736390497E-2</v>
      </c>
      <c r="N455">
        <v>2</v>
      </c>
      <c r="O455">
        <v>1992</v>
      </c>
      <c r="P455" s="20">
        <v>0.63997511562102749</v>
      </c>
      <c r="Q455" s="20">
        <v>6.1499999999999902E-2</v>
      </c>
      <c r="R455" s="20">
        <f t="shared" si="1386"/>
        <v>3.9358469610693128E-2</v>
      </c>
      <c r="T455">
        <v>1978</v>
      </c>
      <c r="U455">
        <v>5</v>
      </c>
      <c r="V455" s="3">
        <v>1978.3333333348401</v>
      </c>
      <c r="W455" s="20">
        <f t="shared" si="1387"/>
        <v>1.0556618237545754</v>
      </c>
      <c r="X455" s="20">
        <f t="shared" si="1388"/>
        <v>0.18449999999999972</v>
      </c>
      <c r="Y455" s="20">
        <f t="shared" si="1389"/>
        <v>0.19476960648271888</v>
      </c>
      <c r="Z455" s="20"/>
      <c r="AA455">
        <v>5</v>
      </c>
      <c r="AB455" s="3">
        <v>1978.3333333348401</v>
      </c>
      <c r="AC455" s="20">
        <f t="shared" si="1390"/>
        <v>1.044351430059326</v>
      </c>
      <c r="AD455" s="20">
        <f t="shared" si="1391"/>
        <v>0.12299999999999976</v>
      </c>
      <c r="AE455" s="20">
        <f t="shared" si="1392"/>
        <v>0.12915081510955467</v>
      </c>
      <c r="AG455" s="3">
        <v>1978.3333333348401</v>
      </c>
      <c r="AH455" s="3">
        <f t="shared" si="1393"/>
        <v>1.8013195666269015</v>
      </c>
      <c r="AI455" s="3">
        <f t="shared" si="1232"/>
        <v>0.4121617927810336</v>
      </c>
      <c r="AJ455" s="3">
        <f t="shared" si="1233"/>
        <v>1.242121557349283</v>
      </c>
      <c r="AK455" s="20"/>
      <c r="AL455" s="3">
        <v>1978.3333333348401</v>
      </c>
      <c r="AM455" s="9">
        <f t="shared" ref="AM455" si="1400">STANDARDIZE(AC455,AR$11,AS$11)</f>
        <v>1.8905348955678798</v>
      </c>
      <c r="AN455" s="9">
        <f t="shared" ref="AN455" si="1401">STANDARDIZE(AD455,AT$11,AU$11)</f>
        <v>-0.62524988541030058</v>
      </c>
      <c r="AO455" s="9">
        <f t="shared" ref="AO455" si="1402">STANDARDIZE(AE455,AV$11,AW$11)</f>
        <v>0.33555875021889797</v>
      </c>
      <c r="AP455" s="20"/>
    </row>
    <row r="456" spans="1:42" x14ac:dyDescent="0.3">
      <c r="A456">
        <v>6</v>
      </c>
      <c r="B456">
        <v>1989</v>
      </c>
      <c r="C456">
        <v>0.49552504319570678</v>
      </c>
      <c r="D456">
        <v>6.1499999999999798E-2</v>
      </c>
      <c r="E456">
        <f t="shared" si="1385"/>
        <v>3.0474790156535866E-2</v>
      </c>
      <c r="G456">
        <v>1978</v>
      </c>
      <c r="H456">
        <v>4</v>
      </c>
      <c r="I456" s="3">
        <v>1978.25000000151</v>
      </c>
      <c r="J456" s="20">
        <f t="shared" si="1376"/>
        <v>0.95222027921480634</v>
      </c>
      <c r="K456" s="20">
        <f t="shared" si="1377"/>
        <v>6.1499999999999798E-2</v>
      </c>
      <c r="L456" s="20">
        <f t="shared" si="1378"/>
        <v>5.8561547171710394E-2</v>
      </c>
      <c r="N456">
        <v>1</v>
      </c>
      <c r="O456">
        <v>1992</v>
      </c>
      <c r="P456" s="20">
        <v>0.64229050012690658</v>
      </c>
      <c r="Q456" s="20">
        <v>6.1499999999999902E-2</v>
      </c>
      <c r="R456" s="20">
        <f t="shared" si="1386"/>
        <v>3.950086575780469E-2</v>
      </c>
      <c r="T456">
        <v>1978</v>
      </c>
      <c r="U456">
        <v>4</v>
      </c>
      <c r="V456" s="3">
        <v>1978.25000000151</v>
      </c>
      <c r="W456" s="20">
        <f t="shared" si="1387"/>
        <v>1.0402795547755777</v>
      </c>
      <c r="X456" s="20">
        <f t="shared" si="1388"/>
        <v>0.18449999999999972</v>
      </c>
      <c r="Y456" s="20">
        <f t="shared" si="1389"/>
        <v>0.1919315778560938</v>
      </c>
      <c r="Z456" s="20"/>
      <c r="AA456">
        <v>4</v>
      </c>
      <c r="AB456" s="3">
        <v>1978.25000000151</v>
      </c>
      <c r="AC456" s="20">
        <f t="shared" si="1390"/>
        <v>0.99624991699519194</v>
      </c>
      <c r="AD456" s="20">
        <f t="shared" si="1391"/>
        <v>0.12299999999999976</v>
      </c>
      <c r="AE456" s="20">
        <f t="shared" si="1392"/>
        <v>0.12524656251390209</v>
      </c>
      <c r="AG456" s="3">
        <v>1978.25000000151</v>
      </c>
      <c r="AH456" s="3">
        <f t="shared" si="1393"/>
        <v>1.5224233288882683</v>
      </c>
      <c r="AI456" s="3">
        <f t="shared" si="1232"/>
        <v>0.4121617927810336</v>
      </c>
      <c r="AJ456" s="3">
        <f t="shared" si="1233"/>
        <v>1.1522681547949098</v>
      </c>
      <c r="AK456" s="20"/>
      <c r="AL456" s="3">
        <v>1978.25000000151</v>
      </c>
      <c r="AM456" s="9">
        <f t="shared" ref="AM456" si="1403">STANDARDIZE(AC456,AR$12,AS$12)</f>
        <v>2.0382415724341478</v>
      </c>
      <c r="AN456" s="9">
        <f t="shared" ref="AN456" si="1404">STANDARDIZE(AD456,AT$12,AU$12)</f>
        <v>-0.74536446371894471</v>
      </c>
      <c r="AO456" s="9">
        <f t="shared" ref="AO456" si="1405">STANDARDIZE(AE456,AV$12,AW$12)</f>
        <v>0.35808479152404149</v>
      </c>
      <c r="AP456" s="20"/>
    </row>
    <row r="457" spans="1:42" x14ac:dyDescent="0.3">
      <c r="A457">
        <v>5</v>
      </c>
      <c r="B457">
        <v>1989</v>
      </c>
      <c r="C457">
        <v>0.45629553093859992</v>
      </c>
      <c r="D457">
        <v>6.1499999999999798E-2</v>
      </c>
      <c r="E457">
        <f t="shared" si="1385"/>
        <v>2.8062175152723804E-2</v>
      </c>
      <c r="G457">
        <v>1978</v>
      </c>
      <c r="H457">
        <v>3</v>
      </c>
      <c r="I457" s="3">
        <v>1978.1666666681799</v>
      </c>
      <c r="J457" s="20">
        <f t="shared" si="1376"/>
        <v>0.87772145489933262</v>
      </c>
      <c r="K457" s="20">
        <f t="shared" si="1377"/>
        <v>6.1499999999999798E-2</v>
      </c>
      <c r="L457" s="20">
        <f t="shared" si="1378"/>
        <v>5.3979869476308777E-2</v>
      </c>
      <c r="N457">
        <v>11</v>
      </c>
      <c r="O457">
        <v>1991</v>
      </c>
      <c r="P457" s="20">
        <v>0.67102506687025176</v>
      </c>
      <c r="Q457" s="20">
        <v>6.1499999999999902E-2</v>
      </c>
      <c r="R457" s="20">
        <f t="shared" si="1386"/>
        <v>4.1268041612520415E-2</v>
      </c>
      <c r="T457">
        <v>1978</v>
      </c>
      <c r="U457">
        <v>3</v>
      </c>
      <c r="V457" s="3">
        <v>1978.1666666681799</v>
      </c>
      <c r="W457" s="20">
        <f t="shared" si="1387"/>
        <v>1.0028282390563392</v>
      </c>
      <c r="X457" s="20">
        <f t="shared" si="1388"/>
        <v>0.18449999999999972</v>
      </c>
      <c r="Y457" s="20">
        <f t="shared" si="1389"/>
        <v>0.1850218101058943</v>
      </c>
      <c r="Z457" s="20"/>
      <c r="AA457">
        <v>3</v>
      </c>
      <c r="AB457" s="3">
        <v>1978.1666666681799</v>
      </c>
      <c r="AC457" s="20">
        <f t="shared" si="1390"/>
        <v>0.94027484697783592</v>
      </c>
      <c r="AD457" s="20">
        <f t="shared" si="1391"/>
        <v>0.12299999999999976</v>
      </c>
      <c r="AE457" s="20">
        <f t="shared" si="1392"/>
        <v>0.11950083979110154</v>
      </c>
      <c r="AG457" s="3">
        <v>1978.1666666681799</v>
      </c>
      <c r="AH457" s="3">
        <f t="shared" si="1393"/>
        <v>1.1978756080258786</v>
      </c>
      <c r="AI457" s="3">
        <f t="shared" si="1232"/>
        <v>0.4121617927810336</v>
      </c>
      <c r="AJ457" s="3">
        <f t="shared" si="1233"/>
        <v>1.0200347185278813</v>
      </c>
      <c r="AK457" s="20"/>
      <c r="AL457" s="3">
        <v>1978.1666666681799</v>
      </c>
      <c r="AM457" s="9">
        <f t="shared" ref="AM457" si="1406">STANDARDIZE(AC457,AR$13,AS$13)</f>
        <v>1.7462892537825438</v>
      </c>
      <c r="AN457" s="9">
        <f t="shared" ref="AN457" si="1407">STANDARDIZE(AD457,AT$13,AU$13)</f>
        <v>-0.46657286796563091</v>
      </c>
      <c r="AO457" s="9">
        <f t="shared" ref="AO457" si="1408">STANDARDIZE(AE457,AV$13,AW$13)</f>
        <v>0.54948018693170797</v>
      </c>
      <c r="AP457" s="20"/>
    </row>
    <row r="458" spans="1:42" x14ac:dyDescent="0.3">
      <c r="A458">
        <v>5</v>
      </c>
      <c r="B458">
        <v>1989</v>
      </c>
      <c r="C458">
        <v>0.42856858936399944</v>
      </c>
      <c r="D458">
        <v>6.1499999999999798E-2</v>
      </c>
      <c r="E458">
        <f t="shared" si="1385"/>
        <v>2.6356968245885879E-2</v>
      </c>
      <c r="G458">
        <v>1978</v>
      </c>
      <c r="H458">
        <v>2</v>
      </c>
      <c r="I458" s="3">
        <v>1978.0833333348501</v>
      </c>
      <c r="J458" s="20">
        <f>AVERAGEIFS(C$4:C$1171,B$4:B$1171,G458,A$4:A$1171,H458)</f>
        <v>0.81245327002650369</v>
      </c>
      <c r="K458" s="20">
        <f t="shared" ref="K458:K516" si="1409">SUMIFS(D$4:D$1171,B$4:B$1171,G458,A$4:A$1171,H458)</f>
        <v>0.1229999999999996</v>
      </c>
      <c r="L458" s="20">
        <f t="shared" ref="L458:L516" si="1410">J458*K458</f>
        <v>9.9931752213259631E-2</v>
      </c>
      <c r="N458">
        <v>10</v>
      </c>
      <c r="O458">
        <v>1991</v>
      </c>
      <c r="P458" s="20">
        <v>0.70074264476391435</v>
      </c>
      <c r="Q458" s="20">
        <v>6.1499999999999902E-2</v>
      </c>
      <c r="R458" s="20">
        <f t="shared" si="1386"/>
        <v>4.3095672652980664E-2</v>
      </c>
      <c r="T458">
        <v>1978</v>
      </c>
      <c r="U458">
        <v>2</v>
      </c>
      <c r="V458" s="3">
        <v>1978.0833333348501</v>
      </c>
      <c r="W458" s="20">
        <f t="shared" si="1387"/>
        <v>0.96537622300175818</v>
      </c>
      <c r="X458" s="20">
        <f t="shared" si="1388"/>
        <v>6.1499999999999902E-2</v>
      </c>
      <c r="Y458" s="20">
        <f t="shared" si="1389"/>
        <v>5.9370637714608036E-2</v>
      </c>
      <c r="Z458" s="20"/>
      <c r="AA458">
        <v>2</v>
      </c>
      <c r="AB458" s="3">
        <v>1978.0833333348501</v>
      </c>
      <c r="AC458" s="20">
        <f t="shared" si="1390"/>
        <v>0.88891474651413094</v>
      </c>
      <c r="AD458" s="20">
        <f t="shared" si="1391"/>
        <v>9.2249999999999749E-2</v>
      </c>
      <c r="AE458" s="20">
        <f t="shared" si="1392"/>
        <v>7.965119496393383E-2</v>
      </c>
      <c r="AG458" s="3">
        <v>1978.0833333348501</v>
      </c>
      <c r="AH458" s="3">
        <f t="shared" si="1393"/>
        <v>0.90008583226337624</v>
      </c>
      <c r="AI458" s="3">
        <f t="shared" si="1232"/>
        <v>-0.1883013680744752</v>
      </c>
      <c r="AJ458" s="3">
        <f t="shared" si="1233"/>
        <v>0.10292546635209898</v>
      </c>
      <c r="AK458" s="20"/>
      <c r="AL458" s="3">
        <v>1978.0833333348501</v>
      </c>
      <c r="AM458" s="9">
        <f t="shared" ref="AM458" si="1411">STANDARDIZE(AC458,AR$14,AS$14)</f>
        <v>2.0190290724132605</v>
      </c>
      <c r="AN458" s="9">
        <f t="shared" ref="AN458" si="1412">STANDARDIZE(AD458,AT$14,AU$14)</f>
        <v>0.50956041230593607</v>
      </c>
      <c r="AO458" s="9">
        <f t="shared" ref="AO458" si="1413">STANDARDIZE(AE458,AV$14,AW$14)</f>
        <v>1.6573517439311289</v>
      </c>
      <c r="AP458" s="20"/>
    </row>
    <row r="459" spans="1:42" x14ac:dyDescent="0.3">
      <c r="A459">
        <v>5</v>
      </c>
      <c r="B459">
        <v>1989</v>
      </c>
      <c r="C459">
        <v>0.43317451933141571</v>
      </c>
      <c r="D459">
        <v>6.1499999999999798E-2</v>
      </c>
      <c r="E459">
        <f t="shared" si="1385"/>
        <v>2.6640232938881979E-2</v>
      </c>
      <c r="G459">
        <v>1978</v>
      </c>
      <c r="H459">
        <v>1</v>
      </c>
      <c r="I459" s="3">
        <v>1978.00000000152</v>
      </c>
      <c r="J459" s="20">
        <f>AVERAGEIFS(C$4:C$1171,B$4:B$1171,G459,A$4:A$1171,H459)</f>
        <v>0.82713026170909143</v>
      </c>
      <c r="K459" s="20">
        <f t="shared" si="1409"/>
        <v>6.1499999999999798E-2</v>
      </c>
      <c r="L459" s="20">
        <f t="shared" si="1410"/>
        <v>5.0868511095108954E-2</v>
      </c>
      <c r="N459">
        <v>8</v>
      </c>
      <c r="O459">
        <v>1991</v>
      </c>
      <c r="P459" s="20">
        <v>0.73209222301845556</v>
      </c>
      <c r="Q459" s="20">
        <v>6.1499999999999902E-2</v>
      </c>
      <c r="R459" s="20">
        <f t="shared" si="1386"/>
        <v>4.5023671715634948E-2</v>
      </c>
      <c r="T459">
        <v>1978</v>
      </c>
      <c r="U459">
        <v>1</v>
      </c>
      <c r="V459" s="3">
        <v>1978.00000000152</v>
      </c>
      <c r="W459" s="20"/>
      <c r="X459" s="20"/>
      <c r="Y459" s="20"/>
      <c r="Z459" s="20"/>
      <c r="AA459">
        <v>1</v>
      </c>
      <c r="AB459" s="3">
        <v>1978.00000000152</v>
      </c>
      <c r="AC459" s="20">
        <f t="shared" si="1390"/>
        <v>0.82713026170909143</v>
      </c>
      <c r="AD459" s="20">
        <f t="shared" si="1391"/>
        <v>6.1499999999999798E-2</v>
      </c>
      <c r="AE459" s="20">
        <f t="shared" si="1392"/>
        <v>5.0868511095108954E-2</v>
      </c>
      <c r="AG459" s="3">
        <v>1978.00000000152</v>
      </c>
      <c r="AH459" s="3">
        <f t="shared" si="1393"/>
        <v>0.5418546818259572</v>
      </c>
      <c r="AI459" s="3">
        <f t="shared" si="1232"/>
        <v>-0.78876452892998272</v>
      </c>
      <c r="AJ459" s="3">
        <f t="shared" si="1233"/>
        <v>-0.55948610075310456</v>
      </c>
      <c r="AK459" s="20"/>
      <c r="AL459" s="3">
        <v>1978.00000000152</v>
      </c>
      <c r="AM459" s="9">
        <f t="shared" ref="AM459" si="1414">STANDARDIZE(AC459,AR$15,AS$15)</f>
        <v>0.74788302481112812</v>
      </c>
      <c r="AN459" s="9">
        <f t="shared" ref="AN459" si="1415">STANDARDIZE(AD459,AT$15,AU$15)</f>
        <v>-0.29853293598826797</v>
      </c>
      <c r="AO459" s="9">
        <f t="shared" ref="AO459" si="1416">STANDARDIZE(AE459,AV$15,AW$15)</f>
        <v>0.42350316616222483</v>
      </c>
      <c r="AP459" s="20"/>
    </row>
    <row r="460" spans="1:42" x14ac:dyDescent="0.3">
      <c r="A460">
        <v>4</v>
      </c>
      <c r="B460">
        <v>1989</v>
      </c>
      <c r="C460">
        <v>0.43770304183245862</v>
      </c>
      <c r="D460">
        <v>6.1499999999999798E-2</v>
      </c>
      <c r="E460">
        <f t="shared" si="1385"/>
        <v>2.6918737072696118E-2</v>
      </c>
      <c r="G460">
        <v>1977</v>
      </c>
      <c r="H460">
        <v>12</v>
      </c>
      <c r="I460" s="3">
        <v>1977.9166666681899</v>
      </c>
      <c r="J460" s="20">
        <f>AVERAGEIFS(C$4:C$1171,B$4:B$1171,G460,A$4:A$1171,H460)</f>
        <v>0.84453644541949924</v>
      </c>
      <c r="K460" s="20">
        <f t="shared" si="1409"/>
        <v>0.1229999999999996</v>
      </c>
      <c r="L460" s="20">
        <f t="shared" si="1410"/>
        <v>0.10387798278659806</v>
      </c>
      <c r="N460">
        <v>6</v>
      </c>
      <c r="O460">
        <v>1991</v>
      </c>
      <c r="P460" s="20">
        <v>0.74467716862177913</v>
      </c>
      <c r="Q460" s="20">
        <v>6.1499999999999902E-2</v>
      </c>
      <c r="R460" s="20">
        <f t="shared" si="1386"/>
        <v>4.5797645870239344E-2</v>
      </c>
      <c r="T460">
        <v>1977</v>
      </c>
      <c r="U460">
        <v>12</v>
      </c>
      <c r="V460" s="3">
        <v>1977.9166666681899</v>
      </c>
      <c r="W460" s="20">
        <f t="shared" si="1387"/>
        <v>1.0327429437378168</v>
      </c>
      <c r="X460" s="20">
        <f t="shared" si="1388"/>
        <v>6.1499999999999902E-2</v>
      </c>
      <c r="Y460" s="20">
        <f t="shared" si="1389"/>
        <v>6.3513691039875628E-2</v>
      </c>
      <c r="Z460" s="20"/>
      <c r="AA460">
        <v>12</v>
      </c>
      <c r="AB460" s="3">
        <v>1977.9166666681899</v>
      </c>
      <c r="AC460" s="20">
        <f t="shared" si="1390"/>
        <v>0.93863969457865803</v>
      </c>
      <c r="AD460" s="20">
        <f t="shared" si="1391"/>
        <v>9.2249999999999749E-2</v>
      </c>
      <c r="AE460" s="20">
        <f t="shared" si="1392"/>
        <v>8.3695836913236843E-2</v>
      </c>
      <c r="AG460" s="3">
        <v>1977.9166666681899</v>
      </c>
      <c r="AH460" s="3">
        <f t="shared" si="1393"/>
        <v>1.1883948698284756</v>
      </c>
      <c r="AI460" s="3">
        <f t="shared" si="1232"/>
        <v>-0.1883013680744752</v>
      </c>
      <c r="AJ460" s="3">
        <f t="shared" si="1233"/>
        <v>0.19600982305168982</v>
      </c>
      <c r="AK460" s="20"/>
      <c r="AL460" s="3">
        <v>1977.9166666681899</v>
      </c>
      <c r="AM460" s="9">
        <f t="shared" ref="AM460" si="1417">STANDARDIZE(AC460,AR$4,AS$4)</f>
        <v>1.5937071948508246</v>
      </c>
      <c r="AN460" s="9">
        <f t="shared" ref="AN460" si="1418">STANDARDIZE(AD460,AT$4,AU$4)</f>
        <v>0.68444756444045063</v>
      </c>
      <c r="AO460" s="9">
        <f t="shared" ref="AO460" si="1419">STANDARDIZE(AE460,AV$4,AW$4)</f>
        <v>1.5893069744465751</v>
      </c>
      <c r="AP460" s="20"/>
    </row>
    <row r="461" spans="1:42" x14ac:dyDescent="0.3">
      <c r="A461">
        <v>4</v>
      </c>
      <c r="B461">
        <v>1989</v>
      </c>
      <c r="C461">
        <v>0.44240656683416457</v>
      </c>
      <c r="D461">
        <v>6.1499999999999798E-2</v>
      </c>
      <c r="E461">
        <f t="shared" si="1385"/>
        <v>2.7208003860301033E-2</v>
      </c>
      <c r="G461">
        <v>1977</v>
      </c>
      <c r="H461">
        <v>11</v>
      </c>
      <c r="I461" s="3">
        <v>1977.8333333348601</v>
      </c>
      <c r="J461" s="20">
        <f>AVERAGEIFS(C$4:C$1171,B$4:B$1171,G461,A$4:A$1171,H461)</f>
        <v>0.86164270877273452</v>
      </c>
      <c r="K461" s="20">
        <f t="shared" si="1409"/>
        <v>6.1499999999999798E-2</v>
      </c>
      <c r="L461" s="20">
        <f t="shared" si="1410"/>
        <v>5.2991026589522996E-2</v>
      </c>
      <c r="N461">
        <v>6</v>
      </c>
      <c r="O461">
        <v>1991</v>
      </c>
      <c r="P461" s="20">
        <v>0.68325093533400416</v>
      </c>
      <c r="Q461" s="20">
        <v>6.1499999999999902E-2</v>
      </c>
      <c r="R461" s="20">
        <f t="shared" si="1386"/>
        <v>4.201993252304119E-2</v>
      </c>
      <c r="T461">
        <v>1977</v>
      </c>
      <c r="U461">
        <v>11</v>
      </c>
      <c r="V461" s="3">
        <v>1977.8333333348601</v>
      </c>
      <c r="W461" s="20"/>
      <c r="X461" s="20"/>
      <c r="Y461" s="20"/>
      <c r="Z461" s="20"/>
      <c r="AA461">
        <v>11</v>
      </c>
      <c r="AB461" s="3">
        <v>1977.8333333348601</v>
      </c>
      <c r="AC461" s="20">
        <f t="shared" si="1390"/>
        <v>0.86164270877273452</v>
      </c>
      <c r="AD461" s="20">
        <f t="shared" si="1391"/>
        <v>6.1499999999999798E-2</v>
      </c>
      <c r="AE461" s="20">
        <f t="shared" si="1392"/>
        <v>5.2991026589522996E-2</v>
      </c>
      <c r="AG461" s="3">
        <v>1977.8333333348601</v>
      </c>
      <c r="AH461" s="3">
        <f t="shared" si="1393"/>
        <v>0.74196047950367705</v>
      </c>
      <c r="AI461" s="3">
        <f t="shared" si="1232"/>
        <v>-0.78876452892998272</v>
      </c>
      <c r="AJ461" s="3">
        <f t="shared" si="1233"/>
        <v>-0.51063802177382889</v>
      </c>
      <c r="AK461" s="20"/>
      <c r="AL461" s="3">
        <v>1977.8333333348601</v>
      </c>
      <c r="AM461" s="9">
        <f t="shared" ref="AM461" si="1420">STANDARDIZE(AC461,AR$5,AS$5)</f>
        <v>0.63562347762686811</v>
      </c>
      <c r="AN461" s="9">
        <f t="shared" ref="AN461" si="1421">STANDARDIZE(AD461,AT$5,AU$5)</f>
        <v>-0.2854929317171821</v>
      </c>
      <c r="AO461" s="9">
        <f t="shared" ref="AO461" si="1422">STANDARDIZE(AE461,AV$5,AW$5)</f>
        <v>0.29269738528264294</v>
      </c>
      <c r="AP461" s="20"/>
    </row>
    <row r="462" spans="1:42" x14ac:dyDescent="0.3">
      <c r="A462">
        <v>4</v>
      </c>
      <c r="B462">
        <v>1989</v>
      </c>
      <c r="C462">
        <v>0.44593517492561774</v>
      </c>
      <c r="D462">
        <v>6.1499999999999798E-2</v>
      </c>
      <c r="E462">
        <f t="shared" si="1385"/>
        <v>2.7425013257925401E-2</v>
      </c>
      <c r="G462">
        <v>1977</v>
      </c>
      <c r="H462">
        <v>10</v>
      </c>
      <c r="I462" s="3">
        <v>1977.75000000153</v>
      </c>
      <c r="J462" s="20">
        <f>AVERAGEIFS(C$4:C$1171,B$4:B$1171,G462,A$4:A$1171,H462)</f>
        <v>0.87919932924854005</v>
      </c>
      <c r="K462" s="20">
        <f t="shared" si="1409"/>
        <v>0.1229999999999996</v>
      </c>
      <c r="L462" s="20">
        <f t="shared" si="1410"/>
        <v>0.10814151749757007</v>
      </c>
      <c r="N462">
        <v>6</v>
      </c>
      <c r="O462">
        <v>1991</v>
      </c>
      <c r="P462" s="20">
        <v>0.62689157168439369</v>
      </c>
      <c r="Q462" s="20">
        <v>6.1499999999999902E-2</v>
      </c>
      <c r="R462" s="20">
        <f t="shared" si="1386"/>
        <v>3.8553831658590151E-2</v>
      </c>
      <c r="T462">
        <v>1977</v>
      </c>
      <c r="U462">
        <v>10</v>
      </c>
      <c r="V462" s="3">
        <v>1977.75000000153</v>
      </c>
      <c r="W462" s="20">
        <f t="shared" si="1387"/>
        <v>1.1205612936030716</v>
      </c>
      <c r="X462" s="20">
        <f t="shared" si="1388"/>
        <v>6.1499999999999902E-2</v>
      </c>
      <c r="Y462" s="20">
        <f t="shared" si="1389"/>
        <v>6.8914519556588796E-2</v>
      </c>
      <c r="Z462" s="20"/>
      <c r="AA462">
        <v>10</v>
      </c>
      <c r="AB462" s="3">
        <v>1977.75000000153</v>
      </c>
      <c r="AC462" s="20">
        <f t="shared" si="1390"/>
        <v>0.9998803114258058</v>
      </c>
      <c r="AD462" s="20">
        <f t="shared" si="1391"/>
        <v>9.2249999999999749E-2</v>
      </c>
      <c r="AE462" s="20">
        <f t="shared" si="1392"/>
        <v>8.8528018527079436E-2</v>
      </c>
      <c r="AG462" s="3">
        <v>1977.75000000153</v>
      </c>
      <c r="AH462" s="3">
        <f t="shared" si="1393"/>
        <v>1.5434726324071726</v>
      </c>
      <c r="AI462" s="3">
        <f t="shared" si="1232"/>
        <v>-0.1883013680744752</v>
      </c>
      <c r="AJ462" s="3">
        <f t="shared" si="1233"/>
        <v>0.30721880585365074</v>
      </c>
      <c r="AK462" s="20"/>
      <c r="AL462" s="3">
        <v>1977.75000000153</v>
      </c>
      <c r="AM462" s="9">
        <f t="shared" ref="AM462" si="1423">STANDARDIZE(AC462,AR$6,AS$6)</f>
        <v>1.7937470763849954</v>
      </c>
      <c r="AN462" s="9">
        <f t="shared" ref="AN462" si="1424">STANDARDIZE(AD462,AT$6,AU$6)</f>
        <v>0.89414149018552613</v>
      </c>
      <c r="AO462" s="9">
        <f t="shared" ref="AO462" si="1425">STANDARDIZE(AE462,AV$6,AW$6)</f>
        <v>1.6194229393936841</v>
      </c>
      <c r="AP462" s="20"/>
    </row>
    <row r="463" spans="1:42" x14ac:dyDescent="0.3">
      <c r="A463">
        <v>3</v>
      </c>
      <c r="B463">
        <v>1989</v>
      </c>
      <c r="C463">
        <v>0.44490563066496425</v>
      </c>
      <c r="D463">
        <v>6.1499999999999798E-2</v>
      </c>
      <c r="E463">
        <f t="shared" si="1385"/>
        <v>2.7361696285895212E-2</v>
      </c>
      <c r="G463">
        <v>1977</v>
      </c>
      <c r="H463">
        <v>9</v>
      </c>
      <c r="I463" s="3">
        <v>1977.6666666681999</v>
      </c>
      <c r="J463" s="20">
        <f t="shared" ref="J463:J470" si="1426">AVERAGEIFS(C$4:C$1171,B$4:B$1171,G463,A$4:A$1171,H463)</f>
        <v>0.89655728881731234</v>
      </c>
      <c r="K463" s="20">
        <f t="shared" ref="K463:K470" si="1427">SUMIFS(D$4:D$1171,B$4:B$1171,G463,A$4:A$1171,H463)</f>
        <v>6.1499999999999798E-2</v>
      </c>
      <c r="L463" s="20">
        <f t="shared" ref="L463:L470" si="1428">J463*K463</f>
        <v>5.5138273262264524E-2</v>
      </c>
      <c r="N463">
        <v>5</v>
      </c>
      <c r="O463">
        <v>1991</v>
      </c>
      <c r="P463" s="20">
        <v>0.57518112647268693</v>
      </c>
      <c r="Q463" s="20">
        <v>6.1499999999999902E-2</v>
      </c>
      <c r="R463" s="20">
        <f t="shared" si="1386"/>
        <v>3.537363927807019E-2</v>
      </c>
      <c r="T463">
        <v>1977</v>
      </c>
      <c r="U463">
        <v>9</v>
      </c>
      <c r="V463" s="3">
        <v>1977.6666666681999</v>
      </c>
      <c r="W463" s="20"/>
      <c r="X463" s="20"/>
      <c r="Y463" s="20"/>
      <c r="Z463" s="20"/>
      <c r="AA463">
        <v>9</v>
      </c>
      <c r="AB463" s="3">
        <v>1977.6666666681999</v>
      </c>
      <c r="AC463" s="20">
        <f t="shared" si="1390"/>
        <v>0.89655728881731234</v>
      </c>
      <c r="AD463" s="20">
        <f t="shared" si="1391"/>
        <v>6.1499999999999798E-2</v>
      </c>
      <c r="AE463" s="20">
        <f t="shared" si="1392"/>
        <v>5.5138273262264524E-2</v>
      </c>
      <c r="AG463" s="3">
        <v>1977.6666666681999</v>
      </c>
      <c r="AH463" s="3">
        <f t="shared" si="1393"/>
        <v>0.94439787484452598</v>
      </c>
      <c r="AI463" s="3">
        <f t="shared" si="1232"/>
        <v>-0.78876452892998272</v>
      </c>
      <c r="AJ463" s="3">
        <f t="shared" si="1233"/>
        <v>-0.46122077354449542</v>
      </c>
      <c r="AK463" s="20"/>
      <c r="AL463" s="3">
        <v>1977.6666666681999</v>
      </c>
      <c r="AM463" s="9">
        <f t="shared" ref="AM463" si="1429">STANDARDIZE(AC463,AR$7,AS$7)</f>
        <v>0.37185561837049469</v>
      </c>
      <c r="AN463" s="9">
        <f t="shared" ref="AN463" si="1430">STANDARDIZE(AD463,AT$7,AU$7)</f>
        <v>-0.32631334910520099</v>
      </c>
      <c r="AO463" s="9">
        <f t="shared" ref="AO463" si="1431">STANDARDIZE(AE463,AV$7,AW$7)</f>
        <v>-3.7178018097255958E-3</v>
      </c>
      <c r="AP463" s="20"/>
    </row>
    <row r="464" spans="1:42" x14ac:dyDescent="0.3">
      <c r="A464">
        <v>3</v>
      </c>
      <c r="B464">
        <v>1989</v>
      </c>
      <c r="C464">
        <v>0.44375037850383681</v>
      </c>
      <c r="D464">
        <v>6.1499999999999798E-2</v>
      </c>
      <c r="E464">
        <f t="shared" si="1385"/>
        <v>2.7290648277985875E-2</v>
      </c>
      <c r="G464">
        <v>1977</v>
      </c>
      <c r="H464">
        <v>8</v>
      </c>
      <c r="I464" s="3">
        <v>1977.5833333348701</v>
      </c>
      <c r="J464" s="20">
        <f t="shared" si="1426"/>
        <v>0.90534544558270968</v>
      </c>
      <c r="K464" s="20">
        <f t="shared" si="1427"/>
        <v>0.1229999999999996</v>
      </c>
      <c r="L464" s="20">
        <f t="shared" si="1428"/>
        <v>0.11135748980667293</v>
      </c>
      <c r="N464">
        <v>5</v>
      </c>
      <c r="O464">
        <v>1991</v>
      </c>
      <c r="P464" s="20">
        <v>0.54485401356118657</v>
      </c>
      <c r="Q464" s="20">
        <v>6.1499999999999902E-2</v>
      </c>
      <c r="R464" s="20">
        <f t="shared" si="1386"/>
        <v>3.3508521834012921E-2</v>
      </c>
      <c r="T464">
        <v>1977</v>
      </c>
      <c r="U464">
        <v>8</v>
      </c>
      <c r="V464" s="3">
        <v>1977.5833333348701</v>
      </c>
      <c r="W464" s="20">
        <f t="shared" si="1387"/>
        <v>1.2153193901190102</v>
      </c>
      <c r="X464" s="20">
        <f t="shared" si="1388"/>
        <v>6.1499999999999902E-2</v>
      </c>
      <c r="Y464" s="20">
        <f t="shared" si="1389"/>
        <v>7.4742142492319016E-2</v>
      </c>
      <c r="Z464" s="20"/>
      <c r="AA464">
        <v>8</v>
      </c>
      <c r="AB464" s="3">
        <v>1977.5833333348701</v>
      </c>
      <c r="AC464" s="20">
        <f t="shared" si="1390"/>
        <v>1.06033241785086</v>
      </c>
      <c r="AD464" s="20">
        <f t="shared" si="1391"/>
        <v>9.2249999999999749E-2</v>
      </c>
      <c r="AE464" s="20">
        <f t="shared" si="1392"/>
        <v>9.3049816149495979E-2</v>
      </c>
      <c r="AG464" s="3">
        <v>1977.5833333348701</v>
      </c>
      <c r="AH464" s="3">
        <f t="shared" si="1393"/>
        <v>1.8939785514796912</v>
      </c>
      <c r="AI464" s="3">
        <f t="shared" si="1232"/>
        <v>-0.1883013680744752</v>
      </c>
      <c r="AJ464" s="3">
        <f t="shared" si="1233"/>
        <v>0.41128453727912728</v>
      </c>
      <c r="AK464" s="20"/>
      <c r="AL464" s="3">
        <v>1977.5833333348701</v>
      </c>
      <c r="AM464" s="9">
        <f t="shared" ref="AM464" si="1432">STANDARDIZE(AC464,AR$8,AS$8)</f>
        <v>1.4342357932063297</v>
      </c>
      <c r="AN464" s="9">
        <f t="shared" ref="AN464" si="1433">STANDARDIZE(AD464,AT$8,AU$8)</f>
        <v>0.98806436351113014</v>
      </c>
      <c r="AO464" s="9">
        <f t="shared" ref="AO464" si="1434">STANDARDIZE(AE464,AV$8,AW$8)</f>
        <v>1.4071560808216974</v>
      </c>
      <c r="AP464" s="20"/>
    </row>
    <row r="465" spans="1:42" x14ac:dyDescent="0.3">
      <c r="A465">
        <v>3</v>
      </c>
      <c r="B465">
        <v>1989</v>
      </c>
      <c r="C465">
        <v>0.44259812609695798</v>
      </c>
      <c r="D465">
        <v>6.1499999999999798E-2</v>
      </c>
      <c r="E465">
        <f t="shared" si="1385"/>
        <v>2.7219784754962825E-2</v>
      </c>
      <c r="G465">
        <v>1977</v>
      </c>
      <c r="H465">
        <v>7</v>
      </c>
      <c r="I465" s="3">
        <v>1977.50000000153</v>
      </c>
      <c r="J465" s="20">
        <f t="shared" si="1426"/>
        <v>0.91342054534160666</v>
      </c>
      <c r="K465" s="20">
        <f t="shared" si="1427"/>
        <v>6.1499999999999798E-2</v>
      </c>
      <c r="L465" s="20">
        <f t="shared" si="1428"/>
        <v>5.6175363538508626E-2</v>
      </c>
      <c r="N465">
        <v>5</v>
      </c>
      <c r="O465">
        <v>1991</v>
      </c>
      <c r="P465" s="20">
        <v>0.58540650939024308</v>
      </c>
      <c r="Q465" s="20">
        <v>6.1499999999999902E-2</v>
      </c>
      <c r="R465" s="20">
        <f t="shared" si="1386"/>
        <v>3.6002500327499895E-2</v>
      </c>
      <c r="T465">
        <v>1977</v>
      </c>
      <c r="U465">
        <v>7</v>
      </c>
      <c r="V465" s="3">
        <v>1977.50000000153</v>
      </c>
      <c r="W465" s="20"/>
      <c r="X465" s="20"/>
      <c r="Y465" s="20"/>
      <c r="Z465" s="20"/>
      <c r="AA465">
        <v>7</v>
      </c>
      <c r="AB465" s="3">
        <v>1977.50000000153</v>
      </c>
      <c r="AC465" s="20">
        <f t="shared" si="1390"/>
        <v>0.91342054534160666</v>
      </c>
      <c r="AD465" s="20">
        <f t="shared" si="1391"/>
        <v>6.1499999999999798E-2</v>
      </c>
      <c r="AE465" s="20">
        <f t="shared" si="1392"/>
        <v>5.6175363538508626E-2</v>
      </c>
      <c r="AG465" s="3">
        <v>1977.50000000153</v>
      </c>
      <c r="AH465" s="3">
        <f t="shared" si="1393"/>
        <v>1.0421723210324552</v>
      </c>
      <c r="AI465" s="3">
        <f t="shared" si="1232"/>
        <v>-0.78876452892998272</v>
      </c>
      <c r="AJ465" s="3">
        <f t="shared" si="1233"/>
        <v>-0.43735293000887204</v>
      </c>
      <c r="AK465" s="20"/>
      <c r="AL465" s="3">
        <v>1977.50000000153</v>
      </c>
      <c r="AM465" s="9">
        <f t="shared" ref="AM465" si="1435">STANDARDIZE(AC465,AR$9,AS$9)</f>
        <v>0.18853135311557731</v>
      </c>
      <c r="AN465" s="9">
        <f t="shared" ref="AN465" si="1436">STANDARDIZE(AD465,AT$9,AU$9)</f>
        <v>-2.3130098149133811E-2</v>
      </c>
      <c r="AO465" s="9">
        <f t="shared" ref="AO465" si="1437">STANDARDIZE(AE465,AV$9,AW$9)</f>
        <v>0.15430189617132706</v>
      </c>
      <c r="AP465" s="20"/>
    </row>
    <row r="466" spans="1:42" x14ac:dyDescent="0.3">
      <c r="A466">
        <v>2</v>
      </c>
      <c r="B466">
        <v>1989</v>
      </c>
      <c r="C466">
        <v>0.4421507086493664</v>
      </c>
      <c r="D466">
        <v>6.1499999999999798E-2</v>
      </c>
      <c r="E466">
        <f t="shared" si="1385"/>
        <v>2.7192268581935942E-2</v>
      </c>
      <c r="G466">
        <v>1977</v>
      </c>
      <c r="H466">
        <v>6</v>
      </c>
      <c r="I466" s="3">
        <v>1977.4166666681999</v>
      </c>
      <c r="J466" s="20">
        <f t="shared" si="1426"/>
        <v>0.91884541092008709</v>
      </c>
      <c r="K466" s="20">
        <f t="shared" si="1427"/>
        <v>6.1499999999999798E-2</v>
      </c>
      <c r="L466" s="20">
        <f t="shared" si="1428"/>
        <v>5.6508992771585172E-2</v>
      </c>
      <c r="N466">
        <v>4</v>
      </c>
      <c r="O466">
        <v>1991</v>
      </c>
      <c r="P466" s="20">
        <v>0.62897807158997643</v>
      </c>
      <c r="Q466" s="20">
        <v>6.1499999999999902E-2</v>
      </c>
      <c r="R466" s="20">
        <f t="shared" si="1386"/>
        <v>3.8682151402783492E-2</v>
      </c>
      <c r="T466">
        <v>1977</v>
      </c>
      <c r="U466">
        <v>6</v>
      </c>
      <c r="V466" s="3">
        <v>1977.4166666681999</v>
      </c>
      <c r="W466" s="20">
        <f t="shared" si="1387"/>
        <v>1.1938640700229812</v>
      </c>
      <c r="X466" s="20">
        <f t="shared" si="1388"/>
        <v>0.1229999999999998</v>
      </c>
      <c r="Y466" s="20">
        <f t="shared" si="1389"/>
        <v>0.14684528061282645</v>
      </c>
      <c r="Z466" s="20"/>
      <c r="AA466">
        <v>6</v>
      </c>
      <c r="AB466" s="3">
        <v>1977.4166666681999</v>
      </c>
      <c r="AC466" s="20">
        <f t="shared" si="1390"/>
        <v>1.0563547404715341</v>
      </c>
      <c r="AD466" s="20">
        <f t="shared" si="1391"/>
        <v>9.2249999999999804E-2</v>
      </c>
      <c r="AE466" s="20">
        <f t="shared" si="1392"/>
        <v>0.10167713669220581</v>
      </c>
      <c r="AG466" s="3">
        <v>1977.4166666681999</v>
      </c>
      <c r="AH466" s="3">
        <f t="shared" si="1393"/>
        <v>1.8709156749636671</v>
      </c>
      <c r="AI466" s="3">
        <f t="shared" si="1232"/>
        <v>-0.18830136807447412</v>
      </c>
      <c r="AJ466" s="3">
        <f t="shared" si="1233"/>
        <v>0.60983575462426132</v>
      </c>
      <c r="AK466" s="20"/>
      <c r="AL466" s="3">
        <v>1977.4166666681999</v>
      </c>
      <c r="AM466" s="9">
        <f t="shared" ref="AM466" si="1438">STANDARDIZE(AC466,AR$10,AS$10)</f>
        <v>1.2337796866446127</v>
      </c>
      <c r="AN466" s="9">
        <f t="shared" ref="AN466" si="1439">STANDARDIZE(AD466,AT$10,AU$10)</f>
        <v>-1.6914044055113877</v>
      </c>
      <c r="AO466" s="9">
        <f t="shared" ref="AO466" si="1440">STANDARDIZE(AE466,AV$10,AW$10)</f>
        <v>-0.83831355905987159</v>
      </c>
      <c r="AP466" s="20"/>
    </row>
    <row r="467" spans="1:42" x14ac:dyDescent="0.3">
      <c r="A467">
        <v>1</v>
      </c>
      <c r="B467">
        <v>1989</v>
      </c>
      <c r="C467">
        <v>0.44375037850383681</v>
      </c>
      <c r="D467">
        <v>6.1499999999999798E-2</v>
      </c>
      <c r="E467">
        <f t="shared" si="1385"/>
        <v>2.7290648277985875E-2</v>
      </c>
      <c r="G467">
        <v>1977</v>
      </c>
      <c r="H467">
        <v>5</v>
      </c>
      <c r="I467" s="3">
        <v>1977.3333333348701</v>
      </c>
      <c r="J467" s="20">
        <f t="shared" si="1426"/>
        <v>0.86251349378879927</v>
      </c>
      <c r="K467" s="20">
        <f t="shared" si="1427"/>
        <v>6.1499999999999798E-2</v>
      </c>
      <c r="L467" s="20">
        <f t="shared" si="1428"/>
        <v>5.3044579868010984E-2</v>
      </c>
      <c r="N467">
        <v>4</v>
      </c>
      <c r="O467">
        <v>1991</v>
      </c>
      <c r="P467" s="20">
        <v>0.67559676308790406</v>
      </c>
      <c r="Q467" s="20">
        <v>6.1499999999999902E-2</v>
      </c>
      <c r="R467" s="20">
        <f t="shared" si="1386"/>
        <v>4.1549200929906036E-2</v>
      </c>
      <c r="T467">
        <v>1977</v>
      </c>
      <c r="U467">
        <v>5</v>
      </c>
      <c r="V467" s="3">
        <v>1977.3333333348701</v>
      </c>
      <c r="W467" s="20">
        <f t="shared" si="1387"/>
        <v>1.0230628838172997</v>
      </c>
      <c r="X467" s="20">
        <f t="shared" si="1388"/>
        <v>0.1229999999999998</v>
      </c>
      <c r="Y467" s="20">
        <f t="shared" si="1389"/>
        <v>0.12583673470952766</v>
      </c>
      <c r="Z467" s="20"/>
      <c r="AA467">
        <v>5</v>
      </c>
      <c r="AB467" s="3">
        <v>1977.3333333348701</v>
      </c>
      <c r="AC467" s="20">
        <f t="shared" si="1390"/>
        <v>0.94278818880304949</v>
      </c>
      <c r="AD467" s="20">
        <f t="shared" si="1391"/>
        <v>9.2249999999999804E-2</v>
      </c>
      <c r="AE467" s="20">
        <f t="shared" si="1392"/>
        <v>8.9440657288769321E-2</v>
      </c>
      <c r="AG467" s="3">
        <v>1977.3333333348701</v>
      </c>
      <c r="AH467" s="3">
        <f t="shared" si="1393"/>
        <v>1.2124481554272175</v>
      </c>
      <c r="AI467" s="3">
        <f t="shared" si="1232"/>
        <v>-0.18830136807447412</v>
      </c>
      <c r="AJ467" s="3">
        <f t="shared" si="1233"/>
        <v>0.32822249248298352</v>
      </c>
      <c r="AK467" s="20"/>
      <c r="AL467" s="3">
        <v>1977.3333333348701</v>
      </c>
      <c r="AM467" s="9">
        <f t="shared" ref="AM467" si="1441">STANDARDIZE(AC467,AR$11,AS$11)</f>
        <v>1.2262575141153904</v>
      </c>
      <c r="AN467" s="9">
        <f t="shared" ref="AN467" si="1442">STANDARDIZE(AD467,AT$11,AU$11)</f>
        <v>-1.2318355951367137</v>
      </c>
      <c r="AO467" s="9">
        <f t="shared" ref="AO467" si="1443">STANDARDIZE(AE467,AV$11,AW$11)</f>
        <v>-0.60867863164424763</v>
      </c>
      <c r="AP467" s="20"/>
    </row>
    <row r="468" spans="1:42" x14ac:dyDescent="0.3">
      <c r="A468">
        <v>12</v>
      </c>
      <c r="B468">
        <v>1988</v>
      </c>
      <c r="C468">
        <v>0.44554867212794408</v>
      </c>
      <c r="D468">
        <v>6.1499999999999798E-2</v>
      </c>
      <c r="E468">
        <f t="shared" si="1385"/>
        <v>2.7401243335868471E-2</v>
      </c>
      <c r="G468">
        <v>1977</v>
      </c>
      <c r="H468">
        <v>4</v>
      </c>
      <c r="I468" s="3">
        <v>1977.25000000154</v>
      </c>
      <c r="J468" s="20">
        <f t="shared" si="1426"/>
        <v>0.80485504570370037</v>
      </c>
      <c r="K468" s="20">
        <f t="shared" si="1427"/>
        <v>6.1499999999999798E-2</v>
      </c>
      <c r="L468" s="20">
        <f t="shared" si="1428"/>
        <v>4.9498585310777408E-2</v>
      </c>
      <c r="N468">
        <v>4</v>
      </c>
      <c r="O468">
        <v>1991</v>
      </c>
      <c r="P468" s="20">
        <v>0.71104043141970041</v>
      </c>
      <c r="Q468" s="20">
        <v>6.1499999999999902E-2</v>
      </c>
      <c r="R468" s="20">
        <f t="shared" si="1386"/>
        <v>4.3728986532311505E-2</v>
      </c>
      <c r="T468">
        <v>1977</v>
      </c>
      <c r="U468">
        <v>4</v>
      </c>
      <c r="V468" s="3">
        <v>1977.25000000154</v>
      </c>
      <c r="W468" s="20">
        <f t="shared" si="1387"/>
        <v>0.87823647878912114</v>
      </c>
      <c r="X468" s="20">
        <f t="shared" si="1388"/>
        <v>0.1229999999999998</v>
      </c>
      <c r="Y468" s="20">
        <f t="shared" si="1389"/>
        <v>0.10802308689106173</v>
      </c>
      <c r="Z468" s="20"/>
      <c r="AA468">
        <v>4</v>
      </c>
      <c r="AB468" s="3">
        <v>1977.25000000154</v>
      </c>
      <c r="AC468" s="20">
        <f t="shared" si="1390"/>
        <v>0.84154576224641076</v>
      </c>
      <c r="AD468" s="20">
        <f t="shared" si="1391"/>
        <v>9.2249999999999804E-2</v>
      </c>
      <c r="AE468" s="20">
        <f t="shared" si="1392"/>
        <v>7.8760836100919565E-2</v>
      </c>
      <c r="AG468" s="3">
        <v>1977.25000000154</v>
      </c>
      <c r="AH468" s="3">
        <f t="shared" si="1393"/>
        <v>0.6254368522998287</v>
      </c>
      <c r="AI468" s="3">
        <f t="shared" ref="AI468:AI531" si="1444">STANDARDIZE(AD468,AD$786,AD$787)</f>
        <v>-0.18830136807447412</v>
      </c>
      <c r="AJ468" s="3">
        <f t="shared" ref="AJ468:AJ531" si="1445">STANDARDIZE(AE468,AE$786,AE$787)</f>
        <v>8.2434534636933468E-2</v>
      </c>
      <c r="AK468" s="20"/>
      <c r="AL468" s="3">
        <v>1977.25000000154</v>
      </c>
      <c r="AM468" s="9">
        <f t="shared" ref="AM468" si="1446">STANDARDIZE(AC468,AR$12,AS$12)</f>
        <v>0.946014908662003</v>
      </c>
      <c r="AN468" s="9">
        <f t="shared" ref="AN468" si="1447">STANDARDIZE(AD468,AT$12,AU$12)</f>
        <v>-1.4277403812081222</v>
      </c>
      <c r="AO468" s="9">
        <f t="shared" ref="AO468" si="1448">STANDARDIZE(AE468,AV$12,AW$12)</f>
        <v>-0.81444114164992276</v>
      </c>
      <c r="AP468" s="20"/>
    </row>
    <row r="469" spans="1:42" x14ac:dyDescent="0.3">
      <c r="A469">
        <v>11</v>
      </c>
      <c r="B469">
        <v>1988</v>
      </c>
      <c r="C469">
        <v>0.4470961149484578</v>
      </c>
      <c r="D469">
        <v>6.1499999999999798E-2</v>
      </c>
      <c r="E469">
        <f t="shared" si="1385"/>
        <v>2.7496411069330064E-2</v>
      </c>
      <c r="G469">
        <v>1977</v>
      </c>
      <c r="H469">
        <v>3</v>
      </c>
      <c r="I469" s="3">
        <v>1977.1666666682099</v>
      </c>
      <c r="J469" s="20">
        <f t="shared" si="1426"/>
        <v>0.75105102616902164</v>
      </c>
      <c r="K469" s="20">
        <f t="shared" si="1427"/>
        <v>6.1499999999999798E-2</v>
      </c>
      <c r="L469" s="20">
        <f t="shared" si="1428"/>
        <v>4.6189638109394679E-2</v>
      </c>
      <c r="N469">
        <v>3</v>
      </c>
      <c r="O469">
        <v>1991</v>
      </c>
      <c r="P469" s="20">
        <v>0.6876073025205871</v>
      </c>
      <c r="Q469" s="20">
        <v>6.1499999999999902E-2</v>
      </c>
      <c r="R469" s="20">
        <f t="shared" si="1386"/>
        <v>4.228784910501604E-2</v>
      </c>
      <c r="T469">
        <v>1977</v>
      </c>
      <c r="U469">
        <v>3</v>
      </c>
      <c r="V469" s="3">
        <v>1977.1666666682099</v>
      </c>
      <c r="W469" s="20">
        <f t="shared" ref="W469" si="1449">AVERAGEIFS(P$4:P$1114,O$4:O$1114,T469,N$4:N$1114,U469)</f>
        <v>0.78272779647550805</v>
      </c>
      <c r="X469" s="20">
        <f t="shared" ref="X469" si="1450">SUMIFS(Q$4:Q$1114,O$4:O$1114,T469,N$4:N$1114,U469)</f>
        <v>6.1499999999999902E-2</v>
      </c>
      <c r="Y469" s="20">
        <f t="shared" ref="Y469" si="1451">W469*X469</f>
        <v>4.8137759483243669E-2</v>
      </c>
      <c r="Z469" s="20"/>
      <c r="AA469">
        <v>3</v>
      </c>
      <c r="AB469" s="3">
        <v>1977.1666666682099</v>
      </c>
      <c r="AC469" s="20"/>
      <c r="AD469" s="20"/>
      <c r="AE469" s="20"/>
      <c r="AG469" s="3">
        <v>1977.1666666682099</v>
      </c>
      <c r="AH469" s="3"/>
      <c r="AI469" s="3"/>
      <c r="AJ469" s="3"/>
      <c r="AK469" s="20"/>
      <c r="AL469" s="3">
        <v>1977.1666666682099</v>
      </c>
      <c r="AM469" s="9"/>
      <c r="AN469" s="9"/>
      <c r="AO469" s="9"/>
      <c r="AP469" s="20"/>
    </row>
    <row r="470" spans="1:42" x14ac:dyDescent="0.3">
      <c r="A470">
        <v>10</v>
      </c>
      <c r="B470">
        <v>1988</v>
      </c>
      <c r="C470">
        <v>0.45053208426907604</v>
      </c>
      <c r="D470">
        <v>6.1499999999999798E-2</v>
      </c>
      <c r="E470">
        <f t="shared" si="1385"/>
        <v>2.7707723182548084E-2</v>
      </c>
      <c r="G470">
        <v>1977</v>
      </c>
      <c r="H470">
        <v>2</v>
      </c>
      <c r="I470" s="3">
        <v>1977.0833333348801</v>
      </c>
      <c r="J470" s="20">
        <f t="shared" si="1426"/>
        <v>0.72104659864303122</v>
      </c>
      <c r="K470" s="20">
        <f t="shared" si="1427"/>
        <v>0.1229999999999996</v>
      </c>
      <c r="L470" s="20">
        <f t="shared" si="1428"/>
        <v>8.8688731633092543E-2</v>
      </c>
      <c r="N470">
        <v>3</v>
      </c>
      <c r="O470">
        <v>1991</v>
      </c>
      <c r="P470" s="20">
        <v>0.66533122127085265</v>
      </c>
      <c r="Q470" s="20">
        <v>6.1499999999999902E-2</v>
      </c>
      <c r="R470" s="20">
        <f t="shared" si="1386"/>
        <v>4.0917870108157374E-2</v>
      </c>
      <c r="T470">
        <v>1977</v>
      </c>
      <c r="U470">
        <v>2</v>
      </c>
      <c r="V470" s="3">
        <v>1977.0833333348801</v>
      </c>
      <c r="W470" s="20">
        <f t="shared" si="1387"/>
        <v>0.76681141834698818</v>
      </c>
      <c r="X470" s="20">
        <f t="shared" si="1388"/>
        <v>0.1229999999999998</v>
      </c>
      <c r="Y470" s="20">
        <f t="shared" si="1389"/>
        <v>9.4317804456679394E-2</v>
      </c>
      <c r="Z470" s="20"/>
      <c r="AA470">
        <v>2</v>
      </c>
      <c r="AB470" s="3">
        <v>1977.0833333348801</v>
      </c>
      <c r="AC470" s="20">
        <f t="shared" ref="AC470:AC516" si="1452">AVERAGE(W470,J470)</f>
        <v>0.74392900849500965</v>
      </c>
      <c r="AD470" s="20">
        <f t="shared" ref="AD470:AD516" si="1453">AVERAGE(X470,K470)</f>
        <v>0.12299999999999969</v>
      </c>
      <c r="AE470" s="20">
        <f t="shared" ref="AE470:AE516" si="1454">AVERAGE(Y470,L470)</f>
        <v>9.1503268044885969E-2</v>
      </c>
      <c r="AG470" s="3">
        <v>1977.0833333348801</v>
      </c>
      <c r="AH470" s="3">
        <f t="shared" ref="AH470:AH471" si="1455">STANDARDIZE(AC470,AC$786,AC$787)</f>
        <v>5.9447476347658533E-2</v>
      </c>
      <c r="AI470" s="3">
        <f t="shared" si="1444"/>
        <v>0.41216179278103221</v>
      </c>
      <c r="AJ470" s="3">
        <f t="shared" si="1445"/>
        <v>0.37569190949475645</v>
      </c>
      <c r="AK470" s="20"/>
      <c r="AL470" s="3">
        <v>1977.0833333348801</v>
      </c>
      <c r="AM470" s="9">
        <f t="shared" ref="AM470" si="1456">STANDARDIZE(AC470,AR$14,AS$14)</f>
        <v>0.84901502835891984</v>
      </c>
      <c r="AN470" s="9">
        <f t="shared" ref="AN470" si="1457">STANDARDIZE(AD470,AT$14,AU$14)</f>
        <v>1.9496224470835801</v>
      </c>
      <c r="AO470" s="9">
        <f t="shared" ref="AO470" si="1458">STANDARDIZE(AE470,AV$14,AW$14)</f>
        <v>2.3629834279530937</v>
      </c>
      <c r="AP470" s="20"/>
    </row>
    <row r="471" spans="1:42" x14ac:dyDescent="0.3">
      <c r="A471">
        <v>9</v>
      </c>
      <c r="B471">
        <v>1988</v>
      </c>
      <c r="C471">
        <v>0.46106576669062443</v>
      </c>
      <c r="D471">
        <v>6.1499999999999798E-2</v>
      </c>
      <c r="E471">
        <f t="shared" si="1385"/>
        <v>2.8355544651473309E-2</v>
      </c>
      <c r="G471">
        <v>1977</v>
      </c>
      <c r="H471">
        <v>1</v>
      </c>
      <c r="I471" s="3">
        <v>1977.00000000155</v>
      </c>
      <c r="J471" s="20">
        <f t="shared" ref="J471:J504" si="1459">AVERAGEIFS(C$4:C$1171,B$4:B$1171,G471,A$4:A$1171,H471)</f>
        <v>0.79354201994427076</v>
      </c>
      <c r="K471" s="20">
        <f t="shared" si="1409"/>
        <v>6.1499999999999798E-2</v>
      </c>
      <c r="L471" s="20">
        <f t="shared" si="1410"/>
        <v>4.8802834226572493E-2</v>
      </c>
      <c r="N471">
        <v>3</v>
      </c>
      <c r="O471">
        <v>1991</v>
      </c>
      <c r="P471" s="20">
        <v>0.64340449027256741</v>
      </c>
      <c r="Q471" s="20">
        <v>6.1499999999999902E-2</v>
      </c>
      <c r="R471" s="20">
        <f t="shared" si="1386"/>
        <v>3.9569376151762835E-2</v>
      </c>
      <c r="T471">
        <v>1977</v>
      </c>
      <c r="U471">
        <v>1</v>
      </c>
      <c r="V471" s="3">
        <v>1977.00000000155</v>
      </c>
      <c r="W471" s="20">
        <f t="shared" si="1387"/>
        <v>0.82141568251005426</v>
      </c>
      <c r="X471" s="20">
        <f t="shared" si="1388"/>
        <v>6.1499999999999902E-2</v>
      </c>
      <c r="Y471" s="20">
        <f t="shared" si="1389"/>
        <v>5.0517064474368253E-2</v>
      </c>
      <c r="Z471" s="20"/>
      <c r="AA471">
        <v>1</v>
      </c>
      <c r="AB471" s="3">
        <v>1977.00000000155</v>
      </c>
      <c r="AC471" s="20">
        <f t="shared" si="1452"/>
        <v>0.80747885122716245</v>
      </c>
      <c r="AD471" s="20">
        <f t="shared" si="1453"/>
        <v>6.1499999999999846E-2</v>
      </c>
      <c r="AE471" s="20">
        <f t="shared" si="1454"/>
        <v>4.965994935047037E-2</v>
      </c>
      <c r="AG471" s="3">
        <v>1977.00000000155</v>
      </c>
      <c r="AH471" s="3">
        <f t="shared" si="1455"/>
        <v>0.42791430655418405</v>
      </c>
      <c r="AI471" s="3">
        <f t="shared" si="1444"/>
        <v>-0.78876452892998183</v>
      </c>
      <c r="AJ471" s="3">
        <f t="shared" si="1445"/>
        <v>-0.58730022965289597</v>
      </c>
      <c r="AK471" s="20"/>
      <c r="AL471" s="3">
        <v>1977.00000000155</v>
      </c>
      <c r="AM471" s="9">
        <f t="shared" ref="AM471" si="1460">STANDARDIZE(AC471,AR$15,AS$15)</f>
        <v>0.66074389316626747</v>
      </c>
      <c r="AN471" s="9">
        <f t="shared" ref="AN471" si="1461">STANDARDIZE(AD471,AT$15,AU$15)</f>
        <v>-0.29853293598826575</v>
      </c>
      <c r="AO471" s="9">
        <f t="shared" ref="AO471" si="1462">STANDARDIZE(AE471,AV$15,AW$15)</f>
        <v>0.34645642482179134</v>
      </c>
      <c r="AP471" s="20"/>
    </row>
    <row r="472" spans="1:42" x14ac:dyDescent="0.3">
      <c r="A472">
        <v>8</v>
      </c>
      <c r="B472">
        <v>1988</v>
      </c>
      <c r="C472">
        <v>0.47164090132715414</v>
      </c>
      <c r="D472">
        <v>6.1499999999999798E-2</v>
      </c>
      <c r="E472">
        <f t="shared" si="1385"/>
        <v>2.9005915431619886E-2</v>
      </c>
      <c r="G472">
        <v>1976</v>
      </c>
      <c r="H472">
        <v>12</v>
      </c>
      <c r="I472" s="3">
        <v>1976.9166666682199</v>
      </c>
      <c r="J472" s="20">
        <f t="shared" si="1459"/>
        <v>0.87962774206115291</v>
      </c>
      <c r="K472" s="20">
        <f t="shared" si="1409"/>
        <v>0.1229999999999996</v>
      </c>
      <c r="L472" s="20">
        <f t="shared" si="1410"/>
        <v>0.10819421227352145</v>
      </c>
      <c r="N472">
        <v>2</v>
      </c>
      <c r="O472">
        <v>1991</v>
      </c>
      <c r="P472" s="20">
        <v>0.6303417885334397</v>
      </c>
      <c r="Q472" s="20">
        <v>6.1499999999999902E-2</v>
      </c>
      <c r="R472" s="20">
        <f t="shared" si="1386"/>
        <v>3.8766019994806479E-2</v>
      </c>
      <c r="T472">
        <v>1976</v>
      </c>
      <c r="U472">
        <v>12</v>
      </c>
      <c r="V472" s="3">
        <v>1976.9166666682199</v>
      </c>
      <c r="W472" s="20">
        <f t="shared" si="1387"/>
        <v>0.90123152921157046</v>
      </c>
      <c r="X472" s="20">
        <f t="shared" si="1388"/>
        <v>6.1499999999999902E-2</v>
      </c>
      <c r="Y472" s="20">
        <f t="shared" si="1389"/>
        <v>5.5425739046511498E-2</v>
      </c>
      <c r="Z472" s="20"/>
      <c r="AA472">
        <v>12</v>
      </c>
      <c r="AB472" s="3">
        <v>1976.9166666682199</v>
      </c>
      <c r="AC472" s="20">
        <f t="shared" si="1452"/>
        <v>0.89042963563636168</v>
      </c>
      <c r="AD472" s="20">
        <f t="shared" si="1453"/>
        <v>9.2249999999999749E-2</v>
      </c>
      <c r="AE472" s="20">
        <f t="shared" si="1454"/>
        <v>8.1809975660016479E-2</v>
      </c>
      <c r="AG472" s="3">
        <v>1976.9166666682199</v>
      </c>
      <c r="AH472" s="3">
        <f>STANDARDIZE(AC472,AC$786,AC$787)</f>
        <v>0.90886927481783431</v>
      </c>
      <c r="AI472" s="3">
        <f t="shared" si="1444"/>
        <v>-0.1883013680744752</v>
      </c>
      <c r="AJ472" s="3">
        <f t="shared" si="1445"/>
        <v>0.15260816135183228</v>
      </c>
      <c r="AK472" s="20"/>
      <c r="AL472" s="3">
        <v>1976.9166666682199</v>
      </c>
      <c r="AM472" s="9">
        <f t="shared" ref="AM472" si="1463">STANDARDIZE(AC472,AR$4,AS$4)</f>
        <v>1.2934213681197406</v>
      </c>
      <c r="AN472" s="9">
        <f t="shared" ref="AN472" si="1464">STANDARDIZE(AD472,AT$4,AU$4)</f>
        <v>0.68444756444045063</v>
      </c>
      <c r="AO472" s="9">
        <f t="shared" ref="AO472" si="1465">STANDARDIZE(AE472,AV$4,AW$4)</f>
        <v>1.4928202160990969</v>
      </c>
      <c r="AP472" s="20"/>
    </row>
    <row r="473" spans="1:42" x14ac:dyDescent="0.3">
      <c r="A473">
        <v>7</v>
      </c>
      <c r="B473">
        <v>1988</v>
      </c>
      <c r="C473">
        <v>0.48280743736546833</v>
      </c>
      <c r="D473">
        <v>6.1499999999999798E-2</v>
      </c>
      <c r="E473">
        <f t="shared" si="1385"/>
        <v>2.9692657397976205E-2</v>
      </c>
      <c r="G473">
        <v>1976</v>
      </c>
      <c r="H473">
        <v>11</v>
      </c>
      <c r="I473" s="3">
        <v>1976.8333333348901</v>
      </c>
      <c r="J473" s="20">
        <f t="shared" si="1459"/>
        <v>0.92350258037006328</v>
      </c>
      <c r="K473" s="20">
        <f t="shared" si="1409"/>
        <v>6.1499999999999798E-2</v>
      </c>
      <c r="L473" s="20">
        <f t="shared" si="1410"/>
        <v>5.6795408692758703E-2</v>
      </c>
      <c r="N473">
        <v>12</v>
      </c>
      <c r="O473">
        <v>1990</v>
      </c>
      <c r="P473" s="20">
        <v>0.65248294032263843</v>
      </c>
      <c r="Q473" s="20">
        <v>6.1499999999999902E-2</v>
      </c>
      <c r="R473" s="20">
        <f t="shared" si="1386"/>
        <v>4.0127700829842197E-2</v>
      </c>
      <c r="T473">
        <v>1976</v>
      </c>
      <c r="U473">
        <v>11</v>
      </c>
      <c r="V473" s="3">
        <v>1976.8333333348901</v>
      </c>
      <c r="W473" s="20">
        <f t="shared" si="1387"/>
        <v>0.98495543230310645</v>
      </c>
      <c r="X473" s="20">
        <f t="shared" si="1388"/>
        <v>6.1499999999999902E-2</v>
      </c>
      <c r="Y473" s="20">
        <f t="shared" si="1389"/>
        <v>6.057475908664095E-2</v>
      </c>
      <c r="Z473" s="20"/>
      <c r="AA473">
        <v>11</v>
      </c>
      <c r="AB473" s="3">
        <v>1976.8333333348901</v>
      </c>
      <c r="AC473" s="20">
        <f t="shared" si="1452"/>
        <v>0.95422900633658481</v>
      </c>
      <c r="AD473" s="20">
        <f t="shared" si="1453"/>
        <v>6.1499999999999846E-2</v>
      </c>
      <c r="AE473" s="20">
        <f t="shared" si="1454"/>
        <v>5.8685083889699827E-2</v>
      </c>
      <c r="AG473" s="3">
        <v>1976.8333333348901</v>
      </c>
      <c r="AH473" s="3">
        <f t="shared" ref="AH473:AH536" si="1466">STANDARDIZE(AC473,AC$786,AC$787)</f>
        <v>1.2787828871954858</v>
      </c>
      <c r="AI473" s="3">
        <f t="shared" si="1444"/>
        <v>-0.78876452892998183</v>
      </c>
      <c r="AJ473" s="3">
        <f t="shared" si="1445"/>
        <v>-0.37959362589376699</v>
      </c>
      <c r="AK473" s="20"/>
      <c r="AL473" s="3">
        <v>1976.8333333348901</v>
      </c>
      <c r="AM473" s="9">
        <f t="shared" ref="AM473" si="1467">STANDARDIZE(AC473,AR$5,AS$5)</f>
        <v>1.0027659573339003</v>
      </c>
      <c r="AN473" s="9">
        <f t="shared" ref="AN473" si="1468">STANDARDIZE(AD473,AT$5,AU$5)</f>
        <v>-0.28549293171718004</v>
      </c>
      <c r="AO473" s="9">
        <f t="shared" ref="AO473" si="1469">STANDARDIZE(AE473,AV$5,AW$5)</f>
        <v>0.59970702992907465</v>
      </c>
      <c r="AP473" s="20"/>
    </row>
    <row r="474" spans="1:42" x14ac:dyDescent="0.3">
      <c r="A474">
        <v>6</v>
      </c>
      <c r="B474">
        <v>1988</v>
      </c>
      <c r="C474">
        <v>0.4884894593939928</v>
      </c>
      <c r="D474">
        <v>6.1499999999999798E-2</v>
      </c>
      <c r="E474">
        <f t="shared" si="1385"/>
        <v>3.0042101752730459E-2</v>
      </c>
      <c r="G474">
        <v>1976</v>
      </c>
      <c r="H474">
        <v>10</v>
      </c>
      <c r="I474" s="3">
        <v>1976.75000000156</v>
      </c>
      <c r="J474" s="20">
        <f t="shared" si="1459"/>
        <v>0.93667901451950142</v>
      </c>
      <c r="K474" s="20">
        <f t="shared" si="1409"/>
        <v>0.1229999999999996</v>
      </c>
      <c r="L474" s="20">
        <f t="shared" si="1410"/>
        <v>0.11521151878589829</v>
      </c>
      <c r="N474">
        <v>10</v>
      </c>
      <c r="O474">
        <v>1990</v>
      </c>
      <c r="P474" s="20">
        <v>0.67549840335996036</v>
      </c>
      <c r="Q474" s="20">
        <v>6.1499999999999902E-2</v>
      </c>
      <c r="R474" s="20">
        <f t="shared" si="1386"/>
        <v>4.1543151806637493E-2</v>
      </c>
      <c r="T474">
        <v>1976</v>
      </c>
      <c r="U474">
        <v>10</v>
      </c>
      <c r="V474" s="3">
        <v>1976.75000000156</v>
      </c>
      <c r="W474" s="20">
        <f t="shared" si="1387"/>
        <v>1.0517109505989559</v>
      </c>
      <c r="X474" s="20">
        <f t="shared" si="1388"/>
        <v>6.1499999999999902E-2</v>
      </c>
      <c r="Y474" s="20">
        <f t="shared" si="1389"/>
        <v>6.468022346183569E-2</v>
      </c>
      <c r="Z474" s="20"/>
      <c r="AA474">
        <v>10</v>
      </c>
      <c r="AB474" s="3">
        <v>1976.75000000156</v>
      </c>
      <c r="AC474" s="20">
        <f t="shared" si="1452"/>
        <v>0.99419498255922867</v>
      </c>
      <c r="AD474" s="20">
        <f t="shared" si="1453"/>
        <v>9.2249999999999749E-2</v>
      </c>
      <c r="AE474" s="20">
        <f t="shared" si="1454"/>
        <v>8.9945871123866983E-2</v>
      </c>
      <c r="AG474" s="3">
        <v>1976.75000000156</v>
      </c>
      <c r="AH474" s="3">
        <f t="shared" si="1466"/>
        <v>1.5105086624571815</v>
      </c>
      <c r="AI474" s="3">
        <f t="shared" si="1444"/>
        <v>-0.1883013680744752</v>
      </c>
      <c r="AJ474" s="3">
        <f t="shared" si="1445"/>
        <v>0.33984960445612195</v>
      </c>
      <c r="AK474" s="20"/>
      <c r="AL474" s="3">
        <v>1976.75000000156</v>
      </c>
      <c r="AM474" s="9">
        <f t="shared" ref="AM474" si="1470">STANDARDIZE(AC474,AR$6,AS$6)</f>
        <v>1.7537380000460467</v>
      </c>
      <c r="AN474" s="9">
        <f t="shared" ref="AN474" si="1471">STANDARDIZE(AD474,AT$6,AU$6)</f>
        <v>0.89414149018552613</v>
      </c>
      <c r="AO474" s="9">
        <f t="shared" ref="AO474" si="1472">STANDARDIZE(AE474,AV$6,AW$6)</f>
        <v>1.690532386629086</v>
      </c>
      <c r="AP474" s="20"/>
    </row>
    <row r="475" spans="1:42" x14ac:dyDescent="0.3">
      <c r="A475">
        <v>5</v>
      </c>
      <c r="B475">
        <v>1988</v>
      </c>
      <c r="C475">
        <v>0.4705520094649418</v>
      </c>
      <c r="D475">
        <v>6.1499999999999798E-2</v>
      </c>
      <c r="E475">
        <f t="shared" si="1385"/>
        <v>2.8938948582093827E-2</v>
      </c>
      <c r="G475">
        <v>1976</v>
      </c>
      <c r="H475">
        <v>9</v>
      </c>
      <c r="I475" s="3">
        <v>1976.6666666682299</v>
      </c>
      <c r="J475" s="20">
        <f t="shared" si="1459"/>
        <v>0.95015895700012509</v>
      </c>
      <c r="K475" s="20">
        <f t="shared" si="1409"/>
        <v>6.1499999999999798E-2</v>
      </c>
      <c r="L475" s="20">
        <f t="shared" si="1410"/>
        <v>5.8434775855507499E-2</v>
      </c>
      <c r="N475">
        <v>8</v>
      </c>
      <c r="O475">
        <v>1990</v>
      </c>
      <c r="P475" s="20">
        <v>0.69922570964716024</v>
      </c>
      <c r="Q475" s="20">
        <v>6.1499999999999902E-2</v>
      </c>
      <c r="R475" s="20">
        <f t="shared" si="1386"/>
        <v>4.3002381143300288E-2</v>
      </c>
      <c r="T475">
        <v>1976</v>
      </c>
      <c r="U475">
        <v>9</v>
      </c>
      <c r="V475" s="3">
        <v>1976.6666666682299</v>
      </c>
      <c r="W475" s="20">
        <f t="shared" si="1387"/>
        <v>1.0984449686496858</v>
      </c>
      <c r="X475" s="20">
        <f t="shared" si="1388"/>
        <v>6.1499999999999902E-2</v>
      </c>
      <c r="Y475" s="20">
        <f t="shared" si="1389"/>
        <v>6.7554365571955571E-2</v>
      </c>
      <c r="Z475" s="20"/>
      <c r="AA475">
        <v>9</v>
      </c>
      <c r="AB475" s="3">
        <v>1976.6666666682299</v>
      </c>
      <c r="AC475" s="20">
        <f t="shared" si="1452"/>
        <v>1.0243019628249055</v>
      </c>
      <c r="AD475" s="20">
        <f t="shared" si="1453"/>
        <v>6.1499999999999846E-2</v>
      </c>
      <c r="AE475" s="20">
        <f t="shared" si="1454"/>
        <v>6.2994570713731532E-2</v>
      </c>
      <c r="AG475" s="3">
        <v>1976.6666666682299</v>
      </c>
      <c r="AH475" s="3">
        <f t="shared" si="1466"/>
        <v>1.6850712279750926</v>
      </c>
      <c r="AI475" s="3">
        <f t="shared" si="1444"/>
        <v>-0.78876452892998183</v>
      </c>
      <c r="AJ475" s="3">
        <f t="shared" si="1445"/>
        <v>-0.28041406593556573</v>
      </c>
      <c r="AK475" s="20"/>
      <c r="AL475" s="3">
        <v>1976.6666666682299</v>
      </c>
      <c r="AM475" s="9">
        <f t="shared" ref="AM475" si="1473">STANDARDIZE(AC475,AR$7,AS$7)</f>
        <v>0.77549238757275429</v>
      </c>
      <c r="AN475" s="9">
        <f t="shared" ref="AN475" si="1474">STANDARDIZE(AD475,AT$7,AU$7)</f>
        <v>-0.32631334910519932</v>
      </c>
      <c r="AO475" s="9">
        <f t="shared" ref="AO475" si="1475">STANDARDIZE(AE475,AV$7,AW$7)</f>
        <v>0.30138601435634288</v>
      </c>
      <c r="AP475" s="20"/>
    </row>
    <row r="476" spans="1:42" x14ac:dyDescent="0.3">
      <c r="A476">
        <v>4</v>
      </c>
      <c r="B476">
        <v>1988</v>
      </c>
      <c r="C476">
        <v>0.45340464995016549</v>
      </c>
      <c r="D476">
        <v>6.1499999999999798E-2</v>
      </c>
      <c r="E476">
        <f t="shared" si="1385"/>
        <v>2.7884385971935086E-2</v>
      </c>
      <c r="G476">
        <v>1976</v>
      </c>
      <c r="H476">
        <v>8</v>
      </c>
      <c r="I476" s="3">
        <v>1976.5833333349001</v>
      </c>
      <c r="J476" s="20">
        <f t="shared" si="1459"/>
        <v>0.95871051284727327</v>
      </c>
      <c r="K476" s="20">
        <f t="shared" si="1409"/>
        <v>0.1229999999999996</v>
      </c>
      <c r="L476" s="20">
        <f t="shared" si="1410"/>
        <v>0.11792139308021422</v>
      </c>
      <c r="N476">
        <v>6</v>
      </c>
      <c r="O476">
        <v>1990</v>
      </c>
      <c r="P476" s="20">
        <v>0.71743689586761517</v>
      </c>
      <c r="Q476" s="20">
        <v>6.1499999999999902E-2</v>
      </c>
      <c r="R476" s="20">
        <f t="shared" si="1386"/>
        <v>4.412236909585826E-2</v>
      </c>
      <c r="T476">
        <v>1976</v>
      </c>
      <c r="U476">
        <v>8</v>
      </c>
      <c r="V476" s="3">
        <v>1976.5833333349001</v>
      </c>
      <c r="W476" s="20">
        <f t="shared" si="1387"/>
        <v>1.1380148840782875</v>
      </c>
      <c r="X476" s="20">
        <f t="shared" si="1388"/>
        <v>6.1499999999999902E-2</v>
      </c>
      <c r="Y476" s="20">
        <f t="shared" si="1389"/>
        <v>6.9987915370814571E-2</v>
      </c>
      <c r="Z476" s="20"/>
      <c r="AA476">
        <v>8</v>
      </c>
      <c r="AB476" s="3">
        <v>1976.5833333349001</v>
      </c>
      <c r="AC476" s="20">
        <f t="shared" si="1452"/>
        <v>1.0483626984627805</v>
      </c>
      <c r="AD476" s="20">
        <f t="shared" si="1453"/>
        <v>9.2249999999999749E-2</v>
      </c>
      <c r="AE476" s="20">
        <f t="shared" si="1454"/>
        <v>9.3954654225514397E-2</v>
      </c>
      <c r="AG476" s="3">
        <v>1976.5833333349001</v>
      </c>
      <c r="AH476" s="3">
        <f t="shared" si="1466"/>
        <v>1.8245772064602208</v>
      </c>
      <c r="AI476" s="3">
        <f t="shared" si="1444"/>
        <v>-0.1883013680744752</v>
      </c>
      <c r="AJ476" s="3">
        <f t="shared" si="1445"/>
        <v>0.43210869706365013</v>
      </c>
      <c r="AK476" s="20"/>
      <c r="AL476" s="3">
        <v>1976.5833333349001</v>
      </c>
      <c r="AM476" s="9">
        <f t="shared" ref="AM476" si="1476">STANDARDIZE(AC476,AR$8,AS$8)</f>
        <v>1.3636345780670502</v>
      </c>
      <c r="AN476" s="9">
        <f t="shared" ref="AN476" si="1477">STANDARDIZE(AD476,AT$8,AU$8)</f>
        <v>0.98806436351113014</v>
      </c>
      <c r="AO476" s="9">
        <f t="shared" ref="AO476" si="1478">STANDARDIZE(AE476,AV$8,AW$8)</f>
        <v>1.446967769287173</v>
      </c>
      <c r="AP476" s="20"/>
    </row>
    <row r="477" spans="1:42" x14ac:dyDescent="0.3">
      <c r="A477">
        <v>3</v>
      </c>
      <c r="B477">
        <v>1988</v>
      </c>
      <c r="C477">
        <v>0.43675552262576128</v>
      </c>
      <c r="D477">
        <v>6.1499999999999798E-2</v>
      </c>
      <c r="E477">
        <f t="shared" si="1385"/>
        <v>2.6860464641484231E-2</v>
      </c>
      <c r="G477">
        <v>1976</v>
      </c>
      <c r="H477">
        <v>7</v>
      </c>
      <c r="I477" s="3">
        <v>1976.50000000157</v>
      </c>
      <c r="J477" s="20">
        <f t="shared" si="1459"/>
        <v>0.96663202818817251</v>
      </c>
      <c r="K477" s="20">
        <f t="shared" si="1409"/>
        <v>6.1499999999999798E-2</v>
      </c>
      <c r="L477" s="20">
        <f t="shared" si="1410"/>
        <v>5.9447869733572412E-2</v>
      </c>
      <c r="N477">
        <v>6</v>
      </c>
      <c r="O477">
        <v>1990</v>
      </c>
      <c r="P477" s="20">
        <v>0.70653560258438131</v>
      </c>
      <c r="Q477" s="20">
        <v>6.1499999999999902E-2</v>
      </c>
      <c r="R477" s="20">
        <f t="shared" si="1386"/>
        <v>4.3451939558939383E-2</v>
      </c>
      <c r="T477">
        <v>1976</v>
      </c>
      <c r="U477">
        <v>7</v>
      </c>
      <c r="V477" s="3">
        <v>1976.50000000157</v>
      </c>
      <c r="W477" s="20">
        <f t="shared" si="1387"/>
        <v>1.179349027656718</v>
      </c>
      <c r="X477" s="20">
        <f t="shared" si="1388"/>
        <v>6.1499999999999902E-2</v>
      </c>
      <c r="Y477" s="20">
        <f t="shared" si="1389"/>
        <v>7.2529965200888044E-2</v>
      </c>
      <c r="Z477" s="20"/>
      <c r="AA477">
        <v>7</v>
      </c>
      <c r="AB477" s="3">
        <v>1976.50000000157</v>
      </c>
      <c r="AC477" s="20">
        <f t="shared" si="1452"/>
        <v>1.0729905279224452</v>
      </c>
      <c r="AD477" s="20">
        <f t="shared" si="1453"/>
        <v>6.1499999999999846E-2</v>
      </c>
      <c r="AE477" s="20">
        <f t="shared" si="1454"/>
        <v>6.5988917467230235E-2</v>
      </c>
      <c r="AG477" s="3">
        <v>1976.50000000157</v>
      </c>
      <c r="AH477" s="3">
        <f t="shared" si="1466"/>
        <v>1.9673712381325967</v>
      </c>
      <c r="AI477" s="3">
        <f t="shared" si="1444"/>
        <v>-0.78876452892998183</v>
      </c>
      <c r="AJ477" s="3">
        <f t="shared" si="1445"/>
        <v>-0.21150145394701475</v>
      </c>
      <c r="AK477" s="20"/>
      <c r="AL477" s="3">
        <v>1976.50000000157</v>
      </c>
      <c r="AM477" s="9">
        <f t="shared" ref="AM477" si="1479">STANDARDIZE(AC477,AR$9,AS$9)</f>
        <v>0.57113339819935915</v>
      </c>
      <c r="AN477" s="9">
        <f t="shared" ref="AN477" si="1480">STANDARDIZE(AD477,AT$9,AU$9)</f>
        <v>-2.3130098149132094E-2</v>
      </c>
      <c r="AO477" s="9">
        <f t="shared" ref="AO477" si="1481">STANDARDIZE(AE477,AV$9,AW$9)</f>
        <v>0.5230077814759132</v>
      </c>
      <c r="AP477" s="20"/>
    </row>
    <row r="478" spans="1:42" x14ac:dyDescent="0.3">
      <c r="A478">
        <v>2</v>
      </c>
      <c r="B478">
        <v>1988</v>
      </c>
      <c r="C478">
        <v>0.42887847071802188</v>
      </c>
      <c r="D478">
        <v>6.1499999999999798E-2</v>
      </c>
      <c r="E478">
        <f t="shared" si="1385"/>
        <v>2.637602594915826E-2</v>
      </c>
      <c r="G478">
        <v>1976</v>
      </c>
      <c r="H478">
        <v>6</v>
      </c>
      <c r="I478" s="3">
        <v>1976.4166666682399</v>
      </c>
      <c r="J478" s="20">
        <f t="shared" si="1459"/>
        <v>0.93829774649728725</v>
      </c>
      <c r="K478" s="20">
        <f t="shared" si="1409"/>
        <v>0.1229999999999996</v>
      </c>
      <c r="L478" s="20">
        <f t="shared" si="1410"/>
        <v>0.11541062281916595</v>
      </c>
      <c r="N478">
        <v>6</v>
      </c>
      <c r="O478">
        <v>1990</v>
      </c>
      <c r="P478" s="20">
        <v>0.69620258873979657</v>
      </c>
      <c r="Q478" s="20">
        <v>6.1499999999999902E-2</v>
      </c>
      <c r="R478" s="20">
        <f t="shared" si="1386"/>
        <v>4.2816459207497423E-2</v>
      </c>
      <c r="T478">
        <v>1976</v>
      </c>
      <c r="U478">
        <v>6</v>
      </c>
      <c r="V478" s="3">
        <v>1976.4166666682399</v>
      </c>
      <c r="W478" s="20">
        <f t="shared" si="1387"/>
        <v>1.1900705518858536</v>
      </c>
      <c r="X478" s="20">
        <f t="shared" si="1388"/>
        <v>0.18449999999999972</v>
      </c>
      <c r="Y478" s="20">
        <f t="shared" si="1389"/>
        <v>0.21956801682293967</v>
      </c>
      <c r="Z478" s="20"/>
      <c r="AA478">
        <v>6</v>
      </c>
      <c r="AB478" s="3">
        <v>1976.4166666682399</v>
      </c>
      <c r="AC478" s="20">
        <f t="shared" si="1452"/>
        <v>1.0641841491915704</v>
      </c>
      <c r="AD478" s="20">
        <f t="shared" si="1453"/>
        <v>0.15374999999999966</v>
      </c>
      <c r="AE478" s="20">
        <f t="shared" si="1454"/>
        <v>0.16748931982105281</v>
      </c>
      <c r="AG478" s="3">
        <v>1976.4166666682399</v>
      </c>
      <c r="AH478" s="3">
        <f t="shared" si="1466"/>
        <v>1.9163111832676323</v>
      </c>
      <c r="AI478" s="3">
        <f t="shared" si="1444"/>
        <v>1.0126249536365401</v>
      </c>
      <c r="AJ478" s="3">
        <f t="shared" si="1445"/>
        <v>2.1244530696625077</v>
      </c>
      <c r="AK478" s="20"/>
      <c r="AL478" s="3">
        <v>1976.4166666682399</v>
      </c>
      <c r="AM478" s="9">
        <f t="shared" ref="AM478" si="1482">STANDARDIZE(AC478,AR$10,AS$10)</f>
        <v>1.2780684095523147</v>
      </c>
      <c r="AN478" s="9">
        <f t="shared" ref="AN478" si="1483">STANDARDIZE(AD478,AT$10,AU$10)</f>
        <v>-0.35878275268423288</v>
      </c>
      <c r="AO478" s="9">
        <f t="shared" ref="AO478" si="1484">STANDARDIZE(AE478,AV$10,AW$10)</f>
        <v>0.46006885417692039</v>
      </c>
      <c r="AP478" s="20"/>
    </row>
    <row r="479" spans="1:42" x14ac:dyDescent="0.3">
      <c r="A479">
        <v>1</v>
      </c>
      <c r="B479">
        <v>1988</v>
      </c>
      <c r="C479">
        <v>0.45814466365767975</v>
      </c>
      <c r="D479">
        <v>6.1499999999999798E-2</v>
      </c>
      <c r="E479">
        <f t="shared" si="1385"/>
        <v>2.8175896814947213E-2</v>
      </c>
      <c r="G479">
        <v>1976</v>
      </c>
      <c r="H479">
        <v>5</v>
      </c>
      <c r="I479" s="3">
        <v>1976.3333333349101</v>
      </c>
      <c r="J479" s="20">
        <f t="shared" si="1459"/>
        <v>0.80060502810115408</v>
      </c>
      <c r="K479" s="20">
        <f t="shared" si="1409"/>
        <v>0.1229999999999996</v>
      </c>
      <c r="L479" s="20">
        <f t="shared" si="1410"/>
        <v>9.8474418456441629E-2</v>
      </c>
      <c r="N479">
        <v>6</v>
      </c>
      <c r="O479">
        <v>1990</v>
      </c>
      <c r="P479" s="20">
        <v>0.68592081686672135</v>
      </c>
      <c r="Q479" s="20">
        <v>6.1499999999999902E-2</v>
      </c>
      <c r="R479" s="20">
        <f t="shared" si="1386"/>
        <v>4.2184130237303295E-2</v>
      </c>
      <c r="T479">
        <v>1976</v>
      </c>
      <c r="U479">
        <v>5</v>
      </c>
      <c r="V479" s="3">
        <v>1976.3333333349101</v>
      </c>
      <c r="W479" s="20">
        <f t="shared" si="1387"/>
        <v>1.0034482580824484</v>
      </c>
      <c r="X479" s="20">
        <f t="shared" si="1388"/>
        <v>0.1229999999999998</v>
      </c>
      <c r="Y479" s="20">
        <f t="shared" si="1389"/>
        <v>0.12342413574414096</v>
      </c>
      <c r="Z479" s="20"/>
      <c r="AA479">
        <v>5</v>
      </c>
      <c r="AB479" s="3">
        <v>1976.3333333349101</v>
      </c>
      <c r="AC479" s="20">
        <f t="shared" si="1452"/>
        <v>0.90202664309180125</v>
      </c>
      <c r="AD479" s="20">
        <f t="shared" si="1453"/>
        <v>0.12299999999999969</v>
      </c>
      <c r="AE479" s="20">
        <f t="shared" si="1454"/>
        <v>0.11094927710029129</v>
      </c>
      <c r="AG479" s="3">
        <v>1976.3333333349101</v>
      </c>
      <c r="AH479" s="3">
        <f t="shared" si="1466"/>
        <v>0.97610960765386334</v>
      </c>
      <c r="AI479" s="3">
        <f t="shared" si="1444"/>
        <v>0.41216179278103221</v>
      </c>
      <c r="AJ479" s="3">
        <f t="shared" si="1445"/>
        <v>0.82322701049640346</v>
      </c>
      <c r="AK479" s="20"/>
      <c r="AL479" s="3">
        <v>1976.3333333349101</v>
      </c>
      <c r="AM479" s="9">
        <f t="shared" ref="AM479" si="1485">STANDARDIZE(AC479,AR$11,AS$11)</f>
        <v>0.95965541955737932</v>
      </c>
      <c r="AN479" s="9">
        <f t="shared" ref="AN479" si="1486">STANDARDIZE(AD479,AT$11,AU$11)</f>
        <v>-0.62524988541030202</v>
      </c>
      <c r="AO479" s="9">
        <f t="shared" ref="AO479" si="1487">STANDARDIZE(AE479,AV$11,AW$11)</f>
        <v>-9.7241660026600479E-2</v>
      </c>
      <c r="AP479" s="20"/>
    </row>
    <row r="480" spans="1:42" x14ac:dyDescent="0.3">
      <c r="A480">
        <v>11</v>
      </c>
      <c r="B480">
        <v>1987</v>
      </c>
      <c r="C480">
        <v>0.48947857592765143</v>
      </c>
      <c r="D480">
        <v>6.1499999999999798E-2</v>
      </c>
      <c r="E480">
        <f t="shared" si="1385"/>
        <v>3.0102932419550463E-2</v>
      </c>
      <c r="G480">
        <v>1976</v>
      </c>
      <c r="H480">
        <v>4</v>
      </c>
      <c r="I480" s="3">
        <v>1976.25000000158</v>
      </c>
      <c r="J480" s="20">
        <f t="shared" si="1459"/>
        <v>0.70278688251074184</v>
      </c>
      <c r="K480" s="20">
        <f t="shared" si="1409"/>
        <v>0.1229999999999996</v>
      </c>
      <c r="L480" s="20">
        <f t="shared" si="1410"/>
        <v>8.6442786548820968E-2</v>
      </c>
      <c r="N480">
        <v>5</v>
      </c>
      <c r="O480">
        <v>1990</v>
      </c>
      <c r="P480" s="20">
        <v>0.67941307044274324</v>
      </c>
      <c r="Q480" s="20">
        <v>6.1499999999999902E-2</v>
      </c>
      <c r="R480" s="20">
        <f t="shared" si="1386"/>
        <v>4.1783903832228644E-2</v>
      </c>
      <c r="T480">
        <v>1976</v>
      </c>
      <c r="U480">
        <v>4</v>
      </c>
      <c r="V480" s="3">
        <v>1976.25000000158</v>
      </c>
      <c r="W480" s="20">
        <f t="shared" si="1387"/>
        <v>0.75794774595874204</v>
      </c>
      <c r="X480" s="20">
        <f t="shared" si="1388"/>
        <v>0.1229999999999998</v>
      </c>
      <c r="Y480" s="20">
        <f t="shared" si="1389"/>
        <v>9.322757275292512E-2</v>
      </c>
      <c r="Z480" s="20"/>
      <c r="AA480">
        <v>4</v>
      </c>
      <c r="AB480" s="3">
        <v>1976.25000000158</v>
      </c>
      <c r="AC480" s="20">
        <f t="shared" si="1452"/>
        <v>0.73036731423474199</v>
      </c>
      <c r="AD480" s="20">
        <f t="shared" si="1453"/>
        <v>0.12299999999999969</v>
      </c>
      <c r="AE480" s="20">
        <f t="shared" si="1454"/>
        <v>8.9835179650873037E-2</v>
      </c>
      <c r="AG480" s="3">
        <v>1976.25000000158</v>
      </c>
      <c r="AH480" s="3">
        <f t="shared" si="1466"/>
        <v>-1.9184260277908628E-2</v>
      </c>
      <c r="AI480" s="3">
        <f t="shared" si="1444"/>
        <v>0.41216179278103221</v>
      </c>
      <c r="AJ480" s="3">
        <f t="shared" si="1445"/>
        <v>0.33730212443566004</v>
      </c>
      <c r="AK480" s="20"/>
      <c r="AL480" s="3">
        <v>1976.25000000158</v>
      </c>
      <c r="AM480" s="9">
        <f t="shared" ref="AM480" si="1488">STANDARDIZE(AC480,AR$12,AS$12)</f>
        <v>0.16108404786941966</v>
      </c>
      <c r="AN480" s="9">
        <f t="shared" ref="AN480" si="1489">STANDARDIZE(AD480,AT$12,AU$12)</f>
        <v>-0.74536446371894627</v>
      </c>
      <c r="AO480" s="9">
        <f t="shared" ref="AO480" si="1490">STANDARDIZE(AE480,AV$12,AW$12)</f>
        <v>-0.53510905399275688</v>
      </c>
      <c r="AP480" s="20"/>
    </row>
    <row r="481" spans="1:42" x14ac:dyDescent="0.3">
      <c r="A481">
        <v>10</v>
      </c>
      <c r="B481">
        <v>1987</v>
      </c>
      <c r="C481">
        <v>0.52295551012066344</v>
      </c>
      <c r="D481">
        <v>6.1499999999999798E-2</v>
      </c>
      <c r="E481">
        <f t="shared" si="1385"/>
        <v>3.2161763872420694E-2</v>
      </c>
      <c r="G481">
        <v>1976</v>
      </c>
      <c r="H481">
        <v>3</v>
      </c>
      <c r="I481" s="3">
        <v>1976.1666666682499</v>
      </c>
      <c r="J481" s="20">
        <f t="shared" si="1459"/>
        <v>0.69204411940139199</v>
      </c>
      <c r="K481" s="20">
        <f t="shared" si="1409"/>
        <v>0.1229999999999996</v>
      </c>
      <c r="L481" s="20">
        <f t="shared" si="1410"/>
        <v>8.5121426686370932E-2</v>
      </c>
      <c r="N481">
        <v>5</v>
      </c>
      <c r="O481">
        <v>1990</v>
      </c>
      <c r="P481" s="20">
        <v>0.69089302074371095</v>
      </c>
      <c r="Q481" s="20">
        <v>6.1499999999999902E-2</v>
      </c>
      <c r="R481" s="20">
        <f t="shared" si="1386"/>
        <v>4.2489920775738155E-2</v>
      </c>
      <c r="T481">
        <v>1976</v>
      </c>
      <c r="U481">
        <v>3</v>
      </c>
      <c r="V481" s="3">
        <v>1976.1666666682499</v>
      </c>
      <c r="W481" s="20">
        <f t="shared" si="1387"/>
        <v>0.59479562887954496</v>
      </c>
      <c r="X481" s="20">
        <f t="shared" si="1388"/>
        <v>0.1229999999999998</v>
      </c>
      <c r="Y481" s="20">
        <f t="shared" si="1389"/>
        <v>7.3159862352183913E-2</v>
      </c>
      <c r="Z481" s="20"/>
      <c r="AA481">
        <v>3</v>
      </c>
      <c r="AB481" s="3">
        <v>1976.1666666682499</v>
      </c>
      <c r="AC481" s="20">
        <f t="shared" si="1452"/>
        <v>0.64341987414046842</v>
      </c>
      <c r="AD481" s="20">
        <f t="shared" si="1453"/>
        <v>0.12299999999999969</v>
      </c>
      <c r="AE481" s="20">
        <f t="shared" si="1454"/>
        <v>7.9140644519277423E-2</v>
      </c>
      <c r="AG481" s="3">
        <v>1976.1666666682499</v>
      </c>
      <c r="AH481" s="3">
        <f t="shared" si="1466"/>
        <v>-0.52331214272032456</v>
      </c>
      <c r="AI481" s="3">
        <f t="shared" si="1444"/>
        <v>0.41216179278103221</v>
      </c>
      <c r="AJ481" s="3">
        <f t="shared" si="1445"/>
        <v>9.1175536370850269E-2</v>
      </c>
      <c r="AK481" s="20"/>
      <c r="AL481" s="3">
        <v>1976.1666666682499</v>
      </c>
      <c r="AM481" s="9">
        <f t="shared" ref="AM481" si="1491">STANDARDIZE(AC481,AR$13,AS$13)</f>
        <v>-0.1758051225675526</v>
      </c>
      <c r="AN481" s="9">
        <f t="shared" ref="AN481" si="1492">STANDARDIZE(AD481,AT$13,AU$13)</f>
        <v>-0.46657286796563235</v>
      </c>
      <c r="AO481" s="9">
        <f t="shared" ref="AO481" si="1493">STANDARDIZE(AE481,AV$13,AW$13)</f>
        <v>-0.49016964519189327</v>
      </c>
      <c r="AP481" s="20"/>
    </row>
    <row r="482" spans="1:42" x14ac:dyDescent="0.3">
      <c r="A482">
        <v>8</v>
      </c>
      <c r="B482">
        <v>1987</v>
      </c>
      <c r="C482">
        <v>0.5511071714373692</v>
      </c>
      <c r="D482">
        <v>6.1499999999999798E-2</v>
      </c>
      <c r="E482">
        <f t="shared" si="1385"/>
        <v>3.3893091043398098E-2</v>
      </c>
      <c r="G482">
        <v>1976</v>
      </c>
      <c r="H482">
        <v>2</v>
      </c>
      <c r="I482" s="3">
        <v>1976.0833333349201</v>
      </c>
      <c r="J482" s="20">
        <f t="shared" si="1459"/>
        <v>0.69607195267496214</v>
      </c>
      <c r="K482" s="20">
        <f t="shared" si="1409"/>
        <v>0.1229999999999996</v>
      </c>
      <c r="L482" s="20">
        <f t="shared" si="1410"/>
        <v>8.5616850179020057E-2</v>
      </c>
      <c r="N482">
        <v>5</v>
      </c>
      <c r="O482">
        <v>1990</v>
      </c>
      <c r="P482" s="20">
        <v>0.70266833392976935</v>
      </c>
      <c r="Q482" s="20">
        <v>6.1499999999999902E-2</v>
      </c>
      <c r="R482" s="20">
        <f t="shared" si="1386"/>
        <v>4.3214102536680746E-2</v>
      </c>
      <c r="T482">
        <v>1976</v>
      </c>
      <c r="U482">
        <v>2</v>
      </c>
      <c r="V482" s="3">
        <v>1976.0833333349201</v>
      </c>
      <c r="W482" s="20">
        <f t="shared" si="1387"/>
        <v>0.55743209529572546</v>
      </c>
      <c r="X482" s="20">
        <f t="shared" si="1388"/>
        <v>6.1499999999999902E-2</v>
      </c>
      <c r="Y482" s="20">
        <f t="shared" si="1389"/>
        <v>3.428207386068706E-2</v>
      </c>
      <c r="Z482" s="20"/>
      <c r="AA482">
        <v>2</v>
      </c>
      <c r="AB482" s="3">
        <v>1976.0833333349201</v>
      </c>
      <c r="AC482" s="20">
        <f t="shared" si="1452"/>
        <v>0.6267520239853438</v>
      </c>
      <c r="AD482" s="20">
        <f t="shared" si="1453"/>
        <v>9.2249999999999749E-2</v>
      </c>
      <c r="AE482" s="20">
        <f t="shared" si="1454"/>
        <v>5.9949462019853558E-2</v>
      </c>
      <c r="AG482" s="3">
        <v>1976.0833333349201</v>
      </c>
      <c r="AH482" s="3">
        <f t="shared" si="1466"/>
        <v>-0.61995360789123388</v>
      </c>
      <c r="AI482" s="3">
        <f t="shared" si="1444"/>
        <v>-0.1883013680744752</v>
      </c>
      <c r="AJ482" s="3">
        <f t="shared" si="1445"/>
        <v>-0.35049492535473087</v>
      </c>
      <c r="AK482" s="20"/>
      <c r="AL482" s="3">
        <v>1976.0833333349201</v>
      </c>
      <c r="AM482" s="9">
        <f t="shared" ref="AM482" si="1494">STANDARDIZE(AC482,AR$14,AS$14)</f>
        <v>-9.6586376230032439E-2</v>
      </c>
      <c r="AN482" s="9">
        <f t="shared" ref="AN482" si="1495">STANDARDIZE(AD482,AT$14,AU$14)</f>
        <v>0.50956041230593607</v>
      </c>
      <c r="AO482" s="9">
        <f t="shared" ref="AO482" si="1496">STANDARDIZE(AE482,AV$14,AW$14)</f>
        <v>0.48437829865048676</v>
      </c>
      <c r="AP482" s="20"/>
    </row>
    <row r="483" spans="1:42" x14ac:dyDescent="0.3">
      <c r="A483">
        <v>6</v>
      </c>
      <c r="B483">
        <v>1987</v>
      </c>
      <c r="C483">
        <v>0.73188097168792576</v>
      </c>
      <c r="D483">
        <v>6.1499999999999798E-2</v>
      </c>
      <c r="E483">
        <f t="shared" si="1385"/>
        <v>4.5010679758807286E-2</v>
      </c>
      <c r="G483">
        <v>1976</v>
      </c>
      <c r="H483">
        <v>1</v>
      </c>
      <c r="I483" s="3">
        <v>1976.00000000159</v>
      </c>
      <c r="J483" s="20">
        <f t="shared" si="1459"/>
        <v>0.72987522418256612</v>
      </c>
      <c r="K483" s="20">
        <f t="shared" si="1409"/>
        <v>6.1499999999999798E-2</v>
      </c>
      <c r="L483" s="20">
        <f t="shared" si="1410"/>
        <v>4.488732628722767E-2</v>
      </c>
      <c r="N483">
        <v>5</v>
      </c>
      <c r="O483">
        <v>1990</v>
      </c>
      <c r="P483" s="20">
        <v>0.71485061711631859</v>
      </c>
      <c r="Q483" s="20">
        <v>6.1499999999999902E-2</v>
      </c>
      <c r="R483" s="20">
        <f t="shared" si="1386"/>
        <v>4.3963312952653523E-2</v>
      </c>
      <c r="T483">
        <v>1976</v>
      </c>
      <c r="U483">
        <v>1</v>
      </c>
      <c r="V483" s="3">
        <v>1976.00000000159</v>
      </c>
      <c r="W483" s="20">
        <f t="shared" si="1387"/>
        <v>0.58237029653643035</v>
      </c>
      <c r="X483" s="20">
        <f t="shared" si="1388"/>
        <v>6.1499999999999902E-2</v>
      </c>
      <c r="Y483" s="20">
        <f t="shared" si="1389"/>
        <v>3.5815773236990409E-2</v>
      </c>
      <c r="Z483" s="20"/>
      <c r="AA483">
        <v>1</v>
      </c>
      <c r="AB483" s="3">
        <v>1976.00000000159</v>
      </c>
      <c r="AC483" s="20">
        <f t="shared" si="1452"/>
        <v>0.65612276035949824</v>
      </c>
      <c r="AD483" s="20">
        <f t="shared" si="1453"/>
        <v>6.1499999999999846E-2</v>
      </c>
      <c r="AE483" s="20">
        <f t="shared" si="1454"/>
        <v>4.0351549762109043E-2</v>
      </c>
      <c r="AG483" s="3">
        <v>1976.00000000159</v>
      </c>
      <c r="AH483" s="3">
        <f t="shared" si="1466"/>
        <v>-0.44965984055291186</v>
      </c>
      <c r="AI483" s="3">
        <f t="shared" si="1444"/>
        <v>-0.78876452892998183</v>
      </c>
      <c r="AJ483" s="3">
        <f t="shared" si="1445"/>
        <v>-0.80152596296772327</v>
      </c>
      <c r="AK483" s="20"/>
      <c r="AL483" s="3">
        <v>1976.00000000159</v>
      </c>
      <c r="AM483" s="9">
        <f t="shared" ref="AM483" si="1497">STANDARDIZE(AC483,AR$15,AS$15)</f>
        <v>-1.0405810795045493E-2</v>
      </c>
      <c r="AN483" s="9">
        <f t="shared" ref="AN483" si="1498">STANDARDIZE(AD483,AT$15,AU$15)</f>
        <v>-0.29853293598826575</v>
      </c>
      <c r="AO483" s="9">
        <f t="shared" ref="AO483" si="1499">STANDARDIZE(AE483,AV$15,AW$15)</f>
        <v>-0.24696121276224742</v>
      </c>
      <c r="AP483" s="20"/>
    </row>
    <row r="484" spans="1:42" x14ac:dyDescent="0.3">
      <c r="A484">
        <v>6</v>
      </c>
      <c r="B484">
        <v>1987</v>
      </c>
      <c r="C484">
        <v>0.73145865188428782</v>
      </c>
      <c r="D484">
        <v>6.1499999999999798E-2</v>
      </c>
      <c r="E484">
        <f t="shared" si="1385"/>
        <v>4.4984707090883556E-2</v>
      </c>
      <c r="G484">
        <v>1975</v>
      </c>
      <c r="H484">
        <v>12</v>
      </c>
      <c r="I484" s="3">
        <v>1975.9166666682599</v>
      </c>
      <c r="J484" s="20">
        <f t="shared" si="1459"/>
        <v>0.76721858687050948</v>
      </c>
      <c r="K484" s="20">
        <f t="shared" si="1409"/>
        <v>0.1229999999999996</v>
      </c>
      <c r="L484" s="20">
        <f t="shared" si="1410"/>
        <v>9.4367886185072358E-2</v>
      </c>
      <c r="N484">
        <v>4</v>
      </c>
      <c r="O484">
        <v>1990</v>
      </c>
      <c r="P484" s="20">
        <v>0.72567074578777324</v>
      </c>
      <c r="Q484" s="20">
        <v>6.1499999999999902E-2</v>
      </c>
      <c r="R484" s="20">
        <f t="shared" si="1386"/>
        <v>4.4628750865947982E-2</v>
      </c>
      <c r="T484">
        <v>1975</v>
      </c>
      <c r="U484">
        <v>12</v>
      </c>
      <c r="V484" s="3">
        <v>1975.9166666682599</v>
      </c>
      <c r="W484" s="20">
        <f t="shared" si="1387"/>
        <v>0.63317110505144325</v>
      </c>
      <c r="X484" s="20">
        <f t="shared" si="1388"/>
        <v>6.1499999999999902E-2</v>
      </c>
      <c r="Y484" s="20">
        <f t="shared" si="1389"/>
        <v>3.8940022960663699E-2</v>
      </c>
      <c r="Z484" s="20"/>
      <c r="AA484">
        <v>12</v>
      </c>
      <c r="AB484" s="3">
        <v>1975.9166666682599</v>
      </c>
      <c r="AC484" s="20">
        <f t="shared" si="1452"/>
        <v>0.70019484596097636</v>
      </c>
      <c r="AD484" s="20">
        <f t="shared" si="1453"/>
        <v>9.2249999999999749E-2</v>
      </c>
      <c r="AE484" s="20">
        <f t="shared" si="1454"/>
        <v>6.6653954572868032E-2</v>
      </c>
      <c r="AG484" s="3">
        <v>1975.9166666682599</v>
      </c>
      <c r="AH484" s="3">
        <f t="shared" si="1466"/>
        <v>-0.19412653025643831</v>
      </c>
      <c r="AI484" s="3">
        <f t="shared" si="1444"/>
        <v>-0.1883013680744752</v>
      </c>
      <c r="AJ484" s="3">
        <f t="shared" si="1445"/>
        <v>-0.19619613101964911</v>
      </c>
      <c r="AK484" s="20"/>
      <c r="AL484" s="3">
        <v>1975.9166666682599</v>
      </c>
      <c r="AM484" s="9">
        <f t="shared" ref="AM484" si="1500">STANDARDIZE(AC484,AR$4,AS$4)</f>
        <v>0.10850659423280472</v>
      </c>
      <c r="AN484" s="9">
        <f t="shared" ref="AN484" si="1501">STANDARDIZE(AD484,AT$4,AU$4)</f>
        <v>0.68444756444045063</v>
      </c>
      <c r="AO484" s="9">
        <f t="shared" ref="AO484" si="1502">STANDARDIZE(AE484,AV$4,AW$4)</f>
        <v>0.71738918073114122</v>
      </c>
      <c r="AP484" s="20"/>
    </row>
    <row r="485" spans="1:42" x14ac:dyDescent="0.3">
      <c r="A485">
        <v>6</v>
      </c>
      <c r="B485">
        <v>1987</v>
      </c>
      <c r="C485">
        <v>0.72766493909623409</v>
      </c>
      <c r="D485">
        <v>6.1499999999999798E-2</v>
      </c>
      <c r="E485">
        <f t="shared" si="1385"/>
        <v>4.4751393754418251E-2</v>
      </c>
      <c r="G485">
        <v>1975</v>
      </c>
      <c r="H485">
        <v>11</v>
      </c>
      <c r="I485" s="3">
        <v>1975.8333333349301</v>
      </c>
      <c r="J485" s="20">
        <f t="shared" si="1459"/>
        <v>0.77228279194246519</v>
      </c>
      <c r="K485" s="20">
        <f t="shared" si="1409"/>
        <v>6.1499999999999798E-2</v>
      </c>
      <c r="L485" s="20">
        <f t="shared" si="1410"/>
        <v>4.7495391704461452E-2</v>
      </c>
      <c r="N485">
        <v>4</v>
      </c>
      <c r="O485">
        <v>1990</v>
      </c>
      <c r="P485" s="20">
        <v>0.72976991078626086</v>
      </c>
      <c r="Q485" s="20">
        <v>6.1499999999999902E-2</v>
      </c>
      <c r="R485" s="20">
        <f t="shared" si="1386"/>
        <v>4.488084951335497E-2</v>
      </c>
      <c r="T485">
        <v>1975</v>
      </c>
      <c r="U485">
        <v>11</v>
      </c>
      <c r="V485" s="3">
        <v>1975.8333333349301</v>
      </c>
      <c r="W485" s="20">
        <f t="shared" si="1387"/>
        <v>0.70663756302810332</v>
      </c>
      <c r="X485" s="20">
        <f t="shared" si="1388"/>
        <v>6.1499999999999902E-2</v>
      </c>
      <c r="Y485" s="20">
        <f t="shared" si="1389"/>
        <v>4.3458210126228282E-2</v>
      </c>
      <c r="Z485" s="20"/>
      <c r="AA485">
        <v>11</v>
      </c>
      <c r="AB485" s="3">
        <v>1975.8333333349301</v>
      </c>
      <c r="AC485" s="20">
        <f t="shared" si="1452"/>
        <v>0.73946017748528425</v>
      </c>
      <c r="AD485" s="20">
        <f t="shared" si="1453"/>
        <v>6.1499999999999846E-2</v>
      </c>
      <c r="AE485" s="20">
        <f t="shared" si="1454"/>
        <v>4.5476800915344867E-2</v>
      </c>
      <c r="AG485" s="3">
        <v>1975.8333333349301</v>
      </c>
      <c r="AH485" s="3">
        <f t="shared" si="1466"/>
        <v>3.3536853660168495E-2</v>
      </c>
      <c r="AI485" s="3">
        <f t="shared" si="1444"/>
        <v>-0.78876452892998183</v>
      </c>
      <c r="AJ485" s="3">
        <f t="shared" si="1445"/>
        <v>-0.68357220772740956</v>
      </c>
      <c r="AK485" s="20"/>
      <c r="AL485" s="3">
        <v>1975.8333333349301</v>
      </c>
      <c r="AM485" s="9">
        <f t="shared" ref="AM485" si="1503">STANDARDIZE(AC485,AR$5,AS$5)</f>
        <v>0.15111984486392233</v>
      </c>
      <c r="AN485" s="9">
        <f t="shared" ref="AN485" si="1504">STANDARDIZE(AD485,AT$5,AU$5)</f>
        <v>-0.28549293171718004</v>
      </c>
      <c r="AO485" s="9">
        <f t="shared" ref="AO485" si="1505">STANDARDIZE(AE485,AV$5,AW$5)</f>
        <v>-0.11245128681640303</v>
      </c>
      <c r="AP485" s="20"/>
    </row>
    <row r="486" spans="1:42" x14ac:dyDescent="0.3">
      <c r="A486">
        <v>6</v>
      </c>
      <c r="B486">
        <v>1987</v>
      </c>
      <c r="C486">
        <v>0.72399536740665649</v>
      </c>
      <c r="D486">
        <v>6.1499999999999798E-2</v>
      </c>
      <c r="E486">
        <f t="shared" si="1385"/>
        <v>4.4525715095509226E-2</v>
      </c>
      <c r="G486">
        <v>1975</v>
      </c>
      <c r="H486">
        <v>10</v>
      </c>
      <c r="I486" s="3">
        <v>1975.7500000016</v>
      </c>
      <c r="J486" s="20">
        <f t="shared" si="1459"/>
        <v>0.75471774284150772</v>
      </c>
      <c r="K486" s="20">
        <f t="shared" si="1409"/>
        <v>0.1229999999999996</v>
      </c>
      <c r="L486" s="20">
        <f t="shared" si="1410"/>
        <v>9.2830282369505149E-2</v>
      </c>
      <c r="N486">
        <v>4</v>
      </c>
      <c r="O486">
        <v>1990</v>
      </c>
      <c r="P486" s="20">
        <v>0.73368046038798773</v>
      </c>
      <c r="Q486" s="20">
        <v>6.1499999999999902E-2</v>
      </c>
      <c r="R486" s="20">
        <f t="shared" si="1386"/>
        <v>4.5121348313861172E-2</v>
      </c>
      <c r="T486">
        <v>1975</v>
      </c>
      <c r="U486">
        <v>10</v>
      </c>
      <c r="V486" s="3">
        <v>1975.7500000016</v>
      </c>
      <c r="W486" s="20">
        <f t="shared" si="1387"/>
        <v>0.80334558903120046</v>
      </c>
      <c r="X486" s="20">
        <f t="shared" si="1388"/>
        <v>6.1499999999999902E-2</v>
      </c>
      <c r="Y486" s="20">
        <f t="shared" si="1389"/>
        <v>4.940575372541875E-2</v>
      </c>
      <c r="Z486" s="20"/>
      <c r="AA486">
        <v>10</v>
      </c>
      <c r="AB486" s="3">
        <v>1975.7500000016</v>
      </c>
      <c r="AC486" s="20">
        <f t="shared" si="1452"/>
        <v>0.77903166593635409</v>
      </c>
      <c r="AD486" s="20">
        <f t="shared" si="1453"/>
        <v>9.2249999999999749E-2</v>
      </c>
      <c r="AE486" s="20">
        <f t="shared" si="1454"/>
        <v>7.1118018047461956E-2</v>
      </c>
      <c r="AG486" s="3">
        <v>1975.7500000016</v>
      </c>
      <c r="AH486" s="3">
        <f t="shared" si="1466"/>
        <v>0.26297535876511885</v>
      </c>
      <c r="AI486" s="3">
        <f t="shared" si="1444"/>
        <v>-0.1883013680744752</v>
      </c>
      <c r="AJ486" s="3">
        <f t="shared" si="1445"/>
        <v>-9.3459107073605621E-2</v>
      </c>
      <c r="AK486" s="20"/>
      <c r="AL486" s="3">
        <v>1975.7500000016</v>
      </c>
      <c r="AM486" s="9">
        <f t="shared" ref="AM486" si="1506">STANDARDIZE(AC486,AR$6,AS$6)</f>
        <v>0.23958011012811614</v>
      </c>
      <c r="AN486" s="9">
        <f t="shared" ref="AN486" si="1507">STANDARDIZE(AD486,AT$6,AU$6)</f>
        <v>0.89414149018552613</v>
      </c>
      <c r="AO486" s="9">
        <f t="shared" ref="AO486" si="1508">STANDARDIZE(AE486,AV$6,AW$6)</f>
        <v>0.7462605857903033</v>
      </c>
      <c r="AP486" s="20"/>
    </row>
    <row r="487" spans="1:42" x14ac:dyDescent="0.3">
      <c r="A487">
        <v>6</v>
      </c>
      <c r="B487">
        <v>1987</v>
      </c>
      <c r="C487">
        <v>0.72055222251921125</v>
      </c>
      <c r="D487">
        <v>6.1499999999999798E-2</v>
      </c>
      <c r="E487">
        <f t="shared" si="1385"/>
        <v>4.4313961684931347E-2</v>
      </c>
      <c r="G487">
        <v>1975</v>
      </c>
      <c r="H487">
        <v>9</v>
      </c>
      <c r="I487" s="3">
        <v>1975.66666666827</v>
      </c>
      <c r="J487" s="20">
        <f t="shared" si="1459"/>
        <v>0.73739912098699123</v>
      </c>
      <c r="K487" s="20">
        <f t="shared" si="1409"/>
        <v>6.1499999999999798E-2</v>
      </c>
      <c r="L487" s="20">
        <f t="shared" si="1410"/>
        <v>4.5350045940699808E-2</v>
      </c>
      <c r="N487">
        <v>4</v>
      </c>
      <c r="O487">
        <v>1990</v>
      </c>
      <c r="P487" s="20">
        <v>0.73782487061914848</v>
      </c>
      <c r="Q487" s="20">
        <v>6.1499999999999902E-2</v>
      </c>
      <c r="R487" s="20">
        <f t="shared" si="1386"/>
        <v>4.5376229543077559E-2</v>
      </c>
      <c r="T487">
        <v>1975</v>
      </c>
      <c r="U487">
        <v>9</v>
      </c>
      <c r="V487" s="3">
        <v>1975.66666666827</v>
      </c>
      <c r="W487" s="20">
        <f t="shared" si="1387"/>
        <v>0.92150342489544779</v>
      </c>
      <c r="X487" s="20">
        <f t="shared" si="1388"/>
        <v>6.1499999999999902E-2</v>
      </c>
      <c r="Y487" s="20">
        <f t="shared" si="1389"/>
        <v>5.6672460631069947E-2</v>
      </c>
      <c r="Z487" s="20"/>
      <c r="AA487">
        <v>9</v>
      </c>
      <c r="AB487" s="3">
        <v>1975.66666666827</v>
      </c>
      <c r="AC487" s="20">
        <f t="shared" si="1452"/>
        <v>0.82945127294121956</v>
      </c>
      <c r="AD487" s="20">
        <f t="shared" si="1453"/>
        <v>6.1499999999999846E-2</v>
      </c>
      <c r="AE487" s="20">
        <f t="shared" si="1454"/>
        <v>5.1011253285884878E-2</v>
      </c>
      <c r="AG487" s="3">
        <v>1975.66666666827</v>
      </c>
      <c r="AH487" s="3">
        <f t="shared" si="1466"/>
        <v>0.55531208179436509</v>
      </c>
      <c r="AI487" s="3">
        <f t="shared" si="1444"/>
        <v>-0.78876452892998183</v>
      </c>
      <c r="AJ487" s="3">
        <f t="shared" si="1445"/>
        <v>-0.55620099785183119</v>
      </c>
      <c r="AK487" s="20"/>
      <c r="AL487" s="3">
        <v>1975.66666666827</v>
      </c>
      <c r="AM487" s="9">
        <f t="shared" ref="AM487" si="1509">STANDARDIZE(AC487,AR$7,AS$7)</f>
        <v>0.15981972996506799</v>
      </c>
      <c r="AN487" s="9">
        <f t="shared" ref="AN487" si="1510">STANDARDIZE(AD487,AT$7,AU$7)</f>
        <v>-0.32631334910519932</v>
      </c>
      <c r="AO487" s="9">
        <f t="shared" ref="AO487" si="1511">STANDARDIZE(AE487,AV$7,AW$7)</f>
        <v>-0.16399298894026162</v>
      </c>
      <c r="AP487" s="20"/>
    </row>
    <row r="488" spans="1:42" x14ac:dyDescent="0.3">
      <c r="A488">
        <v>6</v>
      </c>
      <c r="B488">
        <v>1987</v>
      </c>
      <c r="C488">
        <v>0.7085794518363232</v>
      </c>
      <c r="D488">
        <v>6.1499999999999798E-2</v>
      </c>
      <c r="E488">
        <f t="shared" si="1385"/>
        <v>4.3577636287933735E-2</v>
      </c>
      <c r="G488">
        <v>1975</v>
      </c>
      <c r="H488">
        <v>8</v>
      </c>
      <c r="I488" s="3">
        <v>1975.5833333349401</v>
      </c>
      <c r="J488" s="20">
        <f t="shared" si="1459"/>
        <v>0.76464321001547175</v>
      </c>
      <c r="K488" s="20">
        <f t="shared" si="1409"/>
        <v>0.1229999999999996</v>
      </c>
      <c r="L488" s="20">
        <f t="shared" si="1410"/>
        <v>9.4051114831902718E-2</v>
      </c>
      <c r="N488">
        <v>3</v>
      </c>
      <c r="O488">
        <v>1990</v>
      </c>
      <c r="P488" s="20">
        <v>0.73516605124330003</v>
      </c>
      <c r="Q488" s="20">
        <v>6.1499999999999902E-2</v>
      </c>
      <c r="R488" s="20">
        <f t="shared" si="1386"/>
        <v>4.5212712151462879E-2</v>
      </c>
      <c r="T488">
        <v>1975</v>
      </c>
      <c r="U488">
        <v>8</v>
      </c>
      <c r="V488" s="3">
        <v>1975.5833333349401</v>
      </c>
      <c r="W488" s="20">
        <f t="shared" si="1387"/>
        <v>1.0306560227347177</v>
      </c>
      <c r="X488" s="20">
        <f t="shared" si="1388"/>
        <v>6.1499999999999902E-2</v>
      </c>
      <c r="Y488" s="20">
        <f t="shared" si="1389"/>
        <v>6.3385345398185036E-2</v>
      </c>
      <c r="Z488" s="20"/>
      <c r="AA488">
        <v>8</v>
      </c>
      <c r="AB488" s="3">
        <v>1975.5833333349401</v>
      </c>
      <c r="AC488" s="20">
        <f t="shared" si="1452"/>
        <v>0.89764961637509466</v>
      </c>
      <c r="AD488" s="20">
        <f t="shared" si="1453"/>
        <v>9.2249999999999749E-2</v>
      </c>
      <c r="AE488" s="20">
        <f t="shared" si="1454"/>
        <v>7.8718230115043877E-2</v>
      </c>
      <c r="AG488" s="3">
        <v>1975.5833333349401</v>
      </c>
      <c r="AH488" s="3">
        <f t="shared" si="1466"/>
        <v>0.9507312732521298</v>
      </c>
      <c r="AI488" s="3">
        <f t="shared" si="1444"/>
        <v>-0.1883013680744752</v>
      </c>
      <c r="AJ488" s="3">
        <f t="shared" si="1445"/>
        <v>8.1453990292959175E-2</v>
      </c>
      <c r="AK488" s="20"/>
      <c r="AL488" s="3">
        <v>1975.5833333349401</v>
      </c>
      <c r="AM488" s="9">
        <f t="shared" ref="AM488" si="1512">STANDARDIZE(AC488,AR$8,AS$8)</f>
        <v>0.47468084508535496</v>
      </c>
      <c r="AN488" s="9">
        <f t="shared" ref="AN488" si="1513">STANDARDIZE(AD488,AT$8,AU$8)</f>
        <v>0.98806436351113014</v>
      </c>
      <c r="AO488" s="9">
        <f t="shared" ref="AO488" si="1514">STANDARDIZE(AE488,AV$8,AW$8)</f>
        <v>0.77658509409837762</v>
      </c>
      <c r="AP488" s="20"/>
    </row>
    <row r="489" spans="1:42" x14ac:dyDescent="0.3">
      <c r="A489">
        <v>5</v>
      </c>
      <c r="B489">
        <v>1987</v>
      </c>
      <c r="C489">
        <v>0.65597933948174225</v>
      </c>
      <c r="D489">
        <v>6.1499999999999798E-2</v>
      </c>
      <c r="E489">
        <f t="shared" si="1385"/>
        <v>4.0342729378127017E-2</v>
      </c>
      <c r="G489">
        <v>1975</v>
      </c>
      <c r="H489">
        <v>7</v>
      </c>
      <c r="I489" s="3">
        <v>1975.50000000161</v>
      </c>
      <c r="J489" s="20">
        <f t="shared" si="1459"/>
        <v>0.79710386779507247</v>
      </c>
      <c r="K489" s="20">
        <f t="shared" si="1409"/>
        <v>6.1499999999999798E-2</v>
      </c>
      <c r="L489" s="20">
        <f t="shared" si="1410"/>
        <v>4.9021887869396798E-2</v>
      </c>
      <c r="N489">
        <v>3</v>
      </c>
      <c r="O489">
        <v>1990</v>
      </c>
      <c r="P489" s="20">
        <v>0.70053952891426219</v>
      </c>
      <c r="Q489" s="20">
        <v>6.1499999999999902E-2</v>
      </c>
      <c r="R489" s="20">
        <f t="shared" si="1386"/>
        <v>4.3083181028227058E-2</v>
      </c>
      <c r="T489">
        <v>1975</v>
      </c>
      <c r="U489">
        <v>7</v>
      </c>
      <c r="V489" s="3">
        <v>1975.50000000161</v>
      </c>
      <c r="W489" s="20">
        <f t="shared" si="1387"/>
        <v>1.1003515446285217</v>
      </c>
      <c r="X489" s="20">
        <f t="shared" si="1388"/>
        <v>6.1499999999999902E-2</v>
      </c>
      <c r="Y489" s="20">
        <f t="shared" si="1389"/>
        <v>6.7671619994653973E-2</v>
      </c>
      <c r="Z489" s="20"/>
      <c r="AA489">
        <v>7</v>
      </c>
      <c r="AB489" s="3">
        <v>1975.50000000161</v>
      </c>
      <c r="AC489" s="20">
        <f t="shared" si="1452"/>
        <v>0.94872770621179714</v>
      </c>
      <c r="AD489" s="20">
        <f t="shared" si="1453"/>
        <v>6.1499999999999846E-2</v>
      </c>
      <c r="AE489" s="20">
        <f t="shared" si="1454"/>
        <v>5.8346753932025389E-2</v>
      </c>
      <c r="AG489" s="3">
        <v>1975.50000000161</v>
      </c>
      <c r="AH489" s="3">
        <f t="shared" si="1466"/>
        <v>1.24688592991207</v>
      </c>
      <c r="AI489" s="3">
        <f t="shared" si="1444"/>
        <v>-0.78876452892998183</v>
      </c>
      <c r="AJ489" s="3">
        <f t="shared" si="1445"/>
        <v>-0.3873800324180211</v>
      </c>
      <c r="AK489" s="20"/>
      <c r="AL489" s="3">
        <v>1975.50000000161</v>
      </c>
      <c r="AM489" s="9">
        <f t="shared" ref="AM489" si="1515">STANDARDIZE(AC489,AR$9,AS$9)</f>
        <v>0.27318757564911972</v>
      </c>
      <c r="AN489" s="9">
        <f t="shared" ref="AN489" si="1516">STANDARDIZE(AD489,AT$9,AU$9)</f>
        <v>-2.3130098149132094E-2</v>
      </c>
      <c r="AO489" s="9">
        <f t="shared" ref="AO489" si="1517">STANDARDIZE(AE489,AV$9,AW$9)</f>
        <v>0.23588339286441803</v>
      </c>
      <c r="AP489" s="20"/>
    </row>
    <row r="490" spans="1:42" x14ac:dyDescent="0.3">
      <c r="A490">
        <v>5</v>
      </c>
      <c r="B490">
        <v>1987</v>
      </c>
      <c r="C490">
        <v>0.60710787512113296</v>
      </c>
      <c r="D490">
        <v>6.1499999999999798E-2</v>
      </c>
      <c r="E490">
        <f t="shared" si="1385"/>
        <v>3.7337134319949554E-2</v>
      </c>
      <c r="G490">
        <v>1975</v>
      </c>
      <c r="H490">
        <v>6</v>
      </c>
      <c r="I490" s="3">
        <v>1975.41666666828</v>
      </c>
      <c r="J490" s="20">
        <f t="shared" si="1459"/>
        <v>0.81668867419322067</v>
      </c>
      <c r="K490" s="20">
        <f t="shared" si="1409"/>
        <v>0.1229999999999996</v>
      </c>
      <c r="L490" s="20">
        <f t="shared" si="1410"/>
        <v>0.10045270692576581</v>
      </c>
      <c r="N490">
        <v>3</v>
      </c>
      <c r="O490">
        <v>1990</v>
      </c>
      <c r="P490" s="20">
        <v>0.66715959740020603</v>
      </c>
      <c r="Q490" s="20">
        <v>6.1499999999999902E-2</v>
      </c>
      <c r="R490" s="20">
        <f t="shared" si="1386"/>
        <v>4.1030315240112608E-2</v>
      </c>
      <c r="T490">
        <v>1975</v>
      </c>
      <c r="U490">
        <v>6</v>
      </c>
      <c r="V490" s="3">
        <v>1975.41666666828</v>
      </c>
      <c r="W490" s="20">
        <f t="shared" si="1387"/>
        <v>1.1056661264608538</v>
      </c>
      <c r="X490" s="20">
        <f t="shared" si="1388"/>
        <v>0.18449999999999972</v>
      </c>
      <c r="Y490" s="20">
        <f t="shared" si="1389"/>
        <v>0.20399540033202723</v>
      </c>
      <c r="Z490" s="20"/>
      <c r="AA490">
        <v>6</v>
      </c>
      <c r="AB490" s="3">
        <v>1975.41666666828</v>
      </c>
      <c r="AC490" s="20">
        <f t="shared" si="1452"/>
        <v>0.96117740032703725</v>
      </c>
      <c r="AD490" s="20">
        <f t="shared" si="1453"/>
        <v>0.15374999999999966</v>
      </c>
      <c r="AE490" s="20">
        <f t="shared" si="1454"/>
        <v>0.15222405362889652</v>
      </c>
      <c r="AG490" s="3">
        <v>1975.41666666828</v>
      </c>
      <c r="AH490" s="3">
        <f t="shared" si="1466"/>
        <v>1.3190702049702745</v>
      </c>
      <c r="AI490" s="3">
        <f t="shared" si="1444"/>
        <v>1.0126249536365401</v>
      </c>
      <c r="AJ490" s="3">
        <f t="shared" si="1445"/>
        <v>1.7731345843291533</v>
      </c>
      <c r="AK490" s="20"/>
      <c r="AL490" s="3">
        <v>1975.41666666828</v>
      </c>
      <c r="AM490" s="9">
        <f t="shared" ref="AM490" si="1518">STANDARDIZE(AC490,AR$10,AS$10)</f>
        <v>0.69538873076510421</v>
      </c>
      <c r="AN490" s="9">
        <f t="shared" ref="AN490" si="1519">STANDARDIZE(AD490,AT$10,AU$10)</f>
        <v>-0.35878275268423288</v>
      </c>
      <c r="AO490" s="9">
        <f t="shared" ref="AO490" si="1520">STANDARDIZE(AE490,AV$10,AW$10)</f>
        <v>0.15890648248549613</v>
      </c>
      <c r="AP490" s="20"/>
    </row>
    <row r="491" spans="1:42" x14ac:dyDescent="0.3">
      <c r="A491">
        <v>5</v>
      </c>
      <c r="B491">
        <v>1987</v>
      </c>
      <c r="C491">
        <v>0.5619592249296822</v>
      </c>
      <c r="D491">
        <v>6.1499999999999798E-2</v>
      </c>
      <c r="E491">
        <f t="shared" si="1385"/>
        <v>3.456049233317534E-2</v>
      </c>
      <c r="G491">
        <v>1975</v>
      </c>
      <c r="H491">
        <v>5</v>
      </c>
      <c r="I491" s="3">
        <v>1975.3333333349501</v>
      </c>
      <c r="J491" s="20">
        <f t="shared" si="1459"/>
        <v>0.79815689713961224</v>
      </c>
      <c r="K491" s="20">
        <f t="shared" si="1409"/>
        <v>0.1229999999999996</v>
      </c>
      <c r="L491" s="20">
        <f t="shared" si="1410"/>
        <v>9.8173298348171983E-2</v>
      </c>
      <c r="N491">
        <v>3</v>
      </c>
      <c r="O491">
        <v>1990</v>
      </c>
      <c r="P491" s="20">
        <v>0.63564529389335211</v>
      </c>
      <c r="Q491" s="20">
        <v>6.1499999999999902E-2</v>
      </c>
      <c r="R491" s="20">
        <f t="shared" si="1386"/>
        <v>3.9092185574441093E-2</v>
      </c>
      <c r="T491">
        <v>1975</v>
      </c>
      <c r="U491">
        <v>5</v>
      </c>
      <c r="V491" s="3">
        <v>1975.3333333349501</v>
      </c>
      <c r="W491" s="20">
        <f t="shared" si="1387"/>
        <v>1.0779516564913938</v>
      </c>
      <c r="X491" s="20">
        <f t="shared" si="1388"/>
        <v>0.1229999999999998</v>
      </c>
      <c r="Y491" s="20">
        <f t="shared" si="1389"/>
        <v>0.13258805374844124</v>
      </c>
      <c r="Z491" s="20"/>
      <c r="AA491">
        <v>5</v>
      </c>
      <c r="AB491" s="3">
        <v>1975.3333333349501</v>
      </c>
      <c r="AC491" s="20">
        <f t="shared" si="1452"/>
        <v>0.93805427681550302</v>
      </c>
      <c r="AD491" s="20">
        <f t="shared" si="1453"/>
        <v>0.12299999999999969</v>
      </c>
      <c r="AE491" s="20">
        <f t="shared" si="1454"/>
        <v>0.11538067604830661</v>
      </c>
      <c r="AG491" s="3">
        <v>1975.3333333349501</v>
      </c>
      <c r="AH491" s="3">
        <f t="shared" si="1466"/>
        <v>1.1850005730330377</v>
      </c>
      <c r="AI491" s="3">
        <f t="shared" si="1444"/>
        <v>0.41216179278103221</v>
      </c>
      <c r="AJ491" s="3">
        <f t="shared" si="1445"/>
        <v>0.92521228521925802</v>
      </c>
      <c r="AK491" s="20"/>
      <c r="AL491" s="3">
        <v>1975.3333333349501</v>
      </c>
      <c r="AM491" s="9">
        <f t="shared" ref="AM491" si="1521">STANDARDIZE(AC491,AR$11,AS$11)</f>
        <v>1.1952952228354281</v>
      </c>
      <c r="AN491" s="9">
        <f t="shared" ref="AN491" si="1522">STANDARDIZE(AD491,AT$11,AU$11)</f>
        <v>-0.62524988541030202</v>
      </c>
      <c r="AO491" s="9">
        <f t="shared" ref="AO491" si="1523">STANDARDIZE(AE491,AV$11,AW$11)</f>
        <v>8.1291763107689697E-3</v>
      </c>
      <c r="AP491" s="20"/>
    </row>
    <row r="492" spans="1:42" x14ac:dyDescent="0.3">
      <c r="A492">
        <v>5</v>
      </c>
      <c r="B492">
        <v>1987</v>
      </c>
      <c r="C492">
        <v>0.52590957838825736</v>
      </c>
      <c r="D492">
        <v>6.1499999999999798E-2</v>
      </c>
      <c r="E492">
        <f t="shared" si="1385"/>
        <v>3.2343439070877722E-2</v>
      </c>
      <c r="G492">
        <v>1975</v>
      </c>
      <c r="H492">
        <v>4</v>
      </c>
      <c r="I492" s="3">
        <v>1975.25000000162</v>
      </c>
      <c r="J492" s="20">
        <f t="shared" si="1459"/>
        <v>0.76771018175857608</v>
      </c>
      <c r="K492" s="20">
        <f t="shared" si="1409"/>
        <v>0.1229999999999996</v>
      </c>
      <c r="L492" s="20">
        <f t="shared" si="1410"/>
        <v>9.4428352356304548E-2</v>
      </c>
      <c r="N492">
        <v>2</v>
      </c>
      <c r="O492">
        <v>1990</v>
      </c>
      <c r="P492" s="20">
        <v>0.61834762156309264</v>
      </c>
      <c r="Q492" s="20">
        <v>6.1499999999999902E-2</v>
      </c>
      <c r="R492" s="20">
        <f t="shared" si="1386"/>
        <v>3.8028378726130137E-2</v>
      </c>
      <c r="T492">
        <v>1975</v>
      </c>
      <c r="U492">
        <v>4</v>
      </c>
      <c r="V492" s="3">
        <v>1975.25000000162</v>
      </c>
      <c r="W492" s="20">
        <f t="shared" si="1387"/>
        <v>1.0239100544835138</v>
      </c>
      <c r="X492" s="20">
        <f t="shared" si="1388"/>
        <v>0.1229999999999998</v>
      </c>
      <c r="Y492" s="20">
        <f t="shared" si="1389"/>
        <v>0.12594093670147199</v>
      </c>
      <c r="Z492" s="20"/>
      <c r="AA492">
        <v>4</v>
      </c>
      <c r="AB492" s="3">
        <v>1975.25000000162</v>
      </c>
      <c r="AC492" s="20">
        <f t="shared" si="1452"/>
        <v>0.89581011812104494</v>
      </c>
      <c r="AD492" s="20">
        <f t="shared" si="1453"/>
        <v>0.12299999999999969</v>
      </c>
      <c r="AE492" s="20">
        <f t="shared" si="1454"/>
        <v>0.11018464452888826</v>
      </c>
      <c r="AG492" s="3">
        <v>1975.25000000162</v>
      </c>
      <c r="AH492" s="3">
        <f t="shared" si="1466"/>
        <v>0.94006572221848084</v>
      </c>
      <c r="AI492" s="3">
        <f t="shared" si="1444"/>
        <v>0.41216179278103221</v>
      </c>
      <c r="AJ492" s="3">
        <f t="shared" si="1445"/>
        <v>0.80562957371145649</v>
      </c>
      <c r="AK492" s="20"/>
      <c r="AL492" s="3">
        <v>1975.25000000162</v>
      </c>
      <c r="AM492" s="9">
        <f t="shared" ref="AM492" si="1524">STANDARDIZE(AC492,AR$12,AS$12)</f>
        <v>1.3291266387570413</v>
      </c>
      <c r="AN492" s="9">
        <f t="shared" ref="AN492" si="1525">STANDARDIZE(AD492,AT$12,AU$12)</f>
        <v>-0.74536446371894627</v>
      </c>
      <c r="AO492" s="9">
        <f t="shared" ref="AO492" si="1526">STANDARDIZE(AE492,AV$12,AW$12)</f>
        <v>-2.1827297702466428E-2</v>
      </c>
      <c r="AP492" s="20"/>
    </row>
    <row r="493" spans="1:42" x14ac:dyDescent="0.3">
      <c r="A493">
        <v>5</v>
      </c>
      <c r="B493">
        <v>1987</v>
      </c>
      <c r="C493">
        <v>0.52076896273503781</v>
      </c>
      <c r="D493">
        <v>6.1499999999999798E-2</v>
      </c>
      <c r="E493">
        <f t="shared" si="1385"/>
        <v>3.2027291208204717E-2</v>
      </c>
      <c r="G493">
        <v>1975</v>
      </c>
      <c r="H493">
        <v>3</v>
      </c>
      <c r="I493" s="3">
        <v>1975.16666666829</v>
      </c>
      <c r="J493" s="20">
        <f t="shared" si="1459"/>
        <v>0.70380612368420936</v>
      </c>
      <c r="K493" s="20">
        <f t="shared" si="1409"/>
        <v>0.1229999999999996</v>
      </c>
      <c r="L493" s="20">
        <f t="shared" si="1410"/>
        <v>8.6568153213157473E-2</v>
      </c>
      <c r="N493">
        <v>12</v>
      </c>
      <c r="O493">
        <v>1989</v>
      </c>
      <c r="P493" s="20">
        <v>0.66966995983347688</v>
      </c>
      <c r="Q493" s="20">
        <v>6.1499999999999902E-2</v>
      </c>
      <c r="R493" s="20">
        <f t="shared" si="1386"/>
        <v>4.1184702529758761E-2</v>
      </c>
      <c r="T493">
        <v>1975</v>
      </c>
      <c r="U493">
        <v>3</v>
      </c>
      <c r="V493" s="3">
        <v>1975.16666666829</v>
      </c>
      <c r="W493" s="20">
        <f t="shared" si="1387"/>
        <v>0.96869032149006062</v>
      </c>
      <c r="X493" s="20">
        <f t="shared" si="1388"/>
        <v>0.1229999999999998</v>
      </c>
      <c r="Y493" s="20">
        <f t="shared" si="1389"/>
        <v>0.11914890954327727</v>
      </c>
      <c r="Z493" s="20"/>
      <c r="AA493">
        <v>3</v>
      </c>
      <c r="AB493" s="3">
        <v>1975.16666666829</v>
      </c>
      <c r="AC493" s="20">
        <f t="shared" si="1452"/>
        <v>0.83624822258713505</v>
      </c>
      <c r="AD493" s="20">
        <f t="shared" si="1453"/>
        <v>0.12299999999999969</v>
      </c>
      <c r="AE493" s="20">
        <f t="shared" si="1454"/>
        <v>0.10285853137821738</v>
      </c>
      <c r="AG493" s="3">
        <v>1975.16666666829</v>
      </c>
      <c r="AH493" s="3">
        <f t="shared" si="1466"/>
        <v>0.59472131372054771</v>
      </c>
      <c r="AI493" s="3">
        <f t="shared" si="1444"/>
        <v>0.41216179278103221</v>
      </c>
      <c r="AJ493" s="3">
        <f t="shared" si="1445"/>
        <v>0.63702465434248046</v>
      </c>
      <c r="AK493" s="20"/>
      <c r="AL493" s="3">
        <v>1975.16666666829</v>
      </c>
      <c r="AM493" s="9">
        <f t="shared" ref="AM493" si="1527">STANDARDIZE(AC493,AR$13,AS$13)</f>
        <v>1.0727314291622627</v>
      </c>
      <c r="AN493" s="9">
        <f t="shared" ref="AN493" si="1528">STANDARDIZE(AD493,AT$13,AU$13)</f>
        <v>-0.46657286796563235</v>
      </c>
      <c r="AO493" s="9">
        <f t="shared" ref="AO493" si="1529">STANDARDIZE(AE493,AV$13,AW$13)</f>
        <v>0.12078619694789212</v>
      </c>
      <c r="AP493" s="20"/>
    </row>
    <row r="494" spans="1:42" x14ac:dyDescent="0.3">
      <c r="A494">
        <v>4</v>
      </c>
      <c r="B494">
        <v>1987</v>
      </c>
      <c r="C494">
        <v>0.51590255139236452</v>
      </c>
      <c r="D494">
        <v>6.1499999999999798E-2</v>
      </c>
      <c r="E494">
        <f t="shared" si="1385"/>
        <v>3.172800691063031E-2</v>
      </c>
      <c r="G494">
        <v>1975</v>
      </c>
      <c r="H494">
        <v>2</v>
      </c>
      <c r="I494" s="3">
        <v>1975.0833333349599</v>
      </c>
      <c r="J494" s="20">
        <f t="shared" si="1459"/>
        <v>0.65835262613264411</v>
      </c>
      <c r="K494" s="20">
        <f t="shared" si="1409"/>
        <v>6.1499999999999798E-2</v>
      </c>
      <c r="L494" s="20">
        <f t="shared" si="1410"/>
        <v>4.0488686507157479E-2</v>
      </c>
      <c r="N494">
        <v>10</v>
      </c>
      <c r="O494">
        <v>1989</v>
      </c>
      <c r="P494" s="20">
        <v>0.72535572794527492</v>
      </c>
      <c r="Q494" s="20">
        <v>6.1499999999999902E-2</v>
      </c>
      <c r="R494" s="20">
        <f t="shared" si="1386"/>
        <v>4.4609377268634336E-2</v>
      </c>
      <c r="T494">
        <v>1975</v>
      </c>
      <c r="U494">
        <v>2</v>
      </c>
      <c r="V494" s="3">
        <v>1975.0833333349599</v>
      </c>
      <c r="W494" s="20">
        <f t="shared" si="1387"/>
        <v>0.96309504615498742</v>
      </c>
      <c r="X494" s="20">
        <f t="shared" si="1388"/>
        <v>0.1229999999999998</v>
      </c>
      <c r="Y494" s="20">
        <f t="shared" si="1389"/>
        <v>0.11846069067706326</v>
      </c>
      <c r="Z494" s="20"/>
      <c r="AA494">
        <v>2</v>
      </c>
      <c r="AB494" s="3">
        <v>1975.0833333349599</v>
      </c>
      <c r="AC494" s="20">
        <f t="shared" si="1452"/>
        <v>0.81072383614381582</v>
      </c>
      <c r="AD494" s="20">
        <f t="shared" si="1453"/>
        <v>9.2249999999999804E-2</v>
      </c>
      <c r="AE494" s="20">
        <f t="shared" si="1454"/>
        <v>7.9474688592110376E-2</v>
      </c>
      <c r="AG494" s="3">
        <v>1975.0833333349599</v>
      </c>
      <c r="AH494" s="3">
        <f t="shared" si="1466"/>
        <v>0.4467289763456847</v>
      </c>
      <c r="AI494" s="3">
        <f t="shared" si="1444"/>
        <v>-0.18830136807447412</v>
      </c>
      <c r="AJ494" s="3">
        <f t="shared" si="1445"/>
        <v>9.8863306516814617E-2</v>
      </c>
      <c r="AK494" s="20"/>
      <c r="AL494" s="3">
        <v>1975.0833333349599</v>
      </c>
      <c r="AM494" s="9">
        <f t="shared" ref="AM494" si="1530">STANDARDIZE(AC494,AR$14,AS$14)</f>
        <v>1.3880396764866243</v>
      </c>
      <c r="AN494" s="9">
        <f t="shared" ref="AN494" si="1531">STANDARDIZE(AD494,AT$14,AU$14)</f>
        <v>0.50956041230593874</v>
      </c>
      <c r="AO494" s="9">
        <f t="shared" ref="AO494" si="1532">STANDARDIZE(AE494,AV$14,AW$14)</f>
        <v>1.6468431613785495</v>
      </c>
      <c r="AP494" s="20"/>
    </row>
    <row r="495" spans="1:42" x14ac:dyDescent="0.3">
      <c r="A495">
        <v>4</v>
      </c>
      <c r="B495">
        <v>1987</v>
      </c>
      <c r="C495">
        <v>0.51122913447210794</v>
      </c>
      <c r="D495">
        <v>6.1499999999999798E-2</v>
      </c>
      <c r="E495">
        <f t="shared" si="1385"/>
        <v>3.1440591770034533E-2</v>
      </c>
      <c r="G495">
        <v>1975</v>
      </c>
      <c r="H495">
        <v>1</v>
      </c>
      <c r="I495" s="3">
        <v>1975.00000000163</v>
      </c>
      <c r="J495" s="20"/>
      <c r="K495" s="20"/>
      <c r="L495" s="20"/>
      <c r="N495">
        <v>8</v>
      </c>
      <c r="O495">
        <v>1989</v>
      </c>
      <c r="P495" s="20">
        <v>0.78567301447642734</v>
      </c>
      <c r="Q495" s="20">
        <v>6.1499999999999902E-2</v>
      </c>
      <c r="R495" s="20">
        <f t="shared" si="1386"/>
        <v>4.8318890390300205E-2</v>
      </c>
      <c r="T495">
        <v>1975</v>
      </c>
      <c r="U495">
        <v>1</v>
      </c>
      <c r="V495" s="3">
        <v>1975.00000000163</v>
      </c>
      <c r="W495" s="20">
        <f t="shared" si="1387"/>
        <v>0.99066218548144591</v>
      </c>
      <c r="X495" s="20">
        <f t="shared" si="1388"/>
        <v>6.1499999999999902E-2</v>
      </c>
      <c r="Y495" s="20">
        <f t="shared" si="1389"/>
        <v>6.0925724407108826E-2</v>
      </c>
      <c r="Z495" s="20"/>
      <c r="AA495">
        <v>1</v>
      </c>
      <c r="AB495" s="3">
        <v>1975.00000000163</v>
      </c>
      <c r="AC495" s="20">
        <f t="shared" si="1452"/>
        <v>0.99066218548144591</v>
      </c>
      <c r="AD495" s="20">
        <f t="shared" si="1453"/>
        <v>6.1499999999999902E-2</v>
      </c>
      <c r="AE495" s="20">
        <f t="shared" si="1454"/>
        <v>6.0925724407108826E-2</v>
      </c>
      <c r="AG495" s="3">
        <v>1975.00000000163</v>
      </c>
      <c r="AH495" s="3">
        <f t="shared" si="1466"/>
        <v>1.4900252358262154</v>
      </c>
      <c r="AI495" s="3">
        <f t="shared" si="1444"/>
        <v>-0.78876452892998072</v>
      </c>
      <c r="AJ495" s="3">
        <f t="shared" si="1445"/>
        <v>-0.32802698939730368</v>
      </c>
      <c r="AK495" s="20"/>
      <c r="AL495" s="3">
        <v>1975.00000000163</v>
      </c>
      <c r="AM495" s="9">
        <f t="shared" ref="AM495" si="1533">STANDARDIZE(AC495,AR$15,AS$15)</f>
        <v>1.4730233320089516</v>
      </c>
      <c r="AN495" s="9">
        <f t="shared" ref="AN495" si="1534">STANDARDIZE(AD495,AT$15,AU$15)</f>
        <v>-0.29853293598826319</v>
      </c>
      <c r="AO495" s="9">
        <f t="shared" ref="AO495" si="1535">STANDARDIZE(AE495,AV$15,AW$15)</f>
        <v>1.0646582549218333</v>
      </c>
      <c r="AP495" s="20"/>
    </row>
    <row r="496" spans="1:42" x14ac:dyDescent="0.3">
      <c r="A496">
        <v>4</v>
      </c>
      <c r="B496">
        <v>1987</v>
      </c>
      <c r="C496">
        <v>0.50564795890110936</v>
      </c>
      <c r="D496">
        <v>6.1499999999999798E-2</v>
      </c>
      <c r="E496">
        <f t="shared" si="1385"/>
        <v>3.1097349472418125E-2</v>
      </c>
      <c r="G496">
        <v>1974</v>
      </c>
      <c r="H496">
        <v>12</v>
      </c>
      <c r="I496" s="3">
        <v>1974.9166666683</v>
      </c>
      <c r="J496" s="20">
        <f t="shared" si="1459"/>
        <v>0.70195801444594641</v>
      </c>
      <c r="K496" s="20">
        <f t="shared" si="1409"/>
        <v>6.1499999999999798E-2</v>
      </c>
      <c r="L496" s="20">
        <f t="shared" si="1410"/>
        <v>4.3170417888425565E-2</v>
      </c>
      <c r="N496">
        <v>6</v>
      </c>
      <c r="O496">
        <v>1989</v>
      </c>
      <c r="P496" s="20">
        <v>0.82641444225146232</v>
      </c>
      <c r="Q496" s="20">
        <v>6.1499999999999902E-2</v>
      </c>
      <c r="R496" s="20">
        <f t="shared" si="1386"/>
        <v>5.082448819846485E-2</v>
      </c>
      <c r="T496">
        <v>1974</v>
      </c>
      <c r="U496">
        <v>12</v>
      </c>
      <c r="V496" s="3">
        <v>1974.9166666683</v>
      </c>
      <c r="W496" s="20">
        <f t="shared" si="1387"/>
        <v>1.0722191758787434</v>
      </c>
      <c r="X496" s="20">
        <f t="shared" si="1388"/>
        <v>0.1229999999999998</v>
      </c>
      <c r="Y496" s="20">
        <f t="shared" si="1389"/>
        <v>0.13188295863308522</v>
      </c>
      <c r="Z496" s="20"/>
      <c r="AA496">
        <v>12</v>
      </c>
      <c r="AB496" s="3">
        <v>1974.9166666683</v>
      </c>
      <c r="AC496" s="20">
        <f t="shared" si="1452"/>
        <v>0.88708859516234484</v>
      </c>
      <c r="AD496" s="20">
        <f t="shared" si="1453"/>
        <v>9.2249999999999804E-2</v>
      </c>
      <c r="AE496" s="20">
        <f t="shared" si="1454"/>
        <v>8.7526688260755395E-2</v>
      </c>
      <c r="AG496" s="3">
        <v>1974.9166666683</v>
      </c>
      <c r="AH496" s="3">
        <f t="shared" si="1466"/>
        <v>0.88949766758599069</v>
      </c>
      <c r="AI496" s="3">
        <f t="shared" si="1444"/>
        <v>-0.18830136807447412</v>
      </c>
      <c r="AJ496" s="3">
        <f t="shared" si="1445"/>
        <v>0.28417395173481697</v>
      </c>
      <c r="AK496" s="20"/>
      <c r="AL496" s="3">
        <v>1974.9166666683</v>
      </c>
      <c r="AM496" s="9">
        <f t="shared" ref="AM496" si="1536">STANDARDIZE(AC496,AR$4,AS$4)</f>
        <v>1.2726110409205353</v>
      </c>
      <c r="AN496" s="9">
        <f t="shared" ref="AN496" si="1537">STANDARDIZE(AD496,AT$4,AU$4)</f>
        <v>0.68444756444045307</v>
      </c>
      <c r="AO496" s="9">
        <f t="shared" ref="AO496" si="1538">STANDARDIZE(AE496,AV$4,AW$4)</f>
        <v>1.7853057138034323</v>
      </c>
      <c r="AP496" s="20"/>
    </row>
    <row r="497" spans="1:42" x14ac:dyDescent="0.3">
      <c r="A497">
        <v>4</v>
      </c>
      <c r="B497">
        <v>1987</v>
      </c>
      <c r="C497">
        <v>0.49402444202910856</v>
      </c>
      <c r="D497">
        <v>6.1499999999999798E-2</v>
      </c>
      <c r="E497">
        <f t="shared" si="1385"/>
        <v>3.0382503184790077E-2</v>
      </c>
      <c r="G497">
        <v>1974</v>
      </c>
      <c r="H497">
        <v>11</v>
      </c>
      <c r="I497" s="3">
        <v>1974.8333333349699</v>
      </c>
      <c r="J497" s="20"/>
      <c r="K497" s="20"/>
      <c r="L497" s="20"/>
      <c r="N497">
        <v>5</v>
      </c>
      <c r="O497">
        <v>1989</v>
      </c>
      <c r="P497" s="20">
        <v>0.74017377799389961</v>
      </c>
      <c r="Q497" s="20">
        <v>6.1499999999999902E-2</v>
      </c>
      <c r="R497" s="20">
        <f t="shared" si="1386"/>
        <v>4.5520687346624754E-2</v>
      </c>
      <c r="T497">
        <v>1974</v>
      </c>
      <c r="U497">
        <v>11</v>
      </c>
      <c r="V497" s="3">
        <v>1974.8333333349699</v>
      </c>
      <c r="W497" s="20">
        <f t="shared" si="1387"/>
        <v>1.1735709736243465</v>
      </c>
      <c r="X497" s="20">
        <f t="shared" si="1388"/>
        <v>6.1499999999999902E-2</v>
      </c>
      <c r="Y497" s="20">
        <f t="shared" si="1389"/>
        <v>7.2174614877897197E-2</v>
      </c>
      <c r="Z497" s="20"/>
      <c r="AA497">
        <v>11</v>
      </c>
      <c r="AB497" s="3">
        <v>1974.8333333349699</v>
      </c>
      <c r="AC497" s="20">
        <f t="shared" si="1452"/>
        <v>1.1735709736243465</v>
      </c>
      <c r="AD497" s="20">
        <f t="shared" si="1453"/>
        <v>6.1499999999999902E-2</v>
      </c>
      <c r="AE497" s="20">
        <f t="shared" si="1454"/>
        <v>7.2174614877897197E-2</v>
      </c>
      <c r="AG497" s="3">
        <v>1974.8333333349699</v>
      </c>
      <c r="AH497" s="3">
        <f t="shared" si="1466"/>
        <v>2.5505443258259901</v>
      </c>
      <c r="AI497" s="3">
        <f t="shared" si="1444"/>
        <v>-0.78876452892998072</v>
      </c>
      <c r="AJ497" s="3">
        <f t="shared" si="1445"/>
        <v>-6.9142335036753363E-2</v>
      </c>
      <c r="AK497" s="20"/>
      <c r="AL497" s="3">
        <v>1974.8333333349699</v>
      </c>
      <c r="AM497" s="9">
        <f t="shared" ref="AM497" si="1539">STANDARDIZE(AC497,AR$5,AS$5)</f>
        <v>1.8725464312567488</v>
      </c>
      <c r="AN497" s="9">
        <f t="shared" ref="AN497" si="1540">STANDARDIZE(AD497,AT$5,AU$5)</f>
        <v>-0.28549293171717766</v>
      </c>
      <c r="AO497" s="9">
        <f t="shared" ref="AO497" si="1541">STANDARDIZE(AE497,AV$5,AW$5)</f>
        <v>1.3270295517809167</v>
      </c>
      <c r="AP497" s="20"/>
    </row>
    <row r="498" spans="1:42" x14ac:dyDescent="0.3">
      <c r="A498">
        <v>4</v>
      </c>
      <c r="B498">
        <v>1987</v>
      </c>
      <c r="C498">
        <v>0.48280743736546833</v>
      </c>
      <c r="D498">
        <v>6.1499999999999798E-2</v>
      </c>
      <c r="E498">
        <f t="shared" si="1385"/>
        <v>2.9692657397976205E-2</v>
      </c>
      <c r="G498">
        <v>1974</v>
      </c>
      <c r="H498">
        <v>10</v>
      </c>
      <c r="I498" s="3">
        <v>1974.75000000164</v>
      </c>
      <c r="J498" s="20">
        <f t="shared" si="1459"/>
        <v>0.76197815992157536</v>
      </c>
      <c r="K498" s="20">
        <f t="shared" si="1409"/>
        <v>6.1499999999999798E-2</v>
      </c>
      <c r="L498" s="20">
        <f t="shared" si="1410"/>
        <v>4.6861656835176728E-2</v>
      </c>
      <c r="N498">
        <v>4</v>
      </c>
      <c r="O498">
        <v>1989</v>
      </c>
      <c r="P498" s="20">
        <v>0.66312412758497319</v>
      </c>
      <c r="Q498" s="20">
        <v>6.1499999999999902E-2</v>
      </c>
      <c r="R498" s="20">
        <f t="shared" si="1386"/>
        <v>4.0782133846475783E-2</v>
      </c>
      <c r="T498">
        <v>1974</v>
      </c>
      <c r="U498">
        <v>10</v>
      </c>
      <c r="V498" s="3">
        <v>1974.75000000164</v>
      </c>
      <c r="W498" s="20">
        <f t="shared" si="1387"/>
        <v>1.275580640533259</v>
      </c>
      <c r="X498" s="20">
        <f t="shared" si="1388"/>
        <v>0.1229999999999998</v>
      </c>
      <c r="Y498" s="20">
        <f t="shared" si="1389"/>
        <v>0.1568964187855906</v>
      </c>
      <c r="Z498" s="20"/>
      <c r="AA498">
        <v>10</v>
      </c>
      <c r="AB498" s="3">
        <v>1974.75000000164</v>
      </c>
      <c r="AC498" s="20">
        <f t="shared" si="1452"/>
        <v>1.0187794002274173</v>
      </c>
      <c r="AD498" s="20">
        <f t="shared" si="1453"/>
        <v>9.2249999999999804E-2</v>
      </c>
      <c r="AE498" s="20">
        <f t="shared" si="1454"/>
        <v>0.10187903781038367</v>
      </c>
      <c r="AG498" s="3">
        <v>1974.75000000164</v>
      </c>
      <c r="AH498" s="3">
        <f t="shared" si="1466"/>
        <v>1.6530509892549099</v>
      </c>
      <c r="AI498" s="3">
        <f t="shared" si="1444"/>
        <v>-0.18830136807447412</v>
      </c>
      <c r="AJ498" s="3">
        <f t="shared" si="1445"/>
        <v>0.61448235522280203</v>
      </c>
      <c r="AK498" s="20"/>
      <c r="AL498" s="3">
        <v>1974.75000000164</v>
      </c>
      <c r="AM498" s="9">
        <f t="shared" ref="AM498" si="1542">STANDARDIZE(AC498,AR$6,AS$6)</f>
        <v>1.9267446750015682</v>
      </c>
      <c r="AN498" s="9">
        <f t="shared" ref="AN498" si="1543">STANDARDIZE(AD498,AT$6,AU$6)</f>
        <v>0.89414149018552891</v>
      </c>
      <c r="AO498" s="9">
        <f t="shared" ref="AO498" si="1544">STANDARDIZE(AE498,AV$6,AW$6)</f>
        <v>2.2890155355605843</v>
      </c>
      <c r="AP498" s="20"/>
    </row>
    <row r="499" spans="1:42" x14ac:dyDescent="0.3">
      <c r="A499">
        <v>4</v>
      </c>
      <c r="B499">
        <v>1987</v>
      </c>
      <c r="C499">
        <v>0.47177703653464276</v>
      </c>
      <c r="D499">
        <v>6.1499999999999798E-2</v>
      </c>
      <c r="E499">
        <f t="shared" si="1385"/>
        <v>2.9014287746880436E-2</v>
      </c>
      <c r="G499">
        <v>1974</v>
      </c>
      <c r="H499">
        <v>9</v>
      </c>
      <c r="I499" s="3">
        <v>1974.66666666831</v>
      </c>
      <c r="J499" s="20"/>
      <c r="K499" s="20"/>
      <c r="L499" s="20"/>
      <c r="N499">
        <v>3</v>
      </c>
      <c r="O499">
        <v>1989</v>
      </c>
      <c r="P499" s="20">
        <v>0.59401014227603421</v>
      </c>
      <c r="Q499" s="20">
        <v>6.1499999999999902E-2</v>
      </c>
      <c r="R499" s="20">
        <f t="shared" si="1386"/>
        <v>3.6531623749976046E-2</v>
      </c>
      <c r="T499">
        <v>1974</v>
      </c>
      <c r="U499">
        <v>9</v>
      </c>
      <c r="V499" s="3">
        <v>1974.66666666831</v>
      </c>
      <c r="W499" s="20">
        <f t="shared" si="1387"/>
        <v>1.3820426898488798</v>
      </c>
      <c r="X499" s="20">
        <f t="shared" si="1388"/>
        <v>6.1499999999999902E-2</v>
      </c>
      <c r="Y499" s="20">
        <f t="shared" si="1389"/>
        <v>8.4995625425705976E-2</v>
      </c>
      <c r="Z499" s="20"/>
      <c r="AA499">
        <v>9</v>
      </c>
      <c r="AB499" s="3">
        <v>1974.66666666831</v>
      </c>
      <c r="AC499" s="20">
        <f t="shared" si="1452"/>
        <v>1.3820426898488798</v>
      </c>
      <c r="AD499" s="20">
        <f t="shared" si="1453"/>
        <v>6.1499999999999902E-2</v>
      </c>
      <c r="AE499" s="20">
        <f t="shared" si="1454"/>
        <v>8.4995625425705976E-2</v>
      </c>
      <c r="AG499" s="3">
        <v>1974.66666666831</v>
      </c>
      <c r="AH499" s="3">
        <f t="shared" si="1466"/>
        <v>3.7592792205561683</v>
      </c>
      <c r="AI499" s="3">
        <f t="shared" si="1444"/>
        <v>-0.78876452892998072</v>
      </c>
      <c r="AJ499" s="3">
        <f t="shared" si="1445"/>
        <v>0.22592346659424289</v>
      </c>
      <c r="AK499" s="20"/>
      <c r="AL499" s="3">
        <v>1974.66666666831</v>
      </c>
      <c r="AM499" s="9">
        <f t="shared" ref="AM499" si="1545">STANDARDIZE(AC499,AR$7,AS$7)</f>
        <v>1.9058511472611739</v>
      </c>
      <c r="AN499" s="9">
        <f t="shared" ref="AN499" si="1546">STANDARDIZE(AD499,AT$7,AU$7)</f>
        <v>-0.32631334910519749</v>
      </c>
      <c r="AO499" s="9">
        <f t="shared" ref="AO499" si="1547">STANDARDIZE(AE499,AV$7,AW$7)</f>
        <v>1.1558095890452593</v>
      </c>
      <c r="AP499" s="20"/>
    </row>
    <row r="500" spans="1:42" x14ac:dyDescent="0.3">
      <c r="A500">
        <v>3</v>
      </c>
      <c r="B500">
        <v>1987</v>
      </c>
      <c r="C500">
        <v>0.45946997355667535</v>
      </c>
      <c r="D500">
        <v>6.1499999999999798E-2</v>
      </c>
      <c r="E500">
        <f t="shared" si="1385"/>
        <v>2.8257403373735442E-2</v>
      </c>
      <c r="G500">
        <v>1974</v>
      </c>
      <c r="H500">
        <v>8</v>
      </c>
      <c r="I500" s="3">
        <v>1974.5833333349799</v>
      </c>
      <c r="J500" s="20">
        <f t="shared" si="1459"/>
        <v>0.82772832757722159</v>
      </c>
      <c r="K500" s="20">
        <f t="shared" si="1409"/>
        <v>6.1499999999999798E-2</v>
      </c>
      <c r="L500" s="20">
        <f t="shared" si="1410"/>
        <v>5.0905292145998961E-2</v>
      </c>
      <c r="N500">
        <v>2</v>
      </c>
      <c r="O500">
        <v>1989</v>
      </c>
      <c r="P500" s="20">
        <v>0.54619365576875167</v>
      </c>
      <c r="Q500" s="20">
        <v>6.1499999999999902E-2</v>
      </c>
      <c r="R500" s="20">
        <f t="shared" si="1386"/>
        <v>3.3590909829778172E-2</v>
      </c>
      <c r="T500">
        <v>1974</v>
      </c>
      <c r="U500">
        <v>8</v>
      </c>
      <c r="V500" s="3">
        <v>1974.5833333349799</v>
      </c>
      <c r="W500" s="20">
        <f t="shared" si="1387"/>
        <v>1.4880609549163846</v>
      </c>
      <c r="X500" s="20">
        <f t="shared" si="1388"/>
        <v>0.1229999999999998</v>
      </c>
      <c r="Y500" s="20">
        <f t="shared" si="1389"/>
        <v>0.183031497454715</v>
      </c>
      <c r="Z500" s="20"/>
      <c r="AA500">
        <v>8</v>
      </c>
      <c r="AB500" s="3">
        <v>1974.5833333349799</v>
      </c>
      <c r="AC500" s="20">
        <f t="shared" si="1452"/>
        <v>1.157894641246803</v>
      </c>
      <c r="AD500" s="20">
        <f t="shared" si="1453"/>
        <v>9.2249999999999804E-2</v>
      </c>
      <c r="AE500" s="20">
        <f t="shared" si="1454"/>
        <v>0.11696839480035698</v>
      </c>
      <c r="AG500" s="3">
        <v>1974.5833333349799</v>
      </c>
      <c r="AH500" s="3">
        <f t="shared" si="1466"/>
        <v>2.4596517562760907</v>
      </c>
      <c r="AI500" s="3">
        <f t="shared" si="1444"/>
        <v>-0.18830136807447412</v>
      </c>
      <c r="AJ500" s="3">
        <f t="shared" si="1445"/>
        <v>0.96175242412573247</v>
      </c>
      <c r="AK500" s="20"/>
      <c r="AL500" s="3">
        <v>1974.5833333349799</v>
      </c>
      <c r="AM500" s="9">
        <f t="shared" ref="AM500" si="1548">STANDARDIZE(AC500,AR$8,AS$8)</f>
        <v>2.0096888426991302</v>
      </c>
      <c r="AN500" s="9">
        <f t="shared" ref="AN500" si="1549">STANDARDIZE(AD500,AT$8,AU$8)</f>
        <v>0.98806436351113314</v>
      </c>
      <c r="AO500" s="9">
        <f t="shared" ref="AO500" si="1550">STANDARDIZE(AE500,AV$8,AW$8)</f>
        <v>2.4595421673745634</v>
      </c>
      <c r="AP500" s="20"/>
    </row>
    <row r="501" spans="1:42" x14ac:dyDescent="0.3">
      <c r="A501">
        <v>3</v>
      </c>
      <c r="B501">
        <v>1987</v>
      </c>
      <c r="C501">
        <v>0.43820918765793382</v>
      </c>
      <c r="D501">
        <v>6.1499999999999798E-2</v>
      </c>
      <c r="E501">
        <f t="shared" si="1385"/>
        <v>2.6949865040962841E-2</v>
      </c>
      <c r="G501">
        <v>1974</v>
      </c>
      <c r="H501">
        <v>7</v>
      </c>
      <c r="I501" s="3">
        <v>1974.5000000016501</v>
      </c>
      <c r="J501" s="20"/>
      <c r="K501" s="20"/>
      <c r="L501" s="20"/>
      <c r="N501">
        <v>12</v>
      </c>
      <c r="O501">
        <v>1988</v>
      </c>
      <c r="P501" s="20">
        <v>0.58388642942609348</v>
      </c>
      <c r="Q501" s="20">
        <v>6.1499999999999902E-2</v>
      </c>
      <c r="R501" s="20">
        <f t="shared" si="1386"/>
        <v>3.5909015409704689E-2</v>
      </c>
      <c r="T501">
        <v>1974</v>
      </c>
      <c r="U501">
        <v>7</v>
      </c>
      <c r="V501" s="3">
        <v>1974.5000000016501</v>
      </c>
      <c r="W501" s="20">
        <f t="shared" si="1387"/>
        <v>1.5686903743192029</v>
      </c>
      <c r="X501" s="20">
        <f t="shared" si="1388"/>
        <v>6.1499999999999902E-2</v>
      </c>
      <c r="Y501" s="20">
        <f t="shared" si="1389"/>
        <v>9.6474458020630829E-2</v>
      </c>
      <c r="Z501" s="20"/>
      <c r="AA501">
        <v>7</v>
      </c>
      <c r="AB501" s="3">
        <v>1974.5000000016501</v>
      </c>
      <c r="AC501" s="20">
        <f t="shared" si="1452"/>
        <v>1.5686903743192029</v>
      </c>
      <c r="AD501" s="20">
        <f t="shared" si="1453"/>
        <v>6.1499999999999902E-2</v>
      </c>
      <c r="AE501" s="20">
        <f t="shared" si="1454"/>
        <v>9.6474458020630829E-2</v>
      </c>
      <c r="AG501" s="3">
        <v>1974.5000000016501</v>
      </c>
      <c r="AH501" s="3">
        <f t="shared" si="1466"/>
        <v>4.8414767163396153</v>
      </c>
      <c r="AI501" s="3">
        <f t="shared" si="1444"/>
        <v>-0.78876452892998072</v>
      </c>
      <c r="AJ501" s="3">
        <f t="shared" si="1445"/>
        <v>0.49010006396771438</v>
      </c>
      <c r="AK501" s="20"/>
      <c r="AL501" s="3">
        <v>1974.5000000016501</v>
      </c>
      <c r="AM501" s="9">
        <f t="shared" ref="AM501" si="1551">STANDARDIZE(AC501,AR$9,AS$9)</f>
        <v>1.7596763303453591</v>
      </c>
      <c r="AN501" s="9">
        <f t="shared" ref="AN501" si="1552">STANDARDIZE(AD501,AT$9,AU$9)</f>
        <v>-2.313009814913013E-2</v>
      </c>
      <c r="AO501" s="9">
        <f t="shared" ref="AO501" si="1553">STANDARDIZE(AE501,AV$9,AW$9)</f>
        <v>1.6683826681246146</v>
      </c>
      <c r="AP501" s="20"/>
    </row>
    <row r="502" spans="1:42" x14ac:dyDescent="0.3">
      <c r="A502">
        <v>3</v>
      </c>
      <c r="B502">
        <v>1987</v>
      </c>
      <c r="C502">
        <v>0.41793164638390096</v>
      </c>
      <c r="D502">
        <v>6.1499999999999798E-2</v>
      </c>
      <c r="E502">
        <f t="shared" si="1385"/>
        <v>2.5702796252609825E-2</v>
      </c>
      <c r="G502">
        <v>1974</v>
      </c>
      <c r="H502">
        <v>6</v>
      </c>
      <c r="I502" s="3">
        <v>1974.41666666832</v>
      </c>
      <c r="J502" s="20">
        <f t="shared" si="1459"/>
        <v>0.85291425651414987</v>
      </c>
      <c r="K502" s="20">
        <f t="shared" si="1409"/>
        <v>0.1229999999999996</v>
      </c>
      <c r="L502" s="20">
        <f t="shared" si="1410"/>
        <v>0.10490845355124009</v>
      </c>
      <c r="N502">
        <v>10</v>
      </c>
      <c r="O502">
        <v>1988</v>
      </c>
      <c r="P502" s="20">
        <v>0.62400026544106213</v>
      </c>
      <c r="Q502" s="20">
        <v>6.1499999999999902E-2</v>
      </c>
      <c r="R502" s="20">
        <f t="shared" si="1386"/>
        <v>3.8376016324625263E-2</v>
      </c>
      <c r="T502">
        <v>1974</v>
      </c>
      <c r="U502">
        <v>6</v>
      </c>
      <c r="V502" s="3">
        <v>1974.41666666832</v>
      </c>
      <c r="W502" s="20">
        <f t="shared" si="1387"/>
        <v>1.5311754375996229</v>
      </c>
      <c r="X502" s="20">
        <f t="shared" si="1388"/>
        <v>0.24599999999999961</v>
      </c>
      <c r="Y502" s="20">
        <f t="shared" si="1389"/>
        <v>0.37666915764950665</v>
      </c>
      <c r="Z502" s="20"/>
      <c r="AA502">
        <v>6</v>
      </c>
      <c r="AB502" s="3">
        <v>1974.41666666832</v>
      </c>
      <c r="AC502" s="20">
        <f t="shared" si="1452"/>
        <v>1.1920448470568865</v>
      </c>
      <c r="AD502" s="20">
        <f t="shared" si="1453"/>
        <v>0.18449999999999961</v>
      </c>
      <c r="AE502" s="20">
        <f t="shared" si="1454"/>
        <v>0.24078880560037336</v>
      </c>
      <c r="AG502" s="3">
        <v>1974.41666666832</v>
      </c>
      <c r="AH502" s="3">
        <f t="shared" si="1466"/>
        <v>2.6576572515654679</v>
      </c>
      <c r="AI502" s="3">
        <f t="shared" si="1444"/>
        <v>1.6130881144920477</v>
      </c>
      <c r="AJ502" s="3">
        <f t="shared" si="1445"/>
        <v>3.8113849577508043</v>
      </c>
      <c r="AK502" s="20"/>
      <c r="AL502" s="3">
        <v>1974.41666666832</v>
      </c>
      <c r="AM502" s="9">
        <f t="shared" ref="AM502" si="1554">STANDARDIZE(AC502,AR$10,AS$10)</f>
        <v>2.0013397600504281</v>
      </c>
      <c r="AN502" s="9">
        <f t="shared" ref="AN502" si="1555">STANDARDIZE(AD502,AT$10,AU$10)</f>
        <v>0.30752807372934488</v>
      </c>
      <c r="AO502" s="9">
        <f t="shared" ref="AO502" si="1556">STANDARDIZE(AE502,AV$10,AW$10)</f>
        <v>1.9061652866390519</v>
      </c>
      <c r="AP502" s="20"/>
    </row>
    <row r="503" spans="1:42" x14ac:dyDescent="0.3">
      <c r="A503">
        <v>3</v>
      </c>
      <c r="B503">
        <v>1987</v>
      </c>
      <c r="C503">
        <v>0.39847740390752179</v>
      </c>
      <c r="D503">
        <v>6.1499999999999798E-2</v>
      </c>
      <c r="E503">
        <f t="shared" si="1385"/>
        <v>2.4506360340312509E-2</v>
      </c>
      <c r="G503">
        <v>1974</v>
      </c>
      <c r="H503">
        <v>5</v>
      </c>
      <c r="I503" s="3">
        <v>1974.3333333349899</v>
      </c>
      <c r="J503" s="20">
        <f t="shared" si="1459"/>
        <v>0.78119657203412296</v>
      </c>
      <c r="K503" s="20">
        <f t="shared" si="1409"/>
        <v>0.1229999999999996</v>
      </c>
      <c r="L503" s="20">
        <f t="shared" si="1410"/>
        <v>9.6087178360196812E-2</v>
      </c>
      <c r="N503">
        <v>8</v>
      </c>
      <c r="O503">
        <v>1988</v>
      </c>
      <c r="P503" s="20">
        <v>0.6669670829215717</v>
      </c>
      <c r="Q503" s="20">
        <v>6.1499999999999902E-2</v>
      </c>
      <c r="R503" s="20">
        <f t="shared" si="1386"/>
        <v>4.1018475599676592E-2</v>
      </c>
      <c r="T503">
        <v>1974</v>
      </c>
      <c r="U503">
        <v>5</v>
      </c>
      <c r="V503" s="3">
        <v>1974.3333333349899</v>
      </c>
      <c r="W503" s="20">
        <f t="shared" si="1387"/>
        <v>1.2981719121884463</v>
      </c>
      <c r="X503" s="20">
        <f t="shared" si="1388"/>
        <v>0.18449999999999972</v>
      </c>
      <c r="Y503" s="20">
        <f t="shared" si="1389"/>
        <v>0.23951271779876798</v>
      </c>
      <c r="Z503" s="20"/>
      <c r="AA503">
        <v>5</v>
      </c>
      <c r="AB503" s="3">
        <v>1974.3333333349899</v>
      </c>
      <c r="AC503" s="20">
        <f t="shared" si="1452"/>
        <v>1.0396842421112846</v>
      </c>
      <c r="AD503" s="20">
        <f t="shared" si="1453"/>
        <v>0.15374999999999966</v>
      </c>
      <c r="AE503" s="20">
        <f t="shared" si="1454"/>
        <v>0.1677999480794824</v>
      </c>
      <c r="AG503" s="3">
        <v>1974.3333333349899</v>
      </c>
      <c r="AH503" s="3">
        <f t="shared" si="1466"/>
        <v>1.7742588552976695</v>
      </c>
      <c r="AI503" s="3">
        <f t="shared" si="1444"/>
        <v>1.0126249536365401</v>
      </c>
      <c r="AJ503" s="3">
        <f t="shared" si="1445"/>
        <v>2.1316019426582038</v>
      </c>
      <c r="AK503" s="20"/>
      <c r="AL503" s="3">
        <v>1974.3333333349899</v>
      </c>
      <c r="AM503" s="9">
        <f t="shared" ref="AM503" si="1557">STANDARDIZE(AC503,AR$11,AS$11)</f>
        <v>1.8600090148405362</v>
      </c>
      <c r="AN503" s="9">
        <f t="shared" ref="AN503" si="1558">STANDARDIZE(AD503,AT$11,AU$11)</f>
        <v>-1.8664175683888572E-2</v>
      </c>
      <c r="AO503" s="9">
        <f t="shared" ref="AO503" si="1559">STANDARDIZE(AE503,AV$11,AW$11)</f>
        <v>1.2545668360468325</v>
      </c>
      <c r="AP503" s="20"/>
    </row>
    <row r="504" spans="1:42" x14ac:dyDescent="0.3">
      <c r="A504">
        <v>3</v>
      </c>
      <c r="B504">
        <v>1987</v>
      </c>
      <c r="C504">
        <v>0.38495609689854426</v>
      </c>
      <c r="D504">
        <v>6.1499999999999798E-2</v>
      </c>
      <c r="E504">
        <f t="shared" si="1385"/>
        <v>2.3674799959260393E-2</v>
      </c>
      <c r="G504">
        <v>1974</v>
      </c>
      <c r="H504">
        <v>4</v>
      </c>
      <c r="I504" s="3">
        <v>1974.2500000016601</v>
      </c>
      <c r="J504" s="20">
        <f t="shared" si="1459"/>
        <v>0.71905563091413027</v>
      </c>
      <c r="K504" s="20">
        <f t="shared" si="1409"/>
        <v>0.1229999999999996</v>
      </c>
      <c r="L504" s="20">
        <f t="shared" si="1410"/>
        <v>8.8443842602437733E-2</v>
      </c>
      <c r="N504">
        <v>6</v>
      </c>
      <c r="O504">
        <v>1988</v>
      </c>
      <c r="P504" s="20">
        <v>0.69962941922614474</v>
      </c>
      <c r="Q504" s="20">
        <v>6.1499999999999902E-2</v>
      </c>
      <c r="R504" s="20">
        <f t="shared" si="1386"/>
        <v>4.302720928240783E-2</v>
      </c>
      <c r="T504">
        <v>1974</v>
      </c>
      <c r="U504">
        <v>4</v>
      </c>
      <c r="V504" s="3">
        <v>1974.2500000016601</v>
      </c>
      <c r="W504" s="20">
        <f t="shared" si="1387"/>
        <v>1.2602639331970655</v>
      </c>
      <c r="X504" s="20">
        <f t="shared" si="1388"/>
        <v>0.18449999999999972</v>
      </c>
      <c r="Y504" s="20">
        <f t="shared" si="1389"/>
        <v>0.23251869567485825</v>
      </c>
      <c r="Z504" s="20"/>
      <c r="AA504">
        <v>4</v>
      </c>
      <c r="AB504" s="3">
        <v>1974.2500000016601</v>
      </c>
      <c r="AC504" s="20">
        <f t="shared" si="1452"/>
        <v>0.9896597820555979</v>
      </c>
      <c r="AD504" s="20">
        <f t="shared" si="1453"/>
        <v>0.15374999999999966</v>
      </c>
      <c r="AE504" s="20">
        <f t="shared" si="1454"/>
        <v>0.16048126913864799</v>
      </c>
      <c r="AG504" s="3">
        <v>1974.2500000016601</v>
      </c>
      <c r="AH504" s="3">
        <f t="shared" si="1466"/>
        <v>1.4842132243871453</v>
      </c>
      <c r="AI504" s="3">
        <f t="shared" si="1444"/>
        <v>1.0126249536365401</v>
      </c>
      <c r="AJ504" s="3">
        <f t="shared" si="1445"/>
        <v>1.963168115971565</v>
      </c>
      <c r="AK504" s="20"/>
      <c r="AL504" s="3">
        <v>1974.2500000016601</v>
      </c>
      <c r="AM504" s="9">
        <f t="shared" ref="AM504" si="1560">STANDARDIZE(AC504,AR$12,AS$12)</f>
        <v>1.9917145666755147</v>
      </c>
      <c r="AN504" s="9">
        <f t="shared" ref="AN504" si="1561">STANDARDIZE(AD504,AT$12,AU$12)</f>
        <v>-6.2988546229768488E-2</v>
      </c>
      <c r="AO504" s="9">
        <f t="shared" ref="AO504" si="1562">STANDARDIZE(AE504,AV$12,AW$12)</f>
        <v>1.2468222697395692</v>
      </c>
      <c r="AP504" s="20"/>
    </row>
    <row r="505" spans="1:42" x14ac:dyDescent="0.3">
      <c r="A505">
        <v>2</v>
      </c>
      <c r="B505">
        <v>1987</v>
      </c>
      <c r="C505">
        <v>0.40299247678923816</v>
      </c>
      <c r="D505">
        <v>6.1499999999999798E-2</v>
      </c>
      <c r="E505">
        <f t="shared" si="1385"/>
        <v>2.4784037322538064E-2</v>
      </c>
      <c r="G505">
        <v>1974</v>
      </c>
      <c r="H505">
        <v>3</v>
      </c>
      <c r="I505" s="3">
        <v>1974.16666666833</v>
      </c>
      <c r="J505" s="20">
        <f t="shared" ref="J505:J506" si="1563">AVERAGEIFS(C$4:C$1171,B$4:B$1171,G505,A$4:A$1171,H505)</f>
        <v>0.69089302074371095</v>
      </c>
      <c r="K505" s="20">
        <f t="shared" ref="K505:K506" si="1564">SUMIFS(D$4:D$1171,B$4:B$1171,G505,A$4:A$1171,H505)</f>
        <v>6.1499999999999798E-2</v>
      </c>
      <c r="L505" s="20">
        <f t="shared" ref="L505:L506" si="1565">J505*K505</f>
        <v>4.2489920775738085E-2</v>
      </c>
      <c r="N505">
        <v>6</v>
      </c>
      <c r="O505">
        <v>1988</v>
      </c>
      <c r="P505" s="20">
        <v>0.65759220749516956</v>
      </c>
      <c r="Q505" s="20">
        <v>6.1499999999999902E-2</v>
      </c>
      <c r="R505" s="20">
        <f t="shared" si="1386"/>
        <v>4.0441920760952862E-2</v>
      </c>
      <c r="T505">
        <v>1974</v>
      </c>
      <c r="U505">
        <v>3</v>
      </c>
      <c r="V505" s="3">
        <v>1974.16666666833</v>
      </c>
      <c r="W505" s="20">
        <f t="shared" si="1387"/>
        <v>1.2364637117608186</v>
      </c>
      <c r="X505" s="20">
        <f t="shared" si="1388"/>
        <v>0.18449999999999972</v>
      </c>
      <c r="Y505" s="20">
        <f t="shared" si="1389"/>
        <v>0.22812755481987068</v>
      </c>
      <c r="Z505" s="20"/>
      <c r="AA505">
        <v>3</v>
      </c>
      <c r="AB505" s="3">
        <v>1974.16666666833</v>
      </c>
      <c r="AC505" s="20">
        <f t="shared" si="1452"/>
        <v>0.96367836625226477</v>
      </c>
      <c r="AD505" s="20">
        <f t="shared" si="1453"/>
        <v>0.12299999999999976</v>
      </c>
      <c r="AE505" s="20">
        <f t="shared" si="1454"/>
        <v>0.13530873779780439</v>
      </c>
      <c r="AG505" s="3">
        <v>1974.16666666833</v>
      </c>
      <c r="AH505" s="3">
        <f t="shared" si="1466"/>
        <v>1.3335709959605389</v>
      </c>
      <c r="AI505" s="3">
        <f t="shared" si="1444"/>
        <v>0.4121617927810336</v>
      </c>
      <c r="AJ505" s="3">
        <f t="shared" si="1445"/>
        <v>1.3838414621582407</v>
      </c>
      <c r="AK505" s="20"/>
      <c r="AL505" s="3">
        <v>1974.16666666833</v>
      </c>
      <c r="AM505" s="9">
        <f t="shared" ref="AM505" si="1566">STANDARDIZE(AC505,AR$13,AS$13)</f>
        <v>1.8978237635609105</v>
      </c>
      <c r="AN505" s="9">
        <f t="shared" ref="AN505" si="1567">STANDARDIZE(AD505,AT$13,AU$13)</f>
        <v>-0.46657286796563091</v>
      </c>
      <c r="AO505" s="9">
        <f t="shared" ref="AO505" si="1568">STANDARDIZE(AE505,AV$13,AW$13)</f>
        <v>0.95668036022643055</v>
      </c>
      <c r="AP505" s="20"/>
    </row>
    <row r="506" spans="1:42" x14ac:dyDescent="0.3">
      <c r="A506">
        <v>12</v>
      </c>
      <c r="B506">
        <v>1986</v>
      </c>
      <c r="C506">
        <v>0.42217895737615768</v>
      </c>
      <c r="D506">
        <v>6.1499999999999798E-2</v>
      </c>
      <c r="E506">
        <f t="shared" si="1385"/>
        <v>2.5964005878633612E-2</v>
      </c>
      <c r="G506">
        <v>1974</v>
      </c>
      <c r="H506">
        <v>2</v>
      </c>
      <c r="I506" s="3">
        <v>1974.0833333349999</v>
      </c>
      <c r="J506" s="20">
        <f t="shared" si="1563"/>
        <v>0.70114723017058778</v>
      </c>
      <c r="K506" s="20">
        <f t="shared" si="1564"/>
        <v>6.1499999999999798E-2</v>
      </c>
      <c r="L506" s="20">
        <f t="shared" si="1565"/>
        <v>4.3120554655491007E-2</v>
      </c>
      <c r="N506">
        <v>6</v>
      </c>
      <c r="O506">
        <v>1988</v>
      </c>
      <c r="P506" s="20">
        <v>0.61816919218810673</v>
      </c>
      <c r="Q506" s="20">
        <v>6.1499999999999902E-2</v>
      </c>
      <c r="R506" s="20">
        <f t="shared" si="1386"/>
        <v>3.8017405319568501E-2</v>
      </c>
      <c r="T506">
        <v>1974</v>
      </c>
      <c r="U506">
        <v>2</v>
      </c>
      <c r="V506" s="3">
        <v>1974.0833333349999</v>
      </c>
      <c r="W506" s="20">
        <f t="shared" si="1387"/>
        <v>1.2077939512100495</v>
      </c>
      <c r="X506" s="20">
        <f t="shared" si="1388"/>
        <v>6.1499999999999902E-2</v>
      </c>
      <c r="Y506" s="20">
        <f t="shared" si="1389"/>
        <v>7.427932799941793E-2</v>
      </c>
      <c r="Z506" s="20"/>
      <c r="AA506">
        <v>2</v>
      </c>
      <c r="AB506" s="3">
        <v>1974.0833333349999</v>
      </c>
      <c r="AC506" s="20">
        <f t="shared" si="1452"/>
        <v>0.95447059069031859</v>
      </c>
      <c r="AD506" s="20">
        <f t="shared" si="1453"/>
        <v>6.1499999999999846E-2</v>
      </c>
      <c r="AE506" s="20">
        <f t="shared" si="1454"/>
        <v>5.8699941327454472E-2</v>
      </c>
      <c r="AG506" s="3">
        <v>1974.0833333349999</v>
      </c>
      <c r="AH506" s="3">
        <f t="shared" si="1466"/>
        <v>1.2801836116854419</v>
      </c>
      <c r="AI506" s="3">
        <f t="shared" si="1444"/>
        <v>-0.78876452892998183</v>
      </c>
      <c r="AJ506" s="3">
        <f t="shared" si="1445"/>
        <v>-0.37925169326958658</v>
      </c>
      <c r="AK506" s="20"/>
      <c r="AL506" s="3">
        <v>1974.0833333349999</v>
      </c>
      <c r="AM506" s="9">
        <f t="shared" ref="AM506" si="1569">STANDARDIZE(AC506,AR$14,AS$14)</f>
        <v>2.5480553021922323</v>
      </c>
      <c r="AN506" s="9">
        <f t="shared" ref="AN506" si="1570">STANDARDIZE(AD506,AT$14,AU$14)</f>
        <v>-0.93050162247170598</v>
      </c>
      <c r="AO506" s="9">
        <f t="shared" ref="AO506" si="1571">STANDARDIZE(AE506,AV$14,AW$14)</f>
        <v>0.40998613245511706</v>
      </c>
      <c r="AP506" s="20"/>
    </row>
    <row r="507" spans="1:42" x14ac:dyDescent="0.3">
      <c r="A507">
        <v>9</v>
      </c>
      <c r="B507">
        <v>1986</v>
      </c>
      <c r="C507">
        <v>0.4421507086493664</v>
      </c>
      <c r="D507">
        <v>6.1499999999999798E-2</v>
      </c>
      <c r="E507">
        <f t="shared" si="1385"/>
        <v>2.7192268581935942E-2</v>
      </c>
      <c r="G507">
        <v>1974</v>
      </c>
      <c r="H507">
        <v>1</v>
      </c>
      <c r="I507" s="3">
        <v>1974.0000000016701</v>
      </c>
      <c r="J507" s="20">
        <f t="shared" ref="J507:J569" si="1572">AVERAGEIFS(C$4:C$1171,B$4:B$1171,G507,A$4:A$1171,H507)</f>
        <v>0.74403270615724515</v>
      </c>
      <c r="K507" s="20">
        <f t="shared" si="1409"/>
        <v>6.1499999999999798E-2</v>
      </c>
      <c r="L507" s="20">
        <f t="shared" si="1410"/>
        <v>4.5758011428670427E-2</v>
      </c>
      <c r="N507">
        <v>6</v>
      </c>
      <c r="O507">
        <v>1988</v>
      </c>
      <c r="P507" s="20">
        <v>0.58102651564611629</v>
      </c>
      <c r="Q507" s="20">
        <v>6.1499999999999902E-2</v>
      </c>
      <c r="R507" s="20">
        <f t="shared" si="1386"/>
        <v>3.5733130712236098E-2</v>
      </c>
      <c r="T507">
        <v>1974</v>
      </c>
      <c r="U507">
        <v>1</v>
      </c>
      <c r="V507" s="3">
        <v>1974.0000000016701</v>
      </c>
      <c r="W507" s="20">
        <f t="shared" si="1387"/>
        <v>1.2306888026222007</v>
      </c>
      <c r="X507" s="20">
        <f t="shared" si="1388"/>
        <v>6.1499999999999902E-2</v>
      </c>
      <c r="Y507" s="20">
        <f t="shared" si="1389"/>
        <v>7.5687361361265221E-2</v>
      </c>
      <c r="Z507" s="20"/>
      <c r="AA507">
        <v>1</v>
      </c>
      <c r="AB507" s="3">
        <v>1974.0000000016701</v>
      </c>
      <c r="AC507" s="20">
        <f t="shared" si="1452"/>
        <v>0.98736075438972293</v>
      </c>
      <c r="AD507" s="20">
        <f t="shared" si="1453"/>
        <v>6.1499999999999846E-2</v>
      </c>
      <c r="AE507" s="20">
        <f t="shared" si="1454"/>
        <v>6.072268639496782E-2</v>
      </c>
      <c r="AG507" s="3">
        <v>1974.0000000016701</v>
      </c>
      <c r="AH507" s="3">
        <f t="shared" si="1466"/>
        <v>1.4708832868108646</v>
      </c>
      <c r="AI507" s="3">
        <f t="shared" si="1444"/>
        <v>-0.78876452892998183</v>
      </c>
      <c r="AJ507" s="3">
        <f t="shared" si="1445"/>
        <v>-0.33269975474528862</v>
      </c>
      <c r="AK507" s="20"/>
      <c r="AL507" s="3">
        <v>1974.0000000016701</v>
      </c>
      <c r="AM507" s="9">
        <f t="shared" ref="AM507" si="1573">STANDARDIZE(AC507,AR$15,AS$15)</f>
        <v>1.4583839839182569</v>
      </c>
      <c r="AN507" s="9">
        <f t="shared" ref="AN507" si="1574">STANDARDIZE(AD507,AT$15,AU$15)</f>
        <v>-0.29853293598826575</v>
      </c>
      <c r="AO507" s="9">
        <f t="shared" ref="AO507" si="1575">STANDARDIZE(AE507,AV$15,AW$15)</f>
        <v>1.0517144253880084</v>
      </c>
      <c r="AP507" s="20"/>
    </row>
    <row r="508" spans="1:42" x14ac:dyDescent="0.3">
      <c r="A508">
        <v>6</v>
      </c>
      <c r="B508">
        <v>1986</v>
      </c>
      <c r="C508">
        <v>0.46020046763448746</v>
      </c>
      <c r="D508">
        <v>6.1499999999999798E-2</v>
      </c>
      <c r="E508">
        <f t="shared" si="1385"/>
        <v>2.8302328759520885E-2</v>
      </c>
      <c r="G508">
        <v>1973</v>
      </c>
      <c r="H508">
        <v>12</v>
      </c>
      <c r="I508" s="3">
        <v>1973.91666666834</v>
      </c>
      <c r="J508" s="20">
        <f t="shared" si="1572"/>
        <v>0.81468081113988478</v>
      </c>
      <c r="K508" s="20">
        <f t="shared" si="1409"/>
        <v>6.1499999999999798E-2</v>
      </c>
      <c r="L508" s="20">
        <f t="shared" si="1410"/>
        <v>5.0102869885102749E-2</v>
      </c>
      <c r="N508">
        <v>5</v>
      </c>
      <c r="O508">
        <v>1988</v>
      </c>
      <c r="P508" s="20">
        <v>0.55023237761752763</v>
      </c>
      <c r="Q508" s="20">
        <v>6.1499999999999902E-2</v>
      </c>
      <c r="R508" s="20">
        <f t="shared" si="1386"/>
        <v>3.3839291223477896E-2</v>
      </c>
      <c r="T508">
        <v>1973</v>
      </c>
      <c r="U508">
        <v>12</v>
      </c>
      <c r="V508" s="3">
        <v>1973.91666666834</v>
      </c>
      <c r="W508" s="20">
        <f t="shared" si="1387"/>
        <v>1.2787093063338661</v>
      </c>
      <c r="X508" s="20">
        <f t="shared" si="1388"/>
        <v>6.1499999999999902E-2</v>
      </c>
      <c r="Y508" s="20">
        <f t="shared" si="1389"/>
        <v>7.8640622339532645E-2</v>
      </c>
      <c r="Z508" s="20"/>
      <c r="AA508">
        <v>12</v>
      </c>
      <c r="AB508" s="3">
        <v>1973.91666666834</v>
      </c>
      <c r="AC508" s="20">
        <f t="shared" si="1452"/>
        <v>1.0466950587368755</v>
      </c>
      <c r="AD508" s="20">
        <f t="shared" si="1453"/>
        <v>6.1499999999999846E-2</v>
      </c>
      <c r="AE508" s="20">
        <f t="shared" si="1454"/>
        <v>6.437174611231769E-2</v>
      </c>
      <c r="AG508" s="3">
        <v>1973.91666666834</v>
      </c>
      <c r="AH508" s="3">
        <f t="shared" si="1466"/>
        <v>1.8149081042671511</v>
      </c>
      <c r="AI508" s="3">
        <f t="shared" si="1444"/>
        <v>-0.78876452892998183</v>
      </c>
      <c r="AJ508" s="3">
        <f t="shared" si="1445"/>
        <v>-0.24871942209645262</v>
      </c>
      <c r="AK508" s="20"/>
      <c r="AL508" s="3">
        <v>1973.91666666834</v>
      </c>
      <c r="AM508" s="9">
        <f t="shared" ref="AM508" si="1576">STANDARDIZE(AC508,AR$4,AS$4)</f>
        <v>2.266751266375727</v>
      </c>
      <c r="AN508" s="9">
        <f t="shared" ref="AN508" si="1577">STANDARDIZE(AD508,AT$4,AU$4)</f>
        <v>-0.68444756444045252</v>
      </c>
      <c r="AO508" s="9">
        <f t="shared" ref="AO508" si="1578">STANDARDIZE(AE508,AV$4,AW$4)</f>
        <v>0.60062401794110831</v>
      </c>
      <c r="AP508" s="20"/>
    </row>
    <row r="509" spans="1:42" x14ac:dyDescent="0.3">
      <c r="A509">
        <v>6</v>
      </c>
      <c r="B509">
        <v>1986</v>
      </c>
      <c r="C509">
        <v>0.45946997355667535</v>
      </c>
      <c r="D509">
        <v>6.1499999999999798E-2</v>
      </c>
      <c r="E509">
        <f t="shared" si="1385"/>
        <v>2.8257403373735442E-2</v>
      </c>
      <c r="G509">
        <v>1973</v>
      </c>
      <c r="H509">
        <v>11</v>
      </c>
      <c r="I509" s="3">
        <v>1973.8333333350099</v>
      </c>
      <c r="J509" s="20"/>
      <c r="K509" s="20"/>
      <c r="L509" s="20"/>
      <c r="N509">
        <v>5</v>
      </c>
      <c r="O509">
        <v>1988</v>
      </c>
      <c r="P509" s="20">
        <v>0.54516930279665021</v>
      </c>
      <c r="Q509" s="20">
        <v>6.1499999999999902E-2</v>
      </c>
      <c r="R509" s="20">
        <f t="shared" si="1386"/>
        <v>3.3527912121993936E-2</v>
      </c>
      <c r="T509">
        <v>1973</v>
      </c>
      <c r="U509">
        <v>11</v>
      </c>
      <c r="V509" s="3">
        <v>1973.8333333350099</v>
      </c>
      <c r="W509" s="20">
        <f t="shared" si="1387"/>
        <v>1.3522247713126654</v>
      </c>
      <c r="X509" s="20">
        <f t="shared" si="1388"/>
        <v>6.1499999999999902E-2</v>
      </c>
      <c r="Y509" s="20">
        <f t="shared" si="1389"/>
        <v>8.3161823435728782E-2</v>
      </c>
      <c r="Z509" s="20"/>
      <c r="AA509">
        <v>11</v>
      </c>
      <c r="AB509" s="3">
        <v>1973.8333333350099</v>
      </c>
      <c r="AC509" s="20">
        <f t="shared" si="1452"/>
        <v>1.3522247713126654</v>
      </c>
      <c r="AD509" s="20">
        <f t="shared" si="1453"/>
        <v>6.1499999999999902E-2</v>
      </c>
      <c r="AE509" s="20">
        <f t="shared" si="1454"/>
        <v>8.3161823435728782E-2</v>
      </c>
      <c r="AG509" s="3">
        <v>1973.8333333350099</v>
      </c>
      <c r="AH509" s="3">
        <f t="shared" si="1466"/>
        <v>3.5863926569701259</v>
      </c>
      <c r="AI509" s="3">
        <f t="shared" si="1444"/>
        <v>-0.78876452892998072</v>
      </c>
      <c r="AJ509" s="3">
        <f t="shared" si="1445"/>
        <v>0.18371990922351644</v>
      </c>
      <c r="AK509" s="20"/>
      <c r="AL509" s="3">
        <v>1973.8333333350099</v>
      </c>
      <c r="AM509" s="9">
        <f t="shared" ref="AM509" si="1579">STANDARDIZE(AC509,AR$5,AS$5)</f>
        <v>2.5809816967141894</v>
      </c>
      <c r="AN509" s="9">
        <f t="shared" ref="AN509" si="1580">STANDARDIZE(AD509,AT$5,AU$5)</f>
        <v>-0.28549293171717766</v>
      </c>
      <c r="AO509" s="9">
        <f t="shared" ref="AO509" si="1581">STANDARDIZE(AE509,AV$5,AW$5)</f>
        <v>1.9194329676881212</v>
      </c>
      <c r="AP509" s="20"/>
    </row>
    <row r="510" spans="1:42" x14ac:dyDescent="0.3">
      <c r="A510">
        <v>5</v>
      </c>
      <c r="B510">
        <v>1986</v>
      </c>
      <c r="C510">
        <v>0.45854149707187036</v>
      </c>
      <c r="D510">
        <v>6.1499999999999798E-2</v>
      </c>
      <c r="E510">
        <f t="shared" si="1385"/>
        <v>2.8200302069919934E-2</v>
      </c>
      <c r="G510">
        <v>1973</v>
      </c>
      <c r="H510">
        <v>10</v>
      </c>
      <c r="I510" s="3">
        <v>1973.7500000016801</v>
      </c>
      <c r="J510" s="20">
        <f t="shared" si="1572"/>
        <v>0.89759403904672452</v>
      </c>
      <c r="K510" s="20">
        <f t="shared" si="1409"/>
        <v>6.1499999999999798E-2</v>
      </c>
      <c r="L510" s="20">
        <f t="shared" si="1410"/>
        <v>5.5202033401373377E-2</v>
      </c>
      <c r="N510">
        <v>5</v>
      </c>
      <c r="O510">
        <v>1988</v>
      </c>
      <c r="P510" s="20">
        <v>0.53991833344257845</v>
      </c>
      <c r="Q510" s="20">
        <v>6.1499999999999902E-2</v>
      </c>
      <c r="R510" s="20">
        <f t="shared" si="1386"/>
        <v>3.3204977506718525E-2</v>
      </c>
      <c r="T510">
        <v>1973</v>
      </c>
      <c r="U510">
        <v>10</v>
      </c>
      <c r="V510" s="3">
        <v>1973.7500000016801</v>
      </c>
      <c r="W510" s="20">
        <f t="shared" si="1387"/>
        <v>1.4426224667744876</v>
      </c>
      <c r="X510" s="20">
        <f t="shared" si="1388"/>
        <v>6.1499999999999902E-2</v>
      </c>
      <c r="Y510" s="20">
        <f t="shared" si="1389"/>
        <v>8.872128170663085E-2</v>
      </c>
      <c r="Z510" s="20"/>
      <c r="AA510">
        <v>10</v>
      </c>
      <c r="AB510" s="3">
        <v>1973.7500000016801</v>
      </c>
      <c r="AC510" s="20">
        <f t="shared" si="1452"/>
        <v>1.1701082529106062</v>
      </c>
      <c r="AD510" s="20">
        <f t="shared" si="1453"/>
        <v>6.1499999999999846E-2</v>
      </c>
      <c r="AE510" s="20">
        <f t="shared" si="1454"/>
        <v>7.1961657554002106E-2</v>
      </c>
      <c r="AG510" s="3">
        <v>1973.7500000016801</v>
      </c>
      <c r="AH510" s="3">
        <f t="shared" si="1466"/>
        <v>2.5304672072930621</v>
      </c>
      <c r="AI510" s="3">
        <f t="shared" si="1444"/>
        <v>-0.78876452892998183</v>
      </c>
      <c r="AJ510" s="3">
        <f t="shared" si="1445"/>
        <v>-7.4043385796674632E-2</v>
      </c>
      <c r="AK510" s="20"/>
      <c r="AL510" s="3">
        <v>1973.7500000016801</v>
      </c>
      <c r="AM510" s="9">
        <f t="shared" ref="AM510" si="1582">STANDARDIZE(AC510,AR$6,AS$6)</f>
        <v>2.9916835310245684</v>
      </c>
      <c r="AN510" s="9">
        <f t="shared" ref="AN510" si="1583">STANDARDIZE(AD510,AT$6,AU$6)</f>
        <v>-0.6766476141944503</v>
      </c>
      <c r="AO510" s="9">
        <f t="shared" ref="AO510" si="1584">STANDARDIZE(AE510,AV$6,AW$6)</f>
        <v>0.78857157009991308</v>
      </c>
      <c r="AP510" s="20"/>
    </row>
    <row r="511" spans="1:42" x14ac:dyDescent="0.3">
      <c r="A511">
        <v>5</v>
      </c>
      <c r="B511">
        <v>1986</v>
      </c>
      <c r="C511">
        <v>0.45774757860092791</v>
      </c>
      <c r="D511">
        <v>6.1499999999999798E-2</v>
      </c>
      <c r="E511">
        <f t="shared" si="1385"/>
        <v>2.8151476083956975E-2</v>
      </c>
      <c r="G511">
        <v>1973</v>
      </c>
      <c r="H511">
        <v>9</v>
      </c>
      <c r="I511" s="3">
        <v>1973.66666666835</v>
      </c>
      <c r="J511" s="20">
        <f t="shared" si="1572"/>
        <v>0.9610637017899395</v>
      </c>
      <c r="K511" s="20">
        <f t="shared" si="1409"/>
        <v>6.1499999999999798E-2</v>
      </c>
      <c r="L511" s="20">
        <f t="shared" si="1410"/>
        <v>5.9105417660081087E-2</v>
      </c>
      <c r="N511">
        <v>5</v>
      </c>
      <c r="O511">
        <v>1988</v>
      </c>
      <c r="P511" s="20">
        <v>0.53471863558271782</v>
      </c>
      <c r="Q511" s="20">
        <v>6.1499999999999902E-2</v>
      </c>
      <c r="R511" s="20">
        <f t="shared" si="1386"/>
        <v>3.2885196088337093E-2</v>
      </c>
      <c r="T511">
        <v>1973</v>
      </c>
      <c r="U511">
        <v>9</v>
      </c>
      <c r="V511" s="3">
        <v>1973.66666666835</v>
      </c>
      <c r="W511" s="20">
        <f t="shared" si="1387"/>
        <v>1.5324091652032541</v>
      </c>
      <c r="X511" s="20">
        <f t="shared" si="1388"/>
        <v>6.1499999999999902E-2</v>
      </c>
      <c r="Y511" s="20">
        <f t="shared" si="1389"/>
        <v>9.4243163659999976E-2</v>
      </c>
      <c r="Z511" s="20"/>
      <c r="AA511">
        <v>9</v>
      </c>
      <c r="AB511" s="3">
        <v>1973.66666666835</v>
      </c>
      <c r="AC511" s="20">
        <f t="shared" si="1452"/>
        <v>1.2467364334965967</v>
      </c>
      <c r="AD511" s="20">
        <f t="shared" si="1453"/>
        <v>6.1499999999999846E-2</v>
      </c>
      <c r="AE511" s="20">
        <f t="shared" si="1454"/>
        <v>7.6674290660040528E-2</v>
      </c>
      <c r="AG511" s="3">
        <v>1973.66666666835</v>
      </c>
      <c r="AH511" s="3">
        <f t="shared" si="1466"/>
        <v>2.9747632368523576</v>
      </c>
      <c r="AI511" s="3">
        <f t="shared" si="1444"/>
        <v>-0.78876452892998183</v>
      </c>
      <c r="AJ511" s="3">
        <f t="shared" si="1445"/>
        <v>3.4414279068413052E-2</v>
      </c>
      <c r="AK511" s="20"/>
      <c r="AL511" s="3">
        <v>1973.66666666835</v>
      </c>
      <c r="AM511" s="9">
        <f t="shared" ref="AM511" si="1585">STANDARDIZE(AC511,AR$7,AS$7)</f>
        <v>1.4783219325117434</v>
      </c>
      <c r="AN511" s="9">
        <f t="shared" ref="AN511" si="1586">STANDARDIZE(AD511,AT$7,AU$7)</f>
        <v>-0.32631334910519932</v>
      </c>
      <c r="AO511" s="9">
        <f t="shared" ref="AO511" si="1587">STANDARDIZE(AE511,AV$7,AW$7)</f>
        <v>0.832645782139524</v>
      </c>
      <c r="AP511" s="20"/>
    </row>
    <row r="512" spans="1:42" x14ac:dyDescent="0.3">
      <c r="A512">
        <v>4</v>
      </c>
      <c r="B512">
        <v>1986</v>
      </c>
      <c r="C512">
        <v>0.4568891008656783</v>
      </c>
      <c r="D512">
        <v>6.1499999999999798E-2</v>
      </c>
      <c r="E512">
        <f t="shared" si="1385"/>
        <v>2.8098679703239125E-2</v>
      </c>
      <c r="G512">
        <v>1973</v>
      </c>
      <c r="H512">
        <v>8</v>
      </c>
      <c r="I512" s="3">
        <v>1973.5833333350199</v>
      </c>
      <c r="J512" s="20">
        <f t="shared" si="1572"/>
        <v>0.98766215783067179</v>
      </c>
      <c r="K512" s="20">
        <f t="shared" si="1409"/>
        <v>6.1499999999999798E-2</v>
      </c>
      <c r="L512" s="20">
        <f t="shared" si="1410"/>
        <v>6.0741222706586114E-2</v>
      </c>
      <c r="N512">
        <v>4</v>
      </c>
      <c r="O512">
        <v>1988</v>
      </c>
      <c r="P512" s="20">
        <v>0.53279103546472095</v>
      </c>
      <c r="Q512" s="20">
        <v>6.1499999999999902E-2</v>
      </c>
      <c r="R512" s="20">
        <f t="shared" si="1386"/>
        <v>3.2766648681080285E-2</v>
      </c>
      <c r="T512">
        <v>1973</v>
      </c>
      <c r="U512">
        <v>8</v>
      </c>
      <c r="V512" s="3">
        <v>1973.5833333350199</v>
      </c>
      <c r="W512" s="20">
        <f t="shared" si="1387"/>
        <v>1.6067577276895515</v>
      </c>
      <c r="X512" s="20">
        <f t="shared" si="1388"/>
        <v>6.1499999999999902E-2</v>
      </c>
      <c r="Y512" s="20">
        <f t="shared" si="1389"/>
        <v>9.8815600252907254E-2</v>
      </c>
      <c r="Z512" s="20"/>
      <c r="AA512">
        <v>8</v>
      </c>
      <c r="AB512" s="3">
        <v>1973.5833333350199</v>
      </c>
      <c r="AC512" s="20">
        <f t="shared" si="1452"/>
        <v>1.2972099427601116</v>
      </c>
      <c r="AD512" s="20">
        <f t="shared" si="1453"/>
        <v>6.1499999999999846E-2</v>
      </c>
      <c r="AE512" s="20">
        <f t="shared" si="1454"/>
        <v>7.977841147974668E-2</v>
      </c>
      <c r="AG512" s="3">
        <v>1973.5833333350199</v>
      </c>
      <c r="AH512" s="3">
        <f t="shared" si="1466"/>
        <v>3.2674124892842213</v>
      </c>
      <c r="AI512" s="3">
        <f t="shared" si="1444"/>
        <v>-0.78876452892998183</v>
      </c>
      <c r="AJ512" s="3">
        <f t="shared" si="1445"/>
        <v>0.10585325765833392</v>
      </c>
      <c r="AK512" s="20"/>
      <c r="AL512" s="3">
        <v>1973.5833333350199</v>
      </c>
      <c r="AM512" s="9">
        <f t="shared" ref="AM512" si="1588">STANDARDIZE(AC512,AR$8,AS$8)</f>
        <v>2.8314148377237185</v>
      </c>
      <c r="AN512" s="9">
        <f t="shared" ref="AN512" si="1589">STANDARDIZE(AD512,AT$8,AU$8)</f>
        <v>-0.65870957567408583</v>
      </c>
      <c r="AO512" s="9">
        <f t="shared" ref="AO512" si="1590">STANDARDIZE(AE512,AV$8,AW$8)</f>
        <v>0.82323168350161946</v>
      </c>
      <c r="AP512" s="20"/>
    </row>
    <row r="513" spans="1:42" x14ac:dyDescent="0.3">
      <c r="A513">
        <v>4</v>
      </c>
      <c r="B513">
        <v>1986</v>
      </c>
      <c r="C513">
        <v>0.45432213448509451</v>
      </c>
      <c r="D513">
        <v>6.1499999999999798E-2</v>
      </c>
      <c r="E513">
        <f t="shared" si="1385"/>
        <v>2.794081127083322E-2</v>
      </c>
      <c r="G513">
        <v>1973</v>
      </c>
      <c r="H513">
        <v>7</v>
      </c>
      <c r="I513" s="3">
        <v>1973.5000000016901</v>
      </c>
      <c r="J513" s="20"/>
      <c r="K513" s="20"/>
      <c r="L513" s="20"/>
      <c r="N513">
        <v>4</v>
      </c>
      <c r="O513">
        <v>1988</v>
      </c>
      <c r="P513" s="20">
        <v>0.55190371060737253</v>
      </c>
      <c r="Q513" s="20">
        <v>6.1499999999999902E-2</v>
      </c>
      <c r="R513" s="20">
        <f t="shared" si="1386"/>
        <v>3.3942078202353357E-2</v>
      </c>
      <c r="T513">
        <v>1973</v>
      </c>
      <c r="U513">
        <v>7</v>
      </c>
      <c r="V513" s="3">
        <v>1973.5000000016901</v>
      </c>
      <c r="W513" s="20"/>
      <c r="X513" s="20"/>
      <c r="Y513" s="20"/>
      <c r="Z513" s="20"/>
      <c r="AA513">
        <v>7</v>
      </c>
      <c r="AB513" s="3">
        <v>1973.5000000016901</v>
      </c>
      <c r="AC513" s="20"/>
      <c r="AD513" s="20"/>
      <c r="AE513" s="20"/>
      <c r="AG513" s="3">
        <v>1973.5000000016901</v>
      </c>
      <c r="AH513" s="3"/>
      <c r="AI513" s="3"/>
      <c r="AJ513" s="3"/>
      <c r="AK513" s="20"/>
      <c r="AL513" s="3">
        <v>1973.5000000016901</v>
      </c>
      <c r="AM513" s="9"/>
      <c r="AN513" s="9"/>
      <c r="AO513" s="9"/>
      <c r="AP513" s="20"/>
    </row>
    <row r="514" spans="1:42" x14ac:dyDescent="0.3">
      <c r="A514">
        <v>3</v>
      </c>
      <c r="B514">
        <v>1986</v>
      </c>
      <c r="C514">
        <v>0.45190057722960097</v>
      </c>
      <c r="D514">
        <v>6.1499999999999798E-2</v>
      </c>
      <c r="E514">
        <f t="shared" si="1385"/>
        <v>2.7791885499620368E-2</v>
      </c>
      <c r="G514">
        <v>1973</v>
      </c>
      <c r="H514">
        <v>6</v>
      </c>
      <c r="I514" s="3">
        <v>1973.41666666836</v>
      </c>
      <c r="J514" s="20">
        <f t="shared" si="1572"/>
        <v>1.0770054208878024</v>
      </c>
      <c r="K514" s="20">
        <f t="shared" si="1409"/>
        <v>0.18449999999999939</v>
      </c>
      <c r="L514" s="20">
        <f t="shared" si="1410"/>
        <v>0.19870750015379887</v>
      </c>
      <c r="N514">
        <v>4</v>
      </c>
      <c r="O514">
        <v>1988</v>
      </c>
      <c r="P514" s="20">
        <v>0.57161951915855225</v>
      </c>
      <c r="Q514" s="20">
        <v>6.1499999999999902E-2</v>
      </c>
      <c r="R514" s="20">
        <f t="shared" si="1386"/>
        <v>3.5154600428250908E-2</v>
      </c>
      <c r="T514">
        <v>1973</v>
      </c>
      <c r="U514">
        <v>6</v>
      </c>
      <c r="V514" s="3">
        <v>1973.41666666836</v>
      </c>
      <c r="W514" s="20">
        <f t="shared" si="1387"/>
        <v>1.6394691264324022</v>
      </c>
      <c r="X514" s="20">
        <f t="shared" si="1388"/>
        <v>0.18449999999999972</v>
      </c>
      <c r="Y514" s="20">
        <f t="shared" si="1389"/>
        <v>0.30248205382677773</v>
      </c>
      <c r="Z514" s="20"/>
      <c r="AA514">
        <v>6</v>
      </c>
      <c r="AB514" s="3">
        <v>1973.41666666836</v>
      </c>
      <c r="AC514" s="20">
        <f t="shared" si="1452"/>
        <v>1.3582372736601023</v>
      </c>
      <c r="AD514" s="20">
        <f t="shared" si="1453"/>
        <v>0.18449999999999955</v>
      </c>
      <c r="AE514" s="20">
        <f t="shared" si="1454"/>
        <v>0.25059477699028831</v>
      </c>
      <c r="AG514" s="3">
        <v>1973.41666666836</v>
      </c>
      <c r="AH514" s="3">
        <f t="shared" si="1466"/>
        <v>3.6212536036904313</v>
      </c>
      <c r="AI514" s="3">
        <f t="shared" si="1444"/>
        <v>1.6130881144920466</v>
      </c>
      <c r="AJ514" s="3">
        <f t="shared" si="1445"/>
        <v>4.0370619274519468</v>
      </c>
      <c r="AK514" s="20"/>
      <c r="AL514" s="3">
        <v>1973.41666666836</v>
      </c>
      <c r="AM514" s="9">
        <f t="shared" ref="AM514" si="1591">STANDARDIZE(AC514,AR$10,AS$10)</f>
        <v>2.9414427224046866</v>
      </c>
      <c r="AN514" s="9">
        <f t="shared" ref="AN514" si="1592">STANDARDIZE(AD514,AT$10,AU$10)</f>
        <v>0.30752807372934365</v>
      </c>
      <c r="AO514" s="9">
        <f t="shared" ref="AO514" si="1593">STANDARDIZE(AE514,AV$10,AW$10)</f>
        <v>2.0996234001990022</v>
      </c>
      <c r="AP514" s="20"/>
    </row>
    <row r="515" spans="1:42" x14ac:dyDescent="0.3">
      <c r="A515">
        <v>3</v>
      </c>
      <c r="B515">
        <v>1986</v>
      </c>
      <c r="C515">
        <v>0.44942706997684739</v>
      </c>
      <c r="D515">
        <v>6.1499999999999798E-2</v>
      </c>
      <c r="E515">
        <f t="shared" si="1385"/>
        <v>2.7639764803576022E-2</v>
      </c>
      <c r="G515">
        <v>1973</v>
      </c>
      <c r="H515">
        <v>5</v>
      </c>
      <c r="I515" s="3">
        <v>1973.3333333350299</v>
      </c>
      <c r="J515" s="20">
        <f t="shared" si="1572"/>
        <v>0.96427897753687175</v>
      </c>
      <c r="K515" s="20">
        <f t="shared" si="1409"/>
        <v>0.18449999999999939</v>
      </c>
      <c r="L515" s="20">
        <f t="shared" si="1410"/>
        <v>0.17790947135555224</v>
      </c>
      <c r="N515">
        <v>4</v>
      </c>
      <c r="O515">
        <v>1988</v>
      </c>
      <c r="P515" s="20">
        <v>0.59229599042257253</v>
      </c>
      <c r="Q515" s="20">
        <v>6.1499999999999902E-2</v>
      </c>
      <c r="R515" s="20">
        <f t="shared" si="1386"/>
        <v>3.6426203410988151E-2</v>
      </c>
      <c r="T515">
        <v>1973</v>
      </c>
      <c r="U515">
        <v>5</v>
      </c>
      <c r="V515" s="3">
        <v>1973.3333333350299</v>
      </c>
      <c r="W515" s="20">
        <f t="shared" si="1387"/>
        <v>1.5595129050258465</v>
      </c>
      <c r="X515" s="20">
        <f t="shared" si="1388"/>
        <v>0.1229999999999998</v>
      </c>
      <c r="Y515" s="20">
        <f t="shared" si="1389"/>
        <v>0.19182008731817882</v>
      </c>
      <c r="Z515" s="20"/>
      <c r="AA515">
        <v>5</v>
      </c>
      <c r="AB515" s="3">
        <v>1973.3333333350299</v>
      </c>
      <c r="AC515" s="20">
        <f t="shared" si="1452"/>
        <v>1.2618959412813591</v>
      </c>
      <c r="AD515" s="20">
        <f t="shared" si="1453"/>
        <v>0.15374999999999961</v>
      </c>
      <c r="AE515" s="20">
        <f t="shared" si="1454"/>
        <v>0.18486477933686551</v>
      </c>
      <c r="AG515" s="3">
        <v>1973.3333333350299</v>
      </c>
      <c r="AH515" s="3">
        <f t="shared" si="1466"/>
        <v>3.0626592180349586</v>
      </c>
      <c r="AI515" s="3">
        <f t="shared" si="1444"/>
        <v>1.012624953636539</v>
      </c>
      <c r="AJ515" s="3">
        <f t="shared" si="1445"/>
        <v>2.5243360485916866</v>
      </c>
      <c r="AK515" s="20"/>
      <c r="AL515" s="3">
        <v>1973.3333333350299</v>
      </c>
      <c r="AM515" s="9">
        <f t="shared" ref="AM515" si="1594">STANDARDIZE(AC515,AR$11,AS$11)</f>
        <v>3.3133912014166587</v>
      </c>
      <c r="AN515" s="9">
        <f t="shared" ref="AN515" si="1595">STANDARDIZE(AD515,AT$11,AU$11)</f>
        <v>-1.8664175683889669E-2</v>
      </c>
      <c r="AO515" s="9">
        <f t="shared" ref="AO515" si="1596">STANDARDIZE(AE515,AV$11,AW$11)</f>
        <v>1.6603383683869457</v>
      </c>
      <c r="AP515" s="20"/>
    </row>
    <row r="516" spans="1:42" x14ac:dyDescent="0.3">
      <c r="A516">
        <v>2</v>
      </c>
      <c r="B516">
        <v>1986</v>
      </c>
      <c r="C516">
        <v>0.44845417113879038</v>
      </c>
      <c r="D516">
        <v>6.1499999999999798E-2</v>
      </c>
      <c r="E516">
        <f t="shared" si="1385"/>
        <v>2.7579931525035517E-2</v>
      </c>
      <c r="G516">
        <v>1973</v>
      </c>
      <c r="H516">
        <v>4</v>
      </c>
      <c r="I516" s="3">
        <v>1973.2500000017001</v>
      </c>
      <c r="J516" s="20">
        <f t="shared" si="1572"/>
        <v>0.88581582338429765</v>
      </c>
      <c r="K516" s="20">
        <f t="shared" si="1409"/>
        <v>0.18449999999999939</v>
      </c>
      <c r="L516" s="20">
        <f t="shared" si="1410"/>
        <v>0.16343301941440239</v>
      </c>
      <c r="N516">
        <v>3</v>
      </c>
      <c r="O516">
        <v>1988</v>
      </c>
      <c r="P516" s="20">
        <v>0.60886489375069941</v>
      </c>
      <c r="Q516" s="20">
        <v>6.1499999999999902E-2</v>
      </c>
      <c r="R516" s="20">
        <f t="shared" si="1386"/>
        <v>3.7445190965667952E-2</v>
      </c>
      <c r="T516">
        <v>1973</v>
      </c>
      <c r="U516">
        <v>4</v>
      </c>
      <c r="V516" s="3">
        <v>1973.2500000017001</v>
      </c>
      <c r="W516" s="20">
        <f t="shared" si="1387"/>
        <v>1.3786612693323024</v>
      </c>
      <c r="X516" s="20">
        <f t="shared" si="1388"/>
        <v>0.18449999999999972</v>
      </c>
      <c r="Y516" s="20">
        <f t="shared" si="1389"/>
        <v>0.25436300419180941</v>
      </c>
      <c r="Z516" s="20"/>
      <c r="AA516">
        <v>4</v>
      </c>
      <c r="AB516" s="3">
        <v>1973.2500000017001</v>
      </c>
      <c r="AC516" s="20">
        <f t="shared" si="1452"/>
        <v>1.1322385463583</v>
      </c>
      <c r="AD516" s="20">
        <f t="shared" si="1453"/>
        <v>0.18449999999999955</v>
      </c>
      <c r="AE516" s="20">
        <f t="shared" si="1454"/>
        <v>0.20889801180310591</v>
      </c>
      <c r="AG516" s="3">
        <v>1973.2500000017001</v>
      </c>
      <c r="AH516" s="3">
        <f t="shared" si="1466"/>
        <v>2.3108957633008065</v>
      </c>
      <c r="AI516" s="3">
        <f t="shared" si="1444"/>
        <v>1.6130881144920466</v>
      </c>
      <c r="AJ516" s="3">
        <f t="shared" si="1445"/>
        <v>3.0774426057536171</v>
      </c>
      <c r="AK516" s="20"/>
      <c r="AL516" s="3">
        <v>1973.2500000017001</v>
      </c>
      <c r="AM516" s="9">
        <f t="shared" ref="AM516" si="1597">STANDARDIZE(AC516,AR$12,AS$12)</f>
        <v>2.998334772267131</v>
      </c>
      <c r="AN516" s="9">
        <f t="shared" ref="AN516" si="1598">STANDARDIZE(AD516,AT$12,AU$12)</f>
        <v>0.61938737125940746</v>
      </c>
      <c r="AO516" s="9">
        <f t="shared" ref="AO516" si="1599">STANDARDIZE(AE516,AV$12,AW$12)</f>
        <v>2.468054909400601</v>
      </c>
      <c r="AP516" s="20"/>
    </row>
    <row r="517" spans="1:42" x14ac:dyDescent="0.3">
      <c r="A517">
        <v>12</v>
      </c>
      <c r="B517">
        <v>1985</v>
      </c>
      <c r="C517">
        <v>0.45794578042539391</v>
      </c>
      <c r="D517">
        <v>6.1499999999999798E-2</v>
      </c>
      <c r="E517">
        <f t="shared" ref="E517:E580" si="1600">C517*D517</f>
        <v>2.8163665496161634E-2</v>
      </c>
      <c r="G517">
        <v>1973</v>
      </c>
      <c r="H517">
        <v>3</v>
      </c>
      <c r="I517" s="3">
        <v>1973.16666666837</v>
      </c>
      <c r="J517" s="20">
        <f t="shared" si="1572"/>
        <v>0.82060120043382234</v>
      </c>
      <c r="K517" s="20">
        <f t="shared" ref="K517:K580" si="1601">SUMIFS(D$4:D$1171,B$4:B$1171,G517,A$4:A$1171,H517)</f>
        <v>0.18449999999999939</v>
      </c>
      <c r="L517" s="20">
        <f t="shared" ref="L517:L580" si="1602">J517*K517</f>
        <v>0.15140092148003972</v>
      </c>
      <c r="N517">
        <v>3</v>
      </c>
      <c r="O517">
        <v>1988</v>
      </c>
      <c r="P517" s="20">
        <v>0.59323843081220939</v>
      </c>
      <c r="Q517" s="20">
        <v>6.1499999999999902E-2</v>
      </c>
      <c r="R517" s="20">
        <f t="shared" ref="R517:R580" si="1603">Q517*P517</f>
        <v>3.6484163494950816E-2</v>
      </c>
      <c r="T517">
        <v>1973</v>
      </c>
      <c r="U517">
        <v>3</v>
      </c>
      <c r="V517" s="3">
        <v>1973.16666666837</v>
      </c>
      <c r="W517" s="20">
        <f t="shared" ref="W517:W580" si="1604">AVERAGEIFS(P$4:P$1114,O$4:O$1114,T517,N$4:N$1114,U517)</f>
        <v>1.1557330107277108</v>
      </c>
      <c r="X517" s="20">
        <f t="shared" ref="X517:X580" si="1605">SUMIFS(Q$4:Q$1114,O$4:O$1114,T517,N$4:N$1114,U517)</f>
        <v>0.1229999999999998</v>
      </c>
      <c r="Y517" s="20">
        <f t="shared" ref="Y517:Y580" si="1606">W517*X517</f>
        <v>0.1421551603195082</v>
      </c>
      <c r="Z517" s="20"/>
      <c r="AA517">
        <v>3</v>
      </c>
      <c r="AB517" s="3">
        <v>1973.16666666837</v>
      </c>
      <c r="AC517" s="20">
        <f t="shared" ref="AC517:AC580" si="1607">AVERAGE(W517,J517)</f>
        <v>0.98816710558076659</v>
      </c>
      <c r="AD517" s="20">
        <f t="shared" ref="AD517:AD580" si="1608">AVERAGE(X517,K517)</f>
        <v>0.15374999999999961</v>
      </c>
      <c r="AE517" s="20">
        <f t="shared" ref="AE517:AE580" si="1609">AVERAGE(Y517,L517)</f>
        <v>0.14677804089977398</v>
      </c>
      <c r="AG517" s="3">
        <v>1973.16666666837</v>
      </c>
      <c r="AH517" s="3">
        <f t="shared" si="1466"/>
        <v>1.4755585724547549</v>
      </c>
      <c r="AI517" s="3">
        <f t="shared" si="1444"/>
        <v>1.012624953636539</v>
      </c>
      <c r="AJ517" s="3">
        <f t="shared" si="1445"/>
        <v>1.6477987455027987</v>
      </c>
      <c r="AK517" s="20"/>
      <c r="AL517" s="3">
        <v>1973.16666666837</v>
      </c>
      <c r="AM517" s="9">
        <f t="shared" ref="AM517" si="1610">STANDARDIZE(AC517,AR$13,AS$13)</f>
        <v>2.0563849212107908</v>
      </c>
      <c r="AN517" s="9">
        <f t="shared" ref="AN517" si="1611">STANDARDIZE(AD517,AT$13,AU$13)</f>
        <v>0.16876039905139967</v>
      </c>
      <c r="AO517" s="9">
        <f t="shared" ref="AO517" si="1612">STANDARDIZE(AE517,AV$13,AW$13)</f>
        <v>1.252121424478706</v>
      </c>
      <c r="AP517" s="20"/>
    </row>
    <row r="518" spans="1:42" x14ac:dyDescent="0.3">
      <c r="A518">
        <v>10</v>
      </c>
      <c r="B518">
        <v>1985</v>
      </c>
      <c r="C518">
        <v>0.46784137387700614</v>
      </c>
      <c r="D518">
        <v>6.1499999999999798E-2</v>
      </c>
      <c r="E518">
        <f t="shared" si="1600"/>
        <v>2.8772244493435784E-2</v>
      </c>
      <c r="G518">
        <v>1973</v>
      </c>
      <c r="H518">
        <v>2</v>
      </c>
      <c r="I518" s="3">
        <v>1973.0833333350399</v>
      </c>
      <c r="J518" s="20">
        <f t="shared" si="1572"/>
        <v>0.77979361908424838</v>
      </c>
      <c r="K518" s="20">
        <f t="shared" si="1601"/>
        <v>6.1499999999999798E-2</v>
      </c>
      <c r="L518" s="20">
        <f t="shared" si="1602"/>
        <v>4.7957307573681121E-2</v>
      </c>
      <c r="N518">
        <v>3</v>
      </c>
      <c r="O518">
        <v>1988</v>
      </c>
      <c r="P518" s="20">
        <v>0.5782632956493049</v>
      </c>
      <c r="Q518" s="20">
        <v>6.1499999999999902E-2</v>
      </c>
      <c r="R518" s="20">
        <f t="shared" si="1603"/>
        <v>3.5563192682432195E-2</v>
      </c>
      <c r="T518">
        <v>1973</v>
      </c>
      <c r="U518">
        <v>2</v>
      </c>
      <c r="V518" s="3">
        <v>1973.0833333350399</v>
      </c>
      <c r="W518" s="20">
        <f t="shared" si="1604"/>
        <v>1.0987634540083198</v>
      </c>
      <c r="X518" s="20">
        <f t="shared" si="1605"/>
        <v>6.1499999999999902E-2</v>
      </c>
      <c r="Y518" s="20">
        <f t="shared" si="1606"/>
        <v>6.7573952421511554E-2</v>
      </c>
      <c r="Z518" s="20"/>
      <c r="AA518">
        <v>2</v>
      </c>
      <c r="AB518" s="3">
        <v>1973.0833333350399</v>
      </c>
      <c r="AC518" s="20">
        <f t="shared" si="1607"/>
        <v>0.93927853654628413</v>
      </c>
      <c r="AD518" s="20">
        <f t="shared" si="1608"/>
        <v>6.1499999999999846E-2</v>
      </c>
      <c r="AE518" s="20">
        <f t="shared" si="1609"/>
        <v>5.7765629997596338E-2</v>
      </c>
      <c r="AG518" s="3">
        <v>1973.0833333350399</v>
      </c>
      <c r="AH518" s="3">
        <f t="shared" si="1466"/>
        <v>1.1920989242319806</v>
      </c>
      <c r="AI518" s="3">
        <f t="shared" si="1444"/>
        <v>-0.78876452892998183</v>
      </c>
      <c r="AJ518" s="3">
        <f t="shared" si="1445"/>
        <v>-0.40075415756360661</v>
      </c>
      <c r="AK518" s="20"/>
      <c r="AL518" s="3">
        <v>1973.0833333350399</v>
      </c>
      <c r="AM518" s="9">
        <f t="shared" ref="AM518" si="1613">STANDARDIZE(AC518,AR$14,AS$14)</f>
        <v>2.42545761120962</v>
      </c>
      <c r="AN518" s="9">
        <f t="shared" ref="AN518" si="1614">STANDARDIZE(AD518,AT$14,AU$14)</f>
        <v>-0.93050162247170598</v>
      </c>
      <c r="AO518" s="9">
        <f t="shared" ref="AO518" si="1615">STANDARDIZE(AE518,AV$14,AW$14)</f>
        <v>0.35436044802121436</v>
      </c>
      <c r="AP518" s="20"/>
    </row>
    <row r="519" spans="1:42" x14ac:dyDescent="0.3">
      <c r="A519">
        <v>8</v>
      </c>
      <c r="B519">
        <v>1985</v>
      </c>
      <c r="C519">
        <v>0.47788121324645327</v>
      </c>
      <c r="D519">
        <v>6.1499999999999798E-2</v>
      </c>
      <c r="E519">
        <f t="shared" si="1600"/>
        <v>2.9389694614656781E-2</v>
      </c>
      <c r="G519">
        <v>1973</v>
      </c>
      <c r="H519">
        <v>1</v>
      </c>
      <c r="I519" s="3">
        <v>1973.0000000017101</v>
      </c>
      <c r="J519" s="20"/>
      <c r="K519" s="20"/>
      <c r="L519" s="20"/>
      <c r="N519">
        <v>3</v>
      </c>
      <c r="O519">
        <v>1988</v>
      </c>
      <c r="P519" s="20">
        <v>0.56350352767646883</v>
      </c>
      <c r="Q519" s="20">
        <v>6.1499999999999902E-2</v>
      </c>
      <c r="R519" s="20">
        <f t="shared" si="1603"/>
        <v>3.4655466952102774E-2</v>
      </c>
      <c r="T519">
        <v>1973</v>
      </c>
      <c r="U519">
        <v>1</v>
      </c>
      <c r="V519" s="3">
        <v>1973.0000000017101</v>
      </c>
      <c r="W519" s="20">
        <f t="shared" si="1604"/>
        <v>1.1096081275779506</v>
      </c>
      <c r="X519" s="20">
        <f t="shared" si="1605"/>
        <v>6.1499999999999902E-2</v>
      </c>
      <c r="Y519" s="20">
        <f t="shared" si="1606"/>
        <v>6.8240899846043854E-2</v>
      </c>
      <c r="Z519" s="20"/>
      <c r="AA519">
        <v>1</v>
      </c>
      <c r="AB519" s="3">
        <v>1973.0000000017101</v>
      </c>
      <c r="AC519" s="20">
        <f t="shared" si="1607"/>
        <v>1.1096081275779506</v>
      </c>
      <c r="AD519" s="20">
        <f t="shared" si="1608"/>
        <v>6.1499999999999902E-2</v>
      </c>
      <c r="AE519" s="20">
        <f t="shared" si="1609"/>
        <v>6.8240899846043854E-2</v>
      </c>
      <c r="AG519" s="3">
        <v>1973.0000000017101</v>
      </c>
      <c r="AH519" s="3">
        <f t="shared" si="1466"/>
        <v>2.1796828709355713</v>
      </c>
      <c r="AI519" s="3">
        <f t="shared" si="1444"/>
        <v>-0.78876452892998072</v>
      </c>
      <c r="AJ519" s="3">
        <f t="shared" si="1445"/>
        <v>-0.15967379314089489</v>
      </c>
      <c r="AK519" s="20"/>
      <c r="AL519" s="3">
        <v>1973.0000000017101</v>
      </c>
      <c r="AM519" s="9">
        <f t="shared" ref="AM519" si="1616">STANDARDIZE(AC519,AR$15,AS$15)</f>
        <v>2.0004585569003446</v>
      </c>
      <c r="AN519" s="9">
        <f t="shared" ref="AN519" si="1617">STANDARDIZE(AD519,AT$15,AU$15)</f>
        <v>-0.29853293598826319</v>
      </c>
      <c r="AO519" s="9">
        <f t="shared" ref="AO519" si="1618">STANDARDIZE(AE519,AV$15,AW$15)</f>
        <v>1.5310063189771497</v>
      </c>
      <c r="AP519" s="20"/>
    </row>
    <row r="520" spans="1:42" x14ac:dyDescent="0.3">
      <c r="A520">
        <v>6</v>
      </c>
      <c r="B520">
        <v>1985</v>
      </c>
      <c r="C520">
        <v>0.48434448225968679</v>
      </c>
      <c r="D520">
        <v>6.1499999999999798E-2</v>
      </c>
      <c r="E520">
        <f t="shared" si="1600"/>
        <v>2.9787185658970639E-2</v>
      </c>
      <c r="G520">
        <v>1972</v>
      </c>
      <c r="H520">
        <v>12</v>
      </c>
      <c r="I520" s="3">
        <v>1972.91666666838</v>
      </c>
      <c r="J520" s="20">
        <f t="shared" si="1572"/>
        <v>0.83120262158452762</v>
      </c>
      <c r="K520" s="20">
        <f t="shared" si="1601"/>
        <v>6.1499999999999798E-2</v>
      </c>
      <c r="L520" s="20">
        <f t="shared" si="1602"/>
        <v>5.111896122744828E-2</v>
      </c>
      <c r="N520">
        <v>2</v>
      </c>
      <c r="O520">
        <v>1988</v>
      </c>
      <c r="P520" s="20">
        <v>0.55270140105009069</v>
      </c>
      <c r="Q520" s="20">
        <v>6.1499999999999902E-2</v>
      </c>
      <c r="R520" s="20">
        <f t="shared" si="1603"/>
        <v>3.3991136164580521E-2</v>
      </c>
      <c r="T520">
        <v>1972</v>
      </c>
      <c r="U520">
        <v>12</v>
      </c>
      <c r="V520" s="3">
        <v>1972.91666666838</v>
      </c>
      <c r="W520" s="20">
        <f t="shared" si="1604"/>
        <v>1.1335852693935526</v>
      </c>
      <c r="X520" s="20">
        <f t="shared" si="1605"/>
        <v>6.1499999999999902E-2</v>
      </c>
      <c r="Y520" s="20">
        <f t="shared" si="1606"/>
        <v>6.9715494067703374E-2</v>
      </c>
      <c r="Z520" s="20"/>
      <c r="AA520">
        <v>12</v>
      </c>
      <c r="AB520" s="3">
        <v>1972.91666666838</v>
      </c>
      <c r="AC520" s="20">
        <f t="shared" si="1607"/>
        <v>0.98239394548904013</v>
      </c>
      <c r="AD520" s="20">
        <f t="shared" si="1608"/>
        <v>6.1499999999999846E-2</v>
      </c>
      <c r="AE520" s="20">
        <f t="shared" si="1609"/>
        <v>6.041722764757583E-2</v>
      </c>
      <c r="AG520" s="3">
        <v>1972.91666666838</v>
      </c>
      <c r="AH520" s="3">
        <f t="shared" si="1466"/>
        <v>1.4420853503692341</v>
      </c>
      <c r="AI520" s="3">
        <f t="shared" si="1444"/>
        <v>-0.78876452892998183</v>
      </c>
      <c r="AJ520" s="3">
        <f t="shared" si="1445"/>
        <v>-0.33972965537818539</v>
      </c>
      <c r="AK520" s="20"/>
      <c r="AL520" s="3">
        <v>1972.91666666838</v>
      </c>
      <c r="AM520" s="9">
        <f t="shared" ref="AM520" si="1619">STANDARDIZE(AC520,AR$4,AS$4)</f>
        <v>1.8662391455657046</v>
      </c>
      <c r="AN520" s="9">
        <f t="shared" ref="AN520" si="1620">STANDARDIZE(AD520,AT$4,AU$4)</f>
        <v>-0.68444756444045252</v>
      </c>
      <c r="AO520" s="9">
        <f t="shared" ref="AO520" si="1621">STANDARDIZE(AE520,AV$4,AW$4)</f>
        <v>0.39829806907470816</v>
      </c>
      <c r="AP520" s="20"/>
    </row>
    <row r="521" spans="1:42" x14ac:dyDescent="0.3">
      <c r="A521">
        <v>5</v>
      </c>
      <c r="B521">
        <v>1985</v>
      </c>
      <c r="C521">
        <v>0.46300103696810296</v>
      </c>
      <c r="D521">
        <v>6.1499999999999798E-2</v>
      </c>
      <c r="E521">
        <f t="shared" si="1600"/>
        <v>2.8474563773538238E-2</v>
      </c>
      <c r="G521">
        <v>1972</v>
      </c>
      <c r="H521">
        <v>11</v>
      </c>
      <c r="I521" s="3">
        <v>1972.8333333350499</v>
      </c>
      <c r="J521" s="20"/>
      <c r="K521" s="20"/>
      <c r="L521" s="20"/>
      <c r="N521">
        <v>12</v>
      </c>
      <c r="O521">
        <v>1987</v>
      </c>
      <c r="P521" s="20">
        <v>0.56832667972694162</v>
      </c>
      <c r="Q521" s="20">
        <v>6.1499999999999902E-2</v>
      </c>
      <c r="R521" s="20">
        <f t="shared" si="1603"/>
        <v>3.4952090803206853E-2</v>
      </c>
      <c r="T521">
        <v>1972</v>
      </c>
      <c r="U521">
        <v>11</v>
      </c>
      <c r="V521" s="3">
        <v>1972.8333333350499</v>
      </c>
      <c r="W521" s="20">
        <f t="shared" si="1604"/>
        <v>1.1555720638967033</v>
      </c>
      <c r="X521" s="20">
        <f t="shared" si="1605"/>
        <v>6.1499999999999902E-2</v>
      </c>
      <c r="Y521" s="20">
        <f t="shared" si="1606"/>
        <v>7.1067681929647145E-2</v>
      </c>
      <c r="Z521" s="20"/>
      <c r="AA521">
        <v>11</v>
      </c>
      <c r="AB521" s="3">
        <v>1972.8333333350499</v>
      </c>
      <c r="AC521" s="20">
        <f t="shared" si="1607"/>
        <v>1.1555720638967033</v>
      </c>
      <c r="AD521" s="20">
        <f t="shared" si="1608"/>
        <v>6.1499999999999902E-2</v>
      </c>
      <c r="AE521" s="20">
        <f t="shared" si="1609"/>
        <v>7.1067681929647145E-2</v>
      </c>
      <c r="AG521" s="3">
        <v>1972.8333333350499</v>
      </c>
      <c r="AH521" s="3">
        <f t="shared" si="1466"/>
        <v>2.4461852758363567</v>
      </c>
      <c r="AI521" s="3">
        <f t="shared" si="1444"/>
        <v>-0.78876452892998072</v>
      </c>
      <c r="AJ521" s="3">
        <f t="shared" si="1445"/>
        <v>-9.4617554521927702E-2</v>
      </c>
      <c r="AK521" s="20"/>
      <c r="AL521" s="3">
        <v>1972.8333333350499</v>
      </c>
      <c r="AM521" s="9">
        <f t="shared" ref="AM521" si="1622">STANDARDIZE(AC521,AR$5,AS$5)</f>
        <v>1.8011734038941118</v>
      </c>
      <c r="AN521" s="9">
        <f t="shared" ref="AN521" si="1623">STANDARDIZE(AD521,AT$5,AU$5)</f>
        <v>-0.28549293171717766</v>
      </c>
      <c r="AO521" s="9">
        <f t="shared" ref="AO521" si="1624">STANDARDIZE(AE521,AV$5,AW$5)</f>
        <v>1.2673464342472871</v>
      </c>
      <c r="AP521" s="20"/>
    </row>
    <row r="522" spans="1:42" x14ac:dyDescent="0.3">
      <c r="A522">
        <v>4</v>
      </c>
      <c r="B522">
        <v>1985</v>
      </c>
      <c r="C522">
        <v>0.44272587834991284</v>
      </c>
      <c r="D522">
        <v>6.1499999999999798E-2</v>
      </c>
      <c r="E522">
        <f t="shared" si="1600"/>
        <v>2.7227641518519551E-2</v>
      </c>
      <c r="G522">
        <v>1972</v>
      </c>
      <c r="H522">
        <v>10</v>
      </c>
      <c r="I522" s="3">
        <v>1972.7500000017201</v>
      </c>
      <c r="J522" s="20">
        <f t="shared" si="1572"/>
        <v>0.90658518196975701</v>
      </c>
      <c r="K522" s="20">
        <f t="shared" si="1601"/>
        <v>6.1499999999999798E-2</v>
      </c>
      <c r="L522" s="20">
        <f t="shared" si="1602"/>
        <v>5.5754988691139873E-2</v>
      </c>
      <c r="N522">
        <v>10</v>
      </c>
      <c r="O522">
        <v>1987</v>
      </c>
      <c r="P522" s="20">
        <v>0.5843929369136347</v>
      </c>
      <c r="Q522" s="20">
        <v>6.1499999999999902E-2</v>
      </c>
      <c r="R522" s="20">
        <f t="shared" si="1603"/>
        <v>3.594016562018848E-2</v>
      </c>
      <c r="T522">
        <v>1972</v>
      </c>
      <c r="U522">
        <v>10</v>
      </c>
      <c r="V522" s="3">
        <v>1972.7500000017201</v>
      </c>
      <c r="W522" s="20">
        <f t="shared" si="1604"/>
        <v>1.1756079461551801</v>
      </c>
      <c r="X522" s="20">
        <f t="shared" si="1605"/>
        <v>6.1499999999999902E-2</v>
      </c>
      <c r="Y522" s="20">
        <f t="shared" si="1606"/>
        <v>7.2299888688543451E-2</v>
      </c>
      <c r="Z522" s="20"/>
      <c r="AA522">
        <v>10</v>
      </c>
      <c r="AB522" s="3">
        <v>1972.7500000017201</v>
      </c>
      <c r="AC522" s="20">
        <f t="shared" si="1607"/>
        <v>1.0410965640624685</v>
      </c>
      <c r="AD522" s="20">
        <f t="shared" si="1608"/>
        <v>6.1499999999999846E-2</v>
      </c>
      <c r="AE522" s="20">
        <f t="shared" si="1609"/>
        <v>6.4027438689841662E-2</v>
      </c>
      <c r="AG522" s="3">
        <v>1972.7500000017201</v>
      </c>
      <c r="AH522" s="3">
        <f t="shared" si="1466"/>
        <v>1.7824476055795098</v>
      </c>
      <c r="AI522" s="3">
        <f t="shared" si="1444"/>
        <v>-0.78876452892998183</v>
      </c>
      <c r="AJ522" s="3">
        <f t="shared" si="1445"/>
        <v>-0.25664339542457337</v>
      </c>
      <c r="AK522" s="20"/>
      <c r="AL522" s="3">
        <v>1972.7500000017201</v>
      </c>
      <c r="AM522" s="9">
        <f t="shared" ref="AM522" si="1625">STANDARDIZE(AC522,AR$6,AS$6)</f>
        <v>2.0837961196056782</v>
      </c>
      <c r="AN522" s="9">
        <f t="shared" ref="AN522" si="1626">STANDARDIZE(AD522,AT$6,AU$6)</f>
        <v>-0.6766476141944503</v>
      </c>
      <c r="AO522" s="9">
        <f t="shared" ref="AO522" si="1627">STANDARDIZE(AE522,AV$6,AW$6)</f>
        <v>0.39064732962988113</v>
      </c>
      <c r="AP522" s="20"/>
    </row>
    <row r="523" spans="1:42" x14ac:dyDescent="0.3">
      <c r="A523">
        <v>3</v>
      </c>
      <c r="B523">
        <v>1985</v>
      </c>
      <c r="C523">
        <v>0.42327805086771869</v>
      </c>
      <c r="D523">
        <v>6.1499999999999798E-2</v>
      </c>
      <c r="E523">
        <f t="shared" si="1600"/>
        <v>2.6031600128364613E-2</v>
      </c>
      <c r="G523">
        <v>1972</v>
      </c>
      <c r="H523">
        <v>9</v>
      </c>
      <c r="I523" s="3">
        <v>1972.66666666839</v>
      </c>
      <c r="J523" s="20"/>
      <c r="K523" s="20"/>
      <c r="L523" s="20"/>
      <c r="N523">
        <v>8</v>
      </c>
      <c r="O523">
        <v>1987</v>
      </c>
      <c r="P523" s="20">
        <v>0.60056663051382153</v>
      </c>
      <c r="Q523" s="20">
        <v>6.1499999999999902E-2</v>
      </c>
      <c r="R523" s="20">
        <f t="shared" si="1603"/>
        <v>3.6934847776599965E-2</v>
      </c>
      <c r="T523">
        <v>1972</v>
      </c>
      <c r="U523">
        <v>9</v>
      </c>
      <c r="V523" s="3">
        <v>1972.66666666839</v>
      </c>
      <c r="W523" s="20">
        <f t="shared" si="1604"/>
        <v>1.1997956069843292</v>
      </c>
      <c r="X523" s="20">
        <f t="shared" si="1605"/>
        <v>6.1499999999999902E-2</v>
      </c>
      <c r="Y523" s="20">
        <f t="shared" si="1606"/>
        <v>7.3787429829536122E-2</v>
      </c>
      <c r="Z523" s="20"/>
      <c r="AA523">
        <v>9</v>
      </c>
      <c r="AB523" s="3">
        <v>1972.66666666839</v>
      </c>
      <c r="AC523" s="20">
        <f t="shared" si="1607"/>
        <v>1.1997956069843292</v>
      </c>
      <c r="AD523" s="20">
        <f t="shared" si="1608"/>
        <v>6.1499999999999902E-2</v>
      </c>
      <c r="AE523" s="20">
        <f t="shared" si="1609"/>
        <v>7.3787429829536122E-2</v>
      </c>
      <c r="AG523" s="3">
        <v>1972.66666666839</v>
      </c>
      <c r="AH523" s="3">
        <f t="shared" si="1466"/>
        <v>2.7025967481774971</v>
      </c>
      <c r="AI523" s="3">
        <f t="shared" si="1444"/>
        <v>-0.78876452892998072</v>
      </c>
      <c r="AJ523" s="3">
        <f t="shared" si="1445"/>
        <v>-3.2024626193659964E-2</v>
      </c>
      <c r="AK523" s="20"/>
      <c r="AL523" s="3">
        <v>1972.66666666839</v>
      </c>
      <c r="AM523" s="9">
        <f t="shared" ref="AM523" si="1628">STANDARDIZE(AC523,AR$7,AS$7)</f>
        <v>1.3300022964542024</v>
      </c>
      <c r="AN523" s="9">
        <f t="shared" ref="AN523" si="1629">STANDARDIZE(AD523,AT$7,AU$7)</f>
        <v>-0.32631334910519749</v>
      </c>
      <c r="AO523" s="9">
        <f t="shared" ref="AO523" si="1630">STANDARDIZE(AE523,AV$7,AW$7)</f>
        <v>0.72053288652063807</v>
      </c>
      <c r="AP523" s="20"/>
    </row>
    <row r="524" spans="1:42" x14ac:dyDescent="0.3">
      <c r="A524">
        <v>2</v>
      </c>
      <c r="B524">
        <v>1985</v>
      </c>
      <c r="C524">
        <v>0.40915129159950192</v>
      </c>
      <c r="D524">
        <v>6.1499999999999798E-2</v>
      </c>
      <c r="E524">
        <f t="shared" si="1600"/>
        <v>2.5162804433369285E-2</v>
      </c>
      <c r="G524">
        <v>1972</v>
      </c>
      <c r="H524">
        <v>8</v>
      </c>
      <c r="I524" s="3">
        <v>1972.5833333350599</v>
      </c>
      <c r="J524" s="20">
        <f t="shared" si="1572"/>
        <v>0.98937516138723725</v>
      </c>
      <c r="K524" s="20">
        <f t="shared" si="1601"/>
        <v>6.1499999999999798E-2</v>
      </c>
      <c r="L524" s="20">
        <f t="shared" si="1602"/>
        <v>6.0846572425314889E-2</v>
      </c>
      <c r="N524">
        <v>6</v>
      </c>
      <c r="O524">
        <v>1987</v>
      </c>
      <c r="P524" s="20">
        <v>0.61150876813414479</v>
      </c>
      <c r="Q524" s="20">
        <v>6.1499999999999902E-2</v>
      </c>
      <c r="R524" s="20">
        <f t="shared" si="1603"/>
        <v>3.7607789240249843E-2</v>
      </c>
      <c r="T524">
        <v>1972</v>
      </c>
      <c r="U524">
        <v>8</v>
      </c>
      <c r="V524" s="3">
        <v>1972.5833333350599</v>
      </c>
      <c r="W524" s="20">
        <f t="shared" si="1604"/>
        <v>1.2198923471045193</v>
      </c>
      <c r="X524" s="20">
        <f t="shared" si="1605"/>
        <v>6.1499999999999902E-2</v>
      </c>
      <c r="Y524" s="20">
        <f t="shared" si="1606"/>
        <v>7.5023379346927821E-2</v>
      </c>
      <c r="Z524" s="20"/>
      <c r="AA524">
        <v>8</v>
      </c>
      <c r="AB524" s="3">
        <v>1972.5833333350599</v>
      </c>
      <c r="AC524" s="20">
        <f t="shared" si="1607"/>
        <v>1.1046337542458784</v>
      </c>
      <c r="AD524" s="20">
        <f t="shared" si="1608"/>
        <v>6.1499999999999846E-2</v>
      </c>
      <c r="AE524" s="20">
        <f t="shared" si="1609"/>
        <v>6.7934975886121352E-2</v>
      </c>
      <c r="AG524" s="3">
        <v>1972.5833333350599</v>
      </c>
      <c r="AH524" s="3">
        <f t="shared" si="1466"/>
        <v>2.1508410753443896</v>
      </c>
      <c r="AI524" s="3">
        <f t="shared" si="1444"/>
        <v>-0.78876452892998183</v>
      </c>
      <c r="AJ524" s="3">
        <f t="shared" si="1445"/>
        <v>-0.1667144002861787</v>
      </c>
      <c r="AK524" s="20"/>
      <c r="AL524" s="3">
        <v>1972.5833333350599</v>
      </c>
      <c r="AM524" s="9">
        <f t="shared" ref="AM524" si="1631">STANDARDIZE(AC524,AR$8,AS$8)</f>
        <v>1.695539177218587</v>
      </c>
      <c r="AN524" s="9">
        <f t="shared" ref="AN524" si="1632">STANDARDIZE(AD524,AT$8,AU$8)</f>
        <v>-0.65870957567408583</v>
      </c>
      <c r="AO524" s="9">
        <f t="shared" ref="AO524" si="1633">STANDARDIZE(AE524,AV$8,AW$8)</f>
        <v>0.30213605245886033</v>
      </c>
      <c r="AP524" s="20"/>
    </row>
    <row r="525" spans="1:42" x14ac:dyDescent="0.3">
      <c r="A525">
        <v>1</v>
      </c>
      <c r="B525">
        <v>1985</v>
      </c>
      <c r="C525">
        <v>0.43354972423301669</v>
      </c>
      <c r="D525">
        <v>6.1499999999999798E-2</v>
      </c>
      <c r="E525">
        <f t="shared" si="1600"/>
        <v>2.6663308040330437E-2</v>
      </c>
      <c r="G525">
        <v>1972</v>
      </c>
      <c r="H525">
        <v>7</v>
      </c>
      <c r="I525" s="3">
        <v>1972.5000000017301</v>
      </c>
      <c r="J525" s="20"/>
      <c r="K525" s="20"/>
      <c r="L525" s="20"/>
      <c r="N525">
        <v>5</v>
      </c>
      <c r="O525">
        <v>1987</v>
      </c>
      <c r="P525" s="20">
        <v>0.57567933393487558</v>
      </c>
      <c r="Q525" s="20">
        <v>6.1499999999999902E-2</v>
      </c>
      <c r="R525" s="20">
        <f t="shared" si="1603"/>
        <v>3.5404279036994793E-2</v>
      </c>
      <c r="T525">
        <v>1972</v>
      </c>
      <c r="U525">
        <v>7</v>
      </c>
      <c r="V525" s="3">
        <v>1972.5000000017301</v>
      </c>
      <c r="W525" s="20"/>
      <c r="X525" s="20"/>
      <c r="Y525" s="20"/>
      <c r="Z525" s="20"/>
      <c r="AA525">
        <v>7</v>
      </c>
      <c r="AB525" s="3">
        <v>1972.5000000017301</v>
      </c>
      <c r="AC525" s="20"/>
      <c r="AD525" s="20"/>
      <c r="AE525" s="20"/>
      <c r="AG525" s="3">
        <v>1972.5000000017301</v>
      </c>
      <c r="AH525" s="3"/>
      <c r="AI525" s="3"/>
      <c r="AJ525" s="3"/>
      <c r="AK525" s="20"/>
      <c r="AL525" s="3">
        <v>1972.5000000017301</v>
      </c>
      <c r="AM525" s="9"/>
      <c r="AN525" s="9"/>
      <c r="AO525" s="9"/>
      <c r="AP525" s="20"/>
    </row>
    <row r="526" spans="1:42" x14ac:dyDescent="0.3">
      <c r="A526">
        <v>12</v>
      </c>
      <c r="B526">
        <v>1984</v>
      </c>
      <c r="C526">
        <v>0.45960259572750245</v>
      </c>
      <c r="D526">
        <v>6.1499999999999798E-2</v>
      </c>
      <c r="E526">
        <f t="shared" si="1600"/>
        <v>2.8265559637241307E-2</v>
      </c>
      <c r="G526">
        <v>1972</v>
      </c>
      <c r="H526">
        <v>6</v>
      </c>
      <c r="I526" s="3">
        <v>1972.4166666684</v>
      </c>
      <c r="J526" s="20">
        <f t="shared" si="1572"/>
        <v>1.0230974595437525</v>
      </c>
      <c r="K526" s="20">
        <f t="shared" si="1601"/>
        <v>0.18449999999999939</v>
      </c>
      <c r="L526" s="20">
        <f t="shared" si="1602"/>
        <v>0.18876148128582171</v>
      </c>
      <c r="N526">
        <v>4</v>
      </c>
      <c r="O526">
        <v>1987</v>
      </c>
      <c r="P526" s="20">
        <v>0.54202812636504138</v>
      </c>
      <c r="Q526" s="20">
        <v>6.1499999999999902E-2</v>
      </c>
      <c r="R526" s="20">
        <f t="shared" si="1603"/>
        <v>3.3334729771449995E-2</v>
      </c>
      <c r="T526">
        <v>1972</v>
      </c>
      <c r="U526">
        <v>6</v>
      </c>
      <c r="V526" s="3">
        <v>1972.4166666684</v>
      </c>
      <c r="W526" s="20">
        <f t="shared" si="1604"/>
        <v>1.2003934417527997</v>
      </c>
      <c r="X526" s="20">
        <f t="shared" si="1605"/>
        <v>0.1229999999999998</v>
      </c>
      <c r="Y526" s="20">
        <f t="shared" si="1606"/>
        <v>0.14764839333559412</v>
      </c>
      <c r="Z526" s="20"/>
      <c r="AA526">
        <v>6</v>
      </c>
      <c r="AB526" s="3">
        <v>1972.4166666684</v>
      </c>
      <c r="AC526" s="20">
        <f t="shared" si="1607"/>
        <v>1.111745450648276</v>
      </c>
      <c r="AD526" s="20">
        <f t="shared" si="1608"/>
        <v>0.15374999999999961</v>
      </c>
      <c r="AE526" s="20">
        <f t="shared" si="1609"/>
        <v>0.1682049373107079</v>
      </c>
      <c r="AG526" s="3">
        <v>1972.4166666684</v>
      </c>
      <c r="AH526" s="3">
        <f t="shared" si="1466"/>
        <v>2.1920752329461175</v>
      </c>
      <c r="AI526" s="3">
        <f t="shared" si="1444"/>
        <v>1.012624953636539</v>
      </c>
      <c r="AJ526" s="3">
        <f t="shared" si="1445"/>
        <v>2.1409224616389717</v>
      </c>
      <c r="AK526" s="20"/>
      <c r="AL526" s="3">
        <v>1972.4166666684</v>
      </c>
      <c r="AM526" s="9">
        <f t="shared" ref="AM526" si="1634">STANDARDIZE(AC526,AR$10,AS$10)</f>
        <v>1.5471090710718911</v>
      </c>
      <c r="AN526" s="9">
        <f t="shared" ref="AN526" si="1635">STANDARDIZE(AD526,AT$10,AU$10)</f>
        <v>-0.3587827526842341</v>
      </c>
      <c r="AO526" s="9">
        <f t="shared" ref="AO526" si="1636">STANDARDIZE(AE526,AV$10,AW$10)</f>
        <v>0.4741869873097137</v>
      </c>
      <c r="AP526" s="20"/>
    </row>
    <row r="527" spans="1:42" x14ac:dyDescent="0.3">
      <c r="A527">
        <v>11</v>
      </c>
      <c r="B527">
        <v>1984</v>
      </c>
      <c r="C527">
        <v>0.48708044476115742</v>
      </c>
      <c r="D527">
        <v>6.1499999999999798E-2</v>
      </c>
      <c r="E527">
        <f t="shared" si="1600"/>
        <v>2.9955447352811082E-2</v>
      </c>
      <c r="G527">
        <v>1972</v>
      </c>
      <c r="H527">
        <v>5</v>
      </c>
      <c r="I527" s="3">
        <v>1972.3333333350699</v>
      </c>
      <c r="J527" s="20">
        <f t="shared" si="1572"/>
        <v>0.85055535275750782</v>
      </c>
      <c r="K527" s="20">
        <f t="shared" si="1601"/>
        <v>0.1229999999999996</v>
      </c>
      <c r="L527" s="20">
        <f t="shared" si="1602"/>
        <v>0.10461830838917312</v>
      </c>
      <c r="N527">
        <v>3</v>
      </c>
      <c r="O527">
        <v>1987</v>
      </c>
      <c r="P527" s="20">
        <v>0.51027035533252907</v>
      </c>
      <c r="Q527" s="20">
        <v>6.1499999999999902E-2</v>
      </c>
      <c r="R527" s="20">
        <f t="shared" si="1603"/>
        <v>3.1381626852950491E-2</v>
      </c>
      <c r="T527">
        <v>1972</v>
      </c>
      <c r="U527">
        <v>5</v>
      </c>
      <c r="V527" s="3">
        <v>1972.3333333350699</v>
      </c>
      <c r="W527" s="20">
        <f t="shared" si="1604"/>
        <v>1.0381668450615722</v>
      </c>
      <c r="X527" s="20">
        <f t="shared" si="1605"/>
        <v>0.1229999999999998</v>
      </c>
      <c r="Y527" s="20">
        <f t="shared" si="1606"/>
        <v>0.12769452194257316</v>
      </c>
      <c r="Z527" s="20"/>
      <c r="AA527">
        <v>5</v>
      </c>
      <c r="AB527" s="3">
        <v>1972.3333333350699</v>
      </c>
      <c r="AC527" s="20">
        <f t="shared" si="1607"/>
        <v>0.94436109890954001</v>
      </c>
      <c r="AD527" s="20">
        <f t="shared" si="1608"/>
        <v>0.12299999999999969</v>
      </c>
      <c r="AE527" s="20">
        <f t="shared" si="1609"/>
        <v>0.11615641516587313</v>
      </c>
      <c r="AG527" s="3">
        <v>1972.3333333350699</v>
      </c>
      <c r="AH527" s="3">
        <f t="shared" si="1466"/>
        <v>1.2215680080691995</v>
      </c>
      <c r="AI527" s="3">
        <f t="shared" si="1444"/>
        <v>0.41216179278103221</v>
      </c>
      <c r="AJ527" s="3">
        <f t="shared" si="1445"/>
        <v>0.94306533071264986</v>
      </c>
      <c r="AK527" s="20"/>
      <c r="AL527" s="3">
        <v>1972.3333333350699</v>
      </c>
      <c r="AM527" s="9">
        <f t="shared" ref="AM527" si="1637">STANDARDIZE(AC527,AR$11,AS$11)</f>
        <v>1.2365451791591162</v>
      </c>
      <c r="AN527" s="9">
        <f t="shared" ref="AN527" si="1638">STANDARDIZE(AD527,AT$11,AU$11)</f>
        <v>-0.62524988541030202</v>
      </c>
      <c r="AO527" s="9">
        <f t="shared" ref="AO527" si="1639">STANDARDIZE(AE527,AV$11,AW$11)</f>
        <v>2.6574881731673657E-2</v>
      </c>
      <c r="AP527" s="20"/>
    </row>
    <row r="528" spans="1:42" x14ac:dyDescent="0.3">
      <c r="A528">
        <v>10</v>
      </c>
      <c r="B528">
        <v>1984</v>
      </c>
      <c r="C528">
        <v>0.51344904504106104</v>
      </c>
      <c r="D528">
        <v>6.1499999999999798E-2</v>
      </c>
      <c r="E528">
        <f t="shared" si="1600"/>
        <v>3.157711627002515E-2</v>
      </c>
      <c r="G528">
        <v>1972</v>
      </c>
      <c r="H528">
        <v>4</v>
      </c>
      <c r="I528" s="3">
        <v>1972.2500000017401</v>
      </c>
      <c r="J528" s="20">
        <f t="shared" si="1572"/>
        <v>0.74676420563912504</v>
      </c>
      <c r="K528" s="20">
        <f t="shared" si="1601"/>
        <v>0.1229999999999996</v>
      </c>
      <c r="L528" s="20">
        <f t="shared" si="1602"/>
        <v>9.1851997293612084E-2</v>
      </c>
      <c r="N528">
        <v>2</v>
      </c>
      <c r="O528">
        <v>1987</v>
      </c>
      <c r="P528" s="20">
        <v>0.48574558236579274</v>
      </c>
      <c r="Q528" s="20">
        <v>6.1499999999999902E-2</v>
      </c>
      <c r="R528" s="20">
        <f t="shared" si="1603"/>
        <v>2.9873353315496207E-2</v>
      </c>
      <c r="T528">
        <v>1972</v>
      </c>
      <c r="U528">
        <v>4</v>
      </c>
      <c r="V528" s="3">
        <v>1972.2500000017401</v>
      </c>
      <c r="W528" s="20">
        <f t="shared" si="1604"/>
        <v>0.79785641372183858</v>
      </c>
      <c r="X528" s="20">
        <f t="shared" si="1605"/>
        <v>0.1229999999999998</v>
      </c>
      <c r="Y528" s="20">
        <f t="shared" si="1606"/>
        <v>9.8136338887785987E-2</v>
      </c>
      <c r="Z528" s="20"/>
      <c r="AA528">
        <v>4</v>
      </c>
      <c r="AB528" s="3">
        <v>1972.2500000017401</v>
      </c>
      <c r="AC528" s="20">
        <f t="shared" si="1607"/>
        <v>0.77231030968048175</v>
      </c>
      <c r="AD528" s="20">
        <f t="shared" si="1608"/>
        <v>0.12299999999999969</v>
      </c>
      <c r="AE528" s="20">
        <f t="shared" si="1609"/>
        <v>9.4994168090699035E-2</v>
      </c>
      <c r="AG528" s="3">
        <v>1972.2500000017401</v>
      </c>
      <c r="AH528" s="3">
        <f t="shared" si="1466"/>
        <v>0.22400442307408441</v>
      </c>
      <c r="AI528" s="3">
        <f t="shared" si="1444"/>
        <v>0.41216179278103221</v>
      </c>
      <c r="AJ528" s="3">
        <f t="shared" si="1445"/>
        <v>0.45603231765451396</v>
      </c>
      <c r="AK528" s="20"/>
      <c r="AL528" s="3">
        <v>1972.2500000017401</v>
      </c>
      <c r="AM528" s="9">
        <f t="shared" ref="AM528" si="1640">STANDARDIZE(AC528,AR$12,AS$12)</f>
        <v>0.45720575228454641</v>
      </c>
      <c r="AN528" s="9">
        <f t="shared" ref="AN528" si="1641">STANDARDIZE(AD528,AT$12,AU$12)</f>
        <v>-0.74536446371894627</v>
      </c>
      <c r="AO528" s="9">
        <f t="shared" ref="AO528" si="1642">STANDARDIZE(AE528,AV$12,AW$12)</f>
        <v>-0.40498206230286699</v>
      </c>
      <c r="AP528" s="20"/>
    </row>
    <row r="529" spans="1:42" x14ac:dyDescent="0.3">
      <c r="A529">
        <v>9</v>
      </c>
      <c r="B529">
        <v>1984</v>
      </c>
      <c r="C529">
        <v>0.51411696285212649</v>
      </c>
      <c r="D529">
        <v>6.1499999999999798E-2</v>
      </c>
      <c r="E529">
        <f t="shared" si="1600"/>
        <v>3.1618193215405675E-2</v>
      </c>
      <c r="G529">
        <v>1972</v>
      </c>
      <c r="H529">
        <v>3</v>
      </c>
      <c r="I529" s="3">
        <v>1972.16666666841</v>
      </c>
      <c r="J529" s="20">
        <f t="shared" si="1572"/>
        <v>0.66541128157239759</v>
      </c>
      <c r="K529" s="20">
        <f t="shared" si="1601"/>
        <v>0.1229999999999996</v>
      </c>
      <c r="L529" s="20">
        <f t="shared" si="1602"/>
        <v>8.1845587633404632E-2</v>
      </c>
      <c r="N529">
        <v>2</v>
      </c>
      <c r="O529">
        <v>1987</v>
      </c>
      <c r="P529" s="20">
        <v>0.50799021915216336</v>
      </c>
      <c r="Q529" s="20">
        <v>6.1499999999999902E-2</v>
      </c>
      <c r="R529" s="20">
        <f t="shared" si="1603"/>
        <v>3.1241398477857996E-2</v>
      </c>
      <c r="T529">
        <v>1972</v>
      </c>
      <c r="U529">
        <v>3</v>
      </c>
      <c r="V529" s="3">
        <v>1972.16666666841</v>
      </c>
      <c r="W529" s="20">
        <f t="shared" ref="W529" si="1643">AVERAGEIFS(P$4:P$1114,O$4:O$1114,T529,N$4:N$1114,U529)</f>
        <v>0.67248082210652793</v>
      </c>
      <c r="X529" s="20">
        <f t="shared" ref="X529" si="1644">SUMIFS(Q$4:Q$1114,O$4:O$1114,T529,N$4:N$1114,U529)</f>
        <v>6.1499999999999902E-2</v>
      </c>
      <c r="Y529" s="20">
        <f t="shared" ref="Y529" si="1645">W529*X529</f>
        <v>4.1357570559551401E-2</v>
      </c>
      <c r="Z529" s="20"/>
      <c r="AA529">
        <v>3</v>
      </c>
      <c r="AB529" s="3">
        <v>1972.16666666841</v>
      </c>
      <c r="AC529" s="20">
        <f t="shared" si="1607"/>
        <v>0.66894605183946276</v>
      </c>
      <c r="AD529" s="20">
        <f t="shared" si="1608"/>
        <v>9.2249999999999749E-2</v>
      </c>
      <c r="AE529" s="20">
        <f t="shared" si="1609"/>
        <v>6.1601579096478017E-2</v>
      </c>
      <c r="AG529" s="3">
        <v>1972.16666666841</v>
      </c>
      <c r="AH529" s="3">
        <f t="shared" si="1466"/>
        <v>-0.37530941950857621</v>
      </c>
      <c r="AI529" s="3">
        <f t="shared" si="1444"/>
        <v>-0.1883013680744752</v>
      </c>
      <c r="AJ529" s="3">
        <f t="shared" si="1445"/>
        <v>-0.31247270801198257</v>
      </c>
      <c r="AK529" s="20"/>
      <c r="AL529" s="3">
        <v>1972.16666666841</v>
      </c>
      <c r="AM529" s="9">
        <f t="shared" ref="AM529" si="1646">STANDARDIZE(AC529,AR$13,AS$13)</f>
        <v>-1.0526696755801337E-2</v>
      </c>
      <c r="AN529" s="9">
        <f t="shared" ref="AN529" si="1647">STANDARDIZE(AD529,AT$13,AU$13)</f>
        <v>-1.1019061349826649</v>
      </c>
      <c r="AO529" s="9">
        <f t="shared" ref="AO529" si="1648">STANDARDIZE(AE529,AV$13,AW$13)</f>
        <v>-0.94196345589101915</v>
      </c>
      <c r="AP529" s="20"/>
    </row>
    <row r="530" spans="1:42" x14ac:dyDescent="0.3">
      <c r="A530">
        <v>8</v>
      </c>
      <c r="B530">
        <v>1984</v>
      </c>
      <c r="C530">
        <v>0.51486070778294091</v>
      </c>
      <c r="D530">
        <v>6.1499999999999798E-2</v>
      </c>
      <c r="E530">
        <f t="shared" si="1600"/>
        <v>3.166393352865076E-2</v>
      </c>
      <c r="G530">
        <v>1972</v>
      </c>
      <c r="H530">
        <v>2</v>
      </c>
      <c r="I530" s="3">
        <v>1972.0833333350799</v>
      </c>
      <c r="J530" s="20">
        <f t="shared" si="1572"/>
        <v>0.64099258805407788</v>
      </c>
      <c r="K530" s="20">
        <f t="shared" si="1601"/>
        <v>6.1499999999999798E-2</v>
      </c>
      <c r="L530" s="20">
        <f t="shared" si="1602"/>
        <v>3.9421044165325658E-2</v>
      </c>
      <c r="N530">
        <v>1</v>
      </c>
      <c r="O530">
        <v>1987</v>
      </c>
      <c r="P530" s="20">
        <v>0.53087038412682541</v>
      </c>
      <c r="Q530" s="20">
        <v>6.1499999999999902E-2</v>
      </c>
      <c r="R530" s="20">
        <f t="shared" si="1603"/>
        <v>3.2648528623799709E-2</v>
      </c>
      <c r="T530">
        <v>1972</v>
      </c>
      <c r="U530">
        <v>2</v>
      </c>
      <c r="V530" s="3">
        <v>1972.0833333350799</v>
      </c>
      <c r="W530" s="20">
        <f t="shared" si="1604"/>
        <v>0.64006963412273954</v>
      </c>
      <c r="X530" s="20">
        <f t="shared" si="1605"/>
        <v>0.1229999999999998</v>
      </c>
      <c r="Y530" s="20">
        <f t="shared" si="1606"/>
        <v>7.8728564997096837E-2</v>
      </c>
      <c r="Z530" s="20"/>
      <c r="AA530">
        <v>2</v>
      </c>
      <c r="AB530" s="3">
        <v>1972.0833333350799</v>
      </c>
      <c r="AC530" s="20">
        <f t="shared" si="1607"/>
        <v>0.64053111108840866</v>
      </c>
      <c r="AD530" s="20">
        <f t="shared" si="1608"/>
        <v>9.2249999999999804E-2</v>
      </c>
      <c r="AE530" s="20">
        <f t="shared" si="1609"/>
        <v>5.9074804581211247E-2</v>
      </c>
      <c r="AG530" s="3">
        <v>1972.0833333350799</v>
      </c>
      <c r="AH530" s="3">
        <f t="shared" si="1466"/>
        <v>-0.54006141099934191</v>
      </c>
      <c r="AI530" s="3">
        <f t="shared" si="1444"/>
        <v>-0.18830136807447412</v>
      </c>
      <c r="AJ530" s="3">
        <f t="shared" si="1445"/>
        <v>-0.37062450073594883</v>
      </c>
      <c r="AK530" s="20"/>
      <c r="AL530" s="3">
        <v>1972.0833333350799</v>
      </c>
      <c r="AM530" s="9">
        <f t="shared" ref="AM530" si="1649">STANDARDIZE(AC530,AR$14,AS$14)</f>
        <v>1.4608874041464779E-2</v>
      </c>
      <c r="AN530" s="9">
        <f t="shared" ref="AN530" si="1650">STANDARDIZE(AD530,AT$14,AU$14)</f>
        <v>0.50956041230593874</v>
      </c>
      <c r="AO530" s="9">
        <f t="shared" ref="AO530" si="1651">STANDARDIZE(AE530,AV$14,AW$14)</f>
        <v>0.43230420181054979</v>
      </c>
      <c r="AP530" s="20"/>
    </row>
    <row r="531" spans="1:42" x14ac:dyDescent="0.3">
      <c r="A531">
        <v>6</v>
      </c>
      <c r="B531">
        <v>1984</v>
      </c>
      <c r="C531">
        <v>0.51530666721171803</v>
      </c>
      <c r="D531">
        <v>6.1499999999999798E-2</v>
      </c>
      <c r="E531">
        <f t="shared" si="1600"/>
        <v>3.1691360033520556E-2</v>
      </c>
      <c r="G531">
        <v>1972</v>
      </c>
      <c r="H531">
        <v>1</v>
      </c>
      <c r="I531" s="3">
        <v>1972.0000000017501</v>
      </c>
      <c r="J531" s="20">
        <f t="shared" si="1572"/>
        <v>0.64507951854042533</v>
      </c>
      <c r="K531" s="20">
        <f t="shared" si="1601"/>
        <v>6.1499999999999798E-2</v>
      </c>
      <c r="L531" s="20">
        <f t="shared" si="1602"/>
        <v>3.9672390390236026E-2</v>
      </c>
      <c r="N531">
        <v>1</v>
      </c>
      <c r="O531">
        <v>1987</v>
      </c>
      <c r="P531" s="20">
        <v>0.55510139666640723</v>
      </c>
      <c r="Q531" s="20">
        <v>6.1499999999999902E-2</v>
      </c>
      <c r="R531" s="20">
        <f t="shared" si="1603"/>
        <v>3.4138735894983993E-2</v>
      </c>
      <c r="T531">
        <v>1972</v>
      </c>
      <c r="U531">
        <v>1</v>
      </c>
      <c r="V531" s="3">
        <v>1972.0000000017501</v>
      </c>
      <c r="W531" s="20">
        <f t="shared" si="1604"/>
        <v>0.67481642691291621</v>
      </c>
      <c r="X531" s="20">
        <f t="shared" si="1605"/>
        <v>6.1499999999999902E-2</v>
      </c>
      <c r="Y531" s="20">
        <f t="shared" si="1606"/>
        <v>4.1501210255144277E-2</v>
      </c>
      <c r="Z531" s="20"/>
      <c r="AA531">
        <v>1</v>
      </c>
      <c r="AB531" s="3">
        <v>1972.0000000017501</v>
      </c>
      <c r="AC531" s="20">
        <f t="shared" si="1607"/>
        <v>0.65994797272667083</v>
      </c>
      <c r="AD531" s="20">
        <f t="shared" si="1608"/>
        <v>6.1499999999999846E-2</v>
      </c>
      <c r="AE531" s="20">
        <f t="shared" si="1609"/>
        <v>4.0586800322690152E-2</v>
      </c>
      <c r="AG531" s="3">
        <v>1972.0000000017501</v>
      </c>
      <c r="AH531" s="3">
        <f t="shared" si="1466"/>
        <v>-0.42748096779410061</v>
      </c>
      <c r="AI531" s="3">
        <f t="shared" si="1444"/>
        <v>-0.78876452892998183</v>
      </c>
      <c r="AJ531" s="3">
        <f t="shared" si="1445"/>
        <v>-0.79611185032947496</v>
      </c>
      <c r="AK531" s="20"/>
      <c r="AL531" s="3">
        <v>1972.0000000017501</v>
      </c>
      <c r="AM531" s="9">
        <f t="shared" ref="AM531" si="1652">STANDARDIZE(AC531,AR$15,AS$15)</f>
        <v>6.5561108104861135E-3</v>
      </c>
      <c r="AN531" s="9">
        <f t="shared" ref="AN531" si="1653">STANDARDIZE(AD531,AT$15,AU$15)</f>
        <v>-0.29853293598826575</v>
      </c>
      <c r="AO531" s="9">
        <f t="shared" ref="AO531" si="1654">STANDARDIZE(AE531,AV$15,AW$15)</f>
        <v>-0.23196380847430598</v>
      </c>
      <c r="AP531" s="20"/>
    </row>
    <row r="532" spans="1:42" x14ac:dyDescent="0.3">
      <c r="A532">
        <v>6</v>
      </c>
      <c r="B532">
        <v>1984</v>
      </c>
      <c r="C532">
        <v>0.51426602696545665</v>
      </c>
      <c r="D532">
        <v>6.1499999999999798E-2</v>
      </c>
      <c r="E532">
        <f t="shared" si="1600"/>
        <v>3.1627360658375479E-2</v>
      </c>
      <c r="G532">
        <v>1971</v>
      </c>
      <c r="H532">
        <v>12</v>
      </c>
      <c r="I532" s="3">
        <v>1971.91666666842</v>
      </c>
      <c r="J532" s="20">
        <f t="shared" si="1572"/>
        <v>0.64909883533145085</v>
      </c>
      <c r="K532" s="20">
        <f t="shared" si="1601"/>
        <v>6.1499999999999798E-2</v>
      </c>
      <c r="L532" s="20">
        <f t="shared" si="1602"/>
        <v>3.9919578372884096E-2</v>
      </c>
      <c r="N532">
        <v>12</v>
      </c>
      <c r="O532">
        <v>1986</v>
      </c>
      <c r="P532" s="20">
        <v>0.58329694351371131</v>
      </c>
      <c r="Q532" s="20">
        <v>6.1499999999999902E-2</v>
      </c>
      <c r="R532" s="20">
        <f t="shared" si="1603"/>
        <v>3.5872762026093186E-2</v>
      </c>
      <c r="T532">
        <v>1971</v>
      </c>
      <c r="U532">
        <v>12</v>
      </c>
      <c r="V532" s="3">
        <v>1971.91666666842</v>
      </c>
      <c r="W532" s="20">
        <f t="shared" si="1604"/>
        <v>0.76788037620994132</v>
      </c>
      <c r="X532" s="20">
        <f t="shared" si="1605"/>
        <v>0.1229999999999998</v>
      </c>
      <c r="Y532" s="20">
        <f t="shared" si="1606"/>
        <v>9.4449286273822625E-2</v>
      </c>
      <c r="Z532" s="20"/>
      <c r="AA532">
        <v>12</v>
      </c>
      <c r="AB532" s="3">
        <v>1971.91666666842</v>
      </c>
      <c r="AC532" s="20">
        <f t="shared" si="1607"/>
        <v>0.70848960577069608</v>
      </c>
      <c r="AD532" s="20">
        <f t="shared" si="1608"/>
        <v>9.2249999999999804E-2</v>
      </c>
      <c r="AE532" s="20">
        <f t="shared" si="1609"/>
        <v>6.718443232335336E-2</v>
      </c>
      <c r="AG532" s="3">
        <v>1971.91666666842</v>
      </c>
      <c r="AH532" s="3">
        <f t="shared" si="1466"/>
        <v>-0.14603288087804947</v>
      </c>
      <c r="AI532" s="3">
        <f t="shared" ref="AI532:AI595" si="1655">STANDARDIZE(AD532,AD$786,AD$787)</f>
        <v>-0.18830136807447412</v>
      </c>
      <c r="AJ532" s="3">
        <f t="shared" ref="AJ532:AJ595" si="1656">STANDARDIZE(AE532,AE$786,AE$787)</f>
        <v>-0.18398758925839828</v>
      </c>
      <c r="AK532" s="20"/>
      <c r="AL532" s="3">
        <v>1971.91666666842</v>
      </c>
      <c r="AM532" s="9">
        <f t="shared" ref="AM532" si="1657">STANDARDIZE(AC532,AR$4,AS$4)</f>
        <v>0.16017213585719361</v>
      </c>
      <c r="AN532" s="9">
        <f t="shared" ref="AN532" si="1658">STANDARDIZE(AD532,AT$4,AU$4)</f>
        <v>0.68444756444045307</v>
      </c>
      <c r="AO532" s="9">
        <f t="shared" ref="AO532" si="1659">STANDARDIZE(AE532,AV$4,AW$4)</f>
        <v>0.74453013738019902</v>
      </c>
      <c r="AP532" s="20"/>
    </row>
    <row r="533" spans="1:42" x14ac:dyDescent="0.3">
      <c r="A533">
        <v>5</v>
      </c>
      <c r="B533">
        <v>1984</v>
      </c>
      <c r="C533">
        <v>0.49688678022458888</v>
      </c>
      <c r="D533">
        <v>6.1499999999999798E-2</v>
      </c>
      <c r="E533">
        <f t="shared" si="1600"/>
        <v>3.0558536983812116E-2</v>
      </c>
      <c r="G533">
        <v>1971</v>
      </c>
      <c r="H533">
        <v>11</v>
      </c>
      <c r="I533" s="3">
        <v>1971.8333333350899</v>
      </c>
      <c r="J533" s="20">
        <f t="shared" si="1572"/>
        <v>0.65304810467671426</v>
      </c>
      <c r="K533" s="20">
        <f t="shared" si="1601"/>
        <v>6.1499999999999798E-2</v>
      </c>
      <c r="L533" s="20">
        <f t="shared" si="1602"/>
        <v>4.0162458437617794E-2</v>
      </c>
      <c r="N533">
        <v>11</v>
      </c>
      <c r="O533">
        <v>1986</v>
      </c>
      <c r="P533" s="20">
        <v>0.64136350954496413</v>
      </c>
      <c r="Q533" s="20">
        <v>6.1499999999999902E-2</v>
      </c>
      <c r="R533" s="20">
        <f t="shared" si="1603"/>
        <v>3.9443855837015228E-2</v>
      </c>
      <c r="T533">
        <v>1971</v>
      </c>
      <c r="U533">
        <v>11</v>
      </c>
      <c r="V533" s="3">
        <v>1971.8333333350899</v>
      </c>
      <c r="W533" s="20">
        <f t="shared" si="1604"/>
        <v>0.86077168388861525</v>
      </c>
      <c r="X533" s="20">
        <f t="shared" si="1605"/>
        <v>6.1499999999999902E-2</v>
      </c>
      <c r="Y533" s="20">
        <f t="shared" si="1606"/>
        <v>5.2937458559149754E-2</v>
      </c>
      <c r="Z533" s="20"/>
      <c r="AA533">
        <v>11</v>
      </c>
      <c r="AB533" s="3">
        <v>1971.8333333350899</v>
      </c>
      <c r="AC533" s="20">
        <f t="shared" si="1607"/>
        <v>0.75690989428266475</v>
      </c>
      <c r="AD533" s="20">
        <f t="shared" si="1608"/>
        <v>6.1499999999999846E-2</v>
      </c>
      <c r="AE533" s="20">
        <f t="shared" si="1609"/>
        <v>4.6549958498383774E-2</v>
      </c>
      <c r="AG533" s="3">
        <v>1971.8333333350899</v>
      </c>
      <c r="AH533" s="3">
        <f t="shared" si="1466"/>
        <v>0.13471164119554824</v>
      </c>
      <c r="AI533" s="3">
        <f t="shared" si="1655"/>
        <v>-0.78876452892998183</v>
      </c>
      <c r="AJ533" s="3">
        <f t="shared" si="1656"/>
        <v>-0.65887430257126134</v>
      </c>
      <c r="AK533" s="20"/>
      <c r="AL533" s="3">
        <v>1971.8333333350899</v>
      </c>
      <c r="AM533" s="9">
        <f t="shared" ref="AM533" si="1660">STANDARDIZE(AC533,AR$5,AS$5)</f>
        <v>0.22031509798177806</v>
      </c>
      <c r="AN533" s="9">
        <f t="shared" ref="AN533" si="1661">STANDARDIZE(AD533,AT$5,AU$5)</f>
        <v>-0.28549293171718004</v>
      </c>
      <c r="AO533" s="9">
        <f t="shared" ref="AO533" si="1662">STANDARDIZE(AE533,AV$5,AW$5)</f>
        <v>-5.4589254376341934E-2</v>
      </c>
      <c r="AP533" s="20"/>
    </row>
    <row r="534" spans="1:42" x14ac:dyDescent="0.3">
      <c r="A534">
        <v>4</v>
      </c>
      <c r="B534">
        <v>1984</v>
      </c>
      <c r="C534">
        <v>0.48002620384501021</v>
      </c>
      <c r="D534">
        <v>6.1499999999999798E-2</v>
      </c>
      <c r="E534">
        <f t="shared" si="1600"/>
        <v>2.9521611536468029E-2</v>
      </c>
      <c r="G534">
        <v>1971</v>
      </c>
      <c r="H534">
        <v>10</v>
      </c>
      <c r="I534" s="3">
        <v>1971.7500000017601</v>
      </c>
      <c r="J534" s="20">
        <f t="shared" si="1572"/>
        <v>0.70531230726901262</v>
      </c>
      <c r="K534" s="20">
        <f t="shared" si="1601"/>
        <v>6.1499999999999798E-2</v>
      </c>
      <c r="L534" s="20">
        <f t="shared" si="1602"/>
        <v>4.3376706897044134E-2</v>
      </c>
      <c r="N534">
        <v>11</v>
      </c>
      <c r="O534">
        <v>1986</v>
      </c>
      <c r="P534" s="20">
        <v>0.70510786686620353</v>
      </c>
      <c r="Q534" s="20">
        <v>6.1499999999999902E-2</v>
      </c>
      <c r="R534" s="20">
        <f t="shared" si="1603"/>
        <v>4.3364133812271451E-2</v>
      </c>
      <c r="T534">
        <v>1971</v>
      </c>
      <c r="U534">
        <v>10</v>
      </c>
      <c r="V534" s="3">
        <v>1971.7500000017601</v>
      </c>
      <c r="W534" s="20">
        <f t="shared" si="1604"/>
        <v>0.90704290681684729</v>
      </c>
      <c r="X534" s="20">
        <f t="shared" si="1605"/>
        <v>0.1229999999999998</v>
      </c>
      <c r="Y534" s="20">
        <f t="shared" si="1606"/>
        <v>0.11156627753847204</v>
      </c>
      <c r="Z534" s="20"/>
      <c r="AA534">
        <v>10</v>
      </c>
      <c r="AB534" s="3">
        <v>1971.7500000017601</v>
      </c>
      <c r="AC534" s="20">
        <f t="shared" si="1607"/>
        <v>0.80617760704292996</v>
      </c>
      <c r="AD534" s="20">
        <f t="shared" si="1608"/>
        <v>9.2249999999999804E-2</v>
      </c>
      <c r="AE534" s="20">
        <f t="shared" si="1609"/>
        <v>7.7471492217758092E-2</v>
      </c>
      <c r="AG534" s="3">
        <v>1971.7500000017601</v>
      </c>
      <c r="AH534" s="3">
        <f t="shared" si="1466"/>
        <v>0.42036959362846282</v>
      </c>
      <c r="AI534" s="3">
        <f t="shared" si="1655"/>
        <v>-0.18830136807447412</v>
      </c>
      <c r="AJ534" s="3">
        <f t="shared" si="1656"/>
        <v>5.2761266290072759E-2</v>
      </c>
      <c r="AK534" s="20"/>
      <c r="AL534" s="3">
        <v>1971.7500000017601</v>
      </c>
      <c r="AM534" s="9">
        <f t="shared" ref="AM534" si="1663">STANDARDIZE(AC534,AR$6,AS$6)</f>
        <v>0.43061286399578697</v>
      </c>
      <c r="AN534" s="9">
        <f t="shared" ref="AN534" si="1664">STANDARDIZE(AD534,AT$6,AU$6)</f>
        <v>0.89414149018552891</v>
      </c>
      <c r="AO534" s="9">
        <f t="shared" ref="AO534" si="1665">STANDARDIZE(AE534,AV$6,AW$6)</f>
        <v>1.0649058647831933</v>
      </c>
      <c r="AP534" s="20"/>
    </row>
    <row r="535" spans="1:42" x14ac:dyDescent="0.3">
      <c r="A535">
        <v>3</v>
      </c>
      <c r="B535">
        <v>1984</v>
      </c>
      <c r="C535">
        <v>0.46380406704952459</v>
      </c>
      <c r="D535">
        <v>6.1499999999999798E-2</v>
      </c>
      <c r="E535">
        <f t="shared" si="1600"/>
        <v>2.852395012354567E-2</v>
      </c>
      <c r="G535">
        <v>1971</v>
      </c>
      <c r="H535">
        <v>9</v>
      </c>
      <c r="I535" s="3">
        <v>1971.66666666843</v>
      </c>
      <c r="J535" s="20">
        <f t="shared" si="1572"/>
        <v>0.77844348488338033</v>
      </c>
      <c r="K535" s="20">
        <f t="shared" si="1601"/>
        <v>6.1499999999999798E-2</v>
      </c>
      <c r="L535" s="20">
        <f t="shared" si="1602"/>
        <v>4.7874274320327731E-2</v>
      </c>
      <c r="N535">
        <v>10</v>
      </c>
      <c r="O535">
        <v>1986</v>
      </c>
      <c r="P535" s="20">
        <v>0.77507685622242606</v>
      </c>
      <c r="Q535" s="20">
        <v>6.1499999999999902E-2</v>
      </c>
      <c r="R535" s="20">
        <f t="shared" si="1603"/>
        <v>4.7667226657679126E-2</v>
      </c>
      <c r="T535">
        <v>1971</v>
      </c>
      <c r="U535">
        <v>9</v>
      </c>
      <c r="V535" s="3">
        <v>1971.66666666843</v>
      </c>
      <c r="W535" s="20">
        <f t="shared" si="1604"/>
        <v>0.94386674267033444</v>
      </c>
      <c r="X535" s="20">
        <f t="shared" si="1605"/>
        <v>6.1499999999999902E-2</v>
      </c>
      <c r="Y535" s="20">
        <f t="shared" si="1606"/>
        <v>5.8047804674225476E-2</v>
      </c>
      <c r="Z535" s="20"/>
      <c r="AA535">
        <v>9</v>
      </c>
      <c r="AB535" s="3">
        <v>1971.66666666843</v>
      </c>
      <c r="AC535" s="20">
        <f t="shared" si="1607"/>
        <v>0.86115511377685738</v>
      </c>
      <c r="AD535" s="20">
        <f t="shared" si="1608"/>
        <v>6.1499999999999846E-2</v>
      </c>
      <c r="AE535" s="20">
        <f t="shared" si="1609"/>
        <v>5.2961039497276603E-2</v>
      </c>
      <c r="AG535" s="3">
        <v>1971.66666666843</v>
      </c>
      <c r="AH535" s="3">
        <f t="shared" si="1466"/>
        <v>0.73913336656631468</v>
      </c>
      <c r="AI535" s="3">
        <f t="shared" si="1655"/>
        <v>-0.78876452892998183</v>
      </c>
      <c r="AJ535" s="3">
        <f t="shared" si="1656"/>
        <v>-0.5113281518832512</v>
      </c>
      <c r="AK535" s="20"/>
      <c r="AL535" s="3">
        <v>1971.66666666843</v>
      </c>
      <c r="AM535" s="9">
        <f t="shared" ref="AM535" si="1666">STANDARDIZE(AC535,AR$7,AS$7)</f>
        <v>0.2599948330416853</v>
      </c>
      <c r="AN535" s="9">
        <f t="shared" ref="AN535" si="1667">STANDARDIZE(AD535,AT$7,AU$7)</f>
        <v>-0.32631334910519932</v>
      </c>
      <c r="AO535" s="9">
        <f t="shared" ref="AO535" si="1668">STANDARDIZE(AE535,AV$7,AW$7)</f>
        <v>-8.8271923453807466E-2</v>
      </c>
      <c r="AP535" s="20"/>
    </row>
    <row r="536" spans="1:42" x14ac:dyDescent="0.3">
      <c r="A536">
        <v>2</v>
      </c>
      <c r="B536">
        <v>1984</v>
      </c>
      <c r="C536">
        <v>0.45014159721893288</v>
      </c>
      <c r="D536">
        <v>6.1499999999999798E-2</v>
      </c>
      <c r="E536">
        <f t="shared" si="1600"/>
        <v>2.7683708228964279E-2</v>
      </c>
      <c r="G536">
        <v>1971</v>
      </c>
      <c r="H536">
        <v>8</v>
      </c>
      <c r="I536" s="3">
        <v>1971.5833333351</v>
      </c>
      <c r="J536" s="20">
        <f t="shared" si="1572"/>
        <v>0.85903227475793797</v>
      </c>
      <c r="K536" s="20">
        <f t="shared" si="1601"/>
        <v>6.1499999999999798E-2</v>
      </c>
      <c r="L536" s="20">
        <f t="shared" si="1602"/>
        <v>5.2830484897613009E-2</v>
      </c>
      <c r="N536">
        <v>10</v>
      </c>
      <c r="O536">
        <v>1986</v>
      </c>
      <c r="P536" s="20">
        <v>0.84940889825609389</v>
      </c>
      <c r="Q536" s="20">
        <v>6.1499999999999902E-2</v>
      </c>
      <c r="R536" s="20">
        <f t="shared" si="1603"/>
        <v>5.2238647242749695E-2</v>
      </c>
      <c r="T536">
        <v>1971</v>
      </c>
      <c r="U536">
        <v>8</v>
      </c>
      <c r="V536" s="3">
        <v>1971.5833333351</v>
      </c>
      <c r="W536" s="20">
        <f t="shared" si="1604"/>
        <v>1.0309268592951248</v>
      </c>
      <c r="X536" s="20">
        <f t="shared" si="1605"/>
        <v>0.1229999999999998</v>
      </c>
      <c r="Y536" s="20">
        <f t="shared" si="1606"/>
        <v>0.12680400369330017</v>
      </c>
      <c r="Z536" s="20"/>
      <c r="AA536">
        <v>8</v>
      </c>
      <c r="AB536" s="3">
        <v>1971.5833333351</v>
      </c>
      <c r="AC536" s="20">
        <f t="shared" si="1607"/>
        <v>0.94497956702653141</v>
      </c>
      <c r="AD536" s="20">
        <f t="shared" si="1608"/>
        <v>9.2249999999999804E-2</v>
      </c>
      <c r="AE536" s="20">
        <f t="shared" si="1609"/>
        <v>8.9817244295456594E-2</v>
      </c>
      <c r="AG536" s="3">
        <v>1971.5833333351</v>
      </c>
      <c r="AH536" s="3">
        <f t="shared" si="1466"/>
        <v>1.2251539333343824</v>
      </c>
      <c r="AI536" s="3">
        <f t="shared" si="1655"/>
        <v>-0.18830136807447412</v>
      </c>
      <c r="AJ536" s="3">
        <f t="shared" si="1656"/>
        <v>0.33688935587862973</v>
      </c>
      <c r="AK536" s="20"/>
      <c r="AL536" s="3">
        <v>1971.5833333351</v>
      </c>
      <c r="AM536" s="9">
        <f t="shared" ref="AM536" si="1669">STANDARDIZE(AC536,AR$8,AS$8)</f>
        <v>0.7538479600472473</v>
      </c>
      <c r="AN536" s="9">
        <f t="shared" ref="AN536" si="1670">STANDARDIZE(AD536,AT$8,AU$8)</f>
        <v>0.98806436351113314</v>
      </c>
      <c r="AO536" s="9">
        <f t="shared" ref="AO536" si="1671">STANDARDIZE(AE536,AV$8,AW$8)</f>
        <v>1.2649271594200076</v>
      </c>
      <c r="AP536" s="20"/>
    </row>
    <row r="537" spans="1:42" x14ac:dyDescent="0.3">
      <c r="A537">
        <v>1</v>
      </c>
      <c r="B537">
        <v>1984</v>
      </c>
      <c r="C537">
        <v>0.45702097808915615</v>
      </c>
      <c r="D537">
        <v>6.1499999999999798E-2</v>
      </c>
      <c r="E537">
        <f t="shared" si="1600"/>
        <v>2.8106790152483012E-2</v>
      </c>
      <c r="G537">
        <v>1971</v>
      </c>
      <c r="H537">
        <v>7</v>
      </c>
      <c r="I537" s="3">
        <v>1971.5000000017701</v>
      </c>
      <c r="J537" s="20"/>
      <c r="K537" s="20"/>
      <c r="L537" s="20"/>
      <c r="N537">
        <v>9</v>
      </c>
      <c r="O537">
        <v>1986</v>
      </c>
      <c r="P537" s="20">
        <v>0.90462264849311613</v>
      </c>
      <c r="Q537" s="20">
        <v>6.1499999999999902E-2</v>
      </c>
      <c r="R537" s="20">
        <f t="shared" si="1603"/>
        <v>5.5634292882326554E-2</v>
      </c>
      <c r="T537">
        <v>1971</v>
      </c>
      <c r="U537">
        <v>7</v>
      </c>
      <c r="V537" s="3">
        <v>1971.5000000017701</v>
      </c>
      <c r="W537" s="20">
        <f t="shared" si="1604"/>
        <v>1.143121427294739</v>
      </c>
      <c r="X537" s="20">
        <f t="shared" si="1605"/>
        <v>6.1499999999999902E-2</v>
      </c>
      <c r="Y537" s="20">
        <f t="shared" si="1606"/>
        <v>7.0301967778626337E-2</v>
      </c>
      <c r="Z537" s="20"/>
      <c r="AA537">
        <v>7</v>
      </c>
      <c r="AB537" s="3">
        <v>1971.5000000017701</v>
      </c>
      <c r="AC537" s="20">
        <f t="shared" si="1607"/>
        <v>1.143121427294739</v>
      </c>
      <c r="AD537" s="20">
        <f t="shared" si="1608"/>
        <v>6.1499999999999902E-2</v>
      </c>
      <c r="AE537" s="20">
        <f t="shared" si="1609"/>
        <v>7.0301967778626337E-2</v>
      </c>
      <c r="AG537" s="3">
        <v>1971.5000000017701</v>
      </c>
      <c r="AH537" s="3">
        <f t="shared" ref="AH537:AH600" si="1672">STANDARDIZE(AC537,AC$786,AC$787)</f>
        <v>2.3739955361683145</v>
      </c>
      <c r="AI537" s="3">
        <f t="shared" si="1655"/>
        <v>-0.78876452892998072</v>
      </c>
      <c r="AJ537" s="3">
        <f t="shared" si="1656"/>
        <v>-0.11223988303875174</v>
      </c>
      <c r="AK537" s="20"/>
      <c r="AL537" s="3">
        <v>1971.5000000017701</v>
      </c>
      <c r="AM537" s="9">
        <f t="shared" ref="AM537" si="1673">STANDARDIZE(AC537,AR$9,AS$9)</f>
        <v>0.73928673812851053</v>
      </c>
      <c r="AN537" s="9">
        <f t="shared" ref="AN537" si="1674">STANDARDIZE(AD537,AT$9,AU$9)</f>
        <v>-2.313009814913013E-2</v>
      </c>
      <c r="AO537" s="9">
        <f t="shared" ref="AO537" si="1675">STANDARDIZE(AE537,AV$9,AW$9)</f>
        <v>0.68505376858485445</v>
      </c>
      <c r="AP537" s="20"/>
    </row>
    <row r="538" spans="1:42" x14ac:dyDescent="0.3">
      <c r="A538">
        <v>12</v>
      </c>
      <c r="B538">
        <v>1983</v>
      </c>
      <c r="C538">
        <v>0.46393794022024443</v>
      </c>
      <c r="D538">
        <v>6.1499999999999798E-2</v>
      </c>
      <c r="E538">
        <f t="shared" si="1600"/>
        <v>2.853218332354494E-2</v>
      </c>
      <c r="G538">
        <v>1971</v>
      </c>
      <c r="H538">
        <v>6</v>
      </c>
      <c r="I538" s="3">
        <v>1971.41666666844</v>
      </c>
      <c r="J538" s="20">
        <f t="shared" si="1572"/>
        <v>0.94728112791584185</v>
      </c>
      <c r="K538" s="20">
        <f t="shared" si="1601"/>
        <v>0.1229999999999996</v>
      </c>
      <c r="L538" s="20">
        <f t="shared" si="1602"/>
        <v>0.11651557873364816</v>
      </c>
      <c r="N538">
        <v>8</v>
      </c>
      <c r="O538">
        <v>1986</v>
      </c>
      <c r="P538" s="20">
        <v>0.9634266861252504</v>
      </c>
      <c r="Q538" s="20">
        <v>6.1499999999999902E-2</v>
      </c>
      <c r="R538" s="20">
        <f t="shared" si="1603"/>
        <v>5.9250741196702802E-2</v>
      </c>
      <c r="T538">
        <v>1971</v>
      </c>
      <c r="U538">
        <v>6</v>
      </c>
      <c r="V538" s="3">
        <v>1971.41666666844</v>
      </c>
      <c r="W538" s="20">
        <f t="shared" si="1604"/>
        <v>1.1680537899324763</v>
      </c>
      <c r="X538" s="20">
        <f t="shared" si="1605"/>
        <v>0.18449999999999972</v>
      </c>
      <c r="Y538" s="20">
        <f t="shared" si="1606"/>
        <v>0.21550592424254156</v>
      </c>
      <c r="Z538" s="20"/>
      <c r="AA538">
        <v>6</v>
      </c>
      <c r="AB538" s="3">
        <v>1971.41666666844</v>
      </c>
      <c r="AC538" s="20">
        <f t="shared" si="1607"/>
        <v>1.057667458924159</v>
      </c>
      <c r="AD538" s="20">
        <f t="shared" si="1608"/>
        <v>0.15374999999999966</v>
      </c>
      <c r="AE538" s="20">
        <f t="shared" si="1609"/>
        <v>0.16601075148809485</v>
      </c>
      <c r="AG538" s="3">
        <v>1971.41666666844</v>
      </c>
      <c r="AH538" s="3">
        <f t="shared" si="1672"/>
        <v>1.8785269165717851</v>
      </c>
      <c r="AI538" s="3">
        <f t="shared" si="1655"/>
        <v>1.0126249536365401</v>
      </c>
      <c r="AJ538" s="3">
        <f t="shared" si="1656"/>
        <v>2.0904249445936141</v>
      </c>
      <c r="AK538" s="20"/>
      <c r="AL538" s="3">
        <v>1971.41666666844</v>
      </c>
      <c r="AM538" s="9">
        <f t="shared" ref="AM538" si="1676">STANDARDIZE(AC538,AR$10,AS$10)</f>
        <v>1.2412053589888536</v>
      </c>
      <c r="AN538" s="9">
        <f t="shared" ref="AN538" si="1677">STANDARDIZE(AD538,AT$10,AU$10)</f>
        <v>-0.35878275268423288</v>
      </c>
      <c r="AO538" s="9">
        <f t="shared" ref="AO538" si="1678">STANDARDIZE(AE538,AV$10,AW$10)</f>
        <v>0.43089876698314095</v>
      </c>
      <c r="AP538" s="20"/>
    </row>
    <row r="539" spans="1:42" x14ac:dyDescent="0.3">
      <c r="A539">
        <v>11</v>
      </c>
      <c r="B539">
        <v>1983</v>
      </c>
      <c r="C539">
        <v>0.47109614078800177</v>
      </c>
      <c r="D539">
        <v>6.1499999999999798E-2</v>
      </c>
      <c r="E539">
        <f t="shared" si="1600"/>
        <v>2.8972412658462014E-2</v>
      </c>
      <c r="G539">
        <v>1971</v>
      </c>
      <c r="H539">
        <v>5</v>
      </c>
      <c r="I539" s="3">
        <v>1971.33333333511</v>
      </c>
      <c r="J539" s="20">
        <f t="shared" si="1572"/>
        <v>0.90200061281946264</v>
      </c>
      <c r="K539" s="20">
        <f t="shared" si="1601"/>
        <v>0.1229999999999996</v>
      </c>
      <c r="L539" s="20">
        <f t="shared" si="1602"/>
        <v>0.11094607537679355</v>
      </c>
      <c r="N539">
        <v>8</v>
      </c>
      <c r="O539">
        <v>1986</v>
      </c>
      <c r="P539" s="20">
        <v>1.025903835500503</v>
      </c>
      <c r="Q539" s="20">
        <v>6.1499999999999902E-2</v>
      </c>
      <c r="R539" s="20">
        <f t="shared" si="1603"/>
        <v>6.3093085883280831E-2</v>
      </c>
      <c r="T539">
        <v>1971</v>
      </c>
      <c r="U539">
        <v>5</v>
      </c>
      <c r="V539" s="3">
        <v>1971.33333333511</v>
      </c>
      <c r="W539" s="20">
        <f t="shared" si="1604"/>
        <v>1.0520070571224474</v>
      </c>
      <c r="X539" s="20">
        <f t="shared" si="1605"/>
        <v>0.1229999999999998</v>
      </c>
      <c r="Y539" s="20">
        <f t="shared" si="1606"/>
        <v>0.12939686802606082</v>
      </c>
      <c r="Z539" s="20"/>
      <c r="AA539">
        <v>5</v>
      </c>
      <c r="AB539" s="3">
        <v>1971.33333333511</v>
      </c>
      <c r="AC539" s="20">
        <f t="shared" si="1607"/>
        <v>0.977003834970955</v>
      </c>
      <c r="AD539" s="20">
        <f t="shared" si="1608"/>
        <v>0.12299999999999969</v>
      </c>
      <c r="AE539" s="20">
        <f t="shared" si="1609"/>
        <v>0.12017147170142718</v>
      </c>
      <c r="AG539" s="3">
        <v>1971.33333333511</v>
      </c>
      <c r="AH539" s="3">
        <f t="shared" si="1672"/>
        <v>1.4108330788973358</v>
      </c>
      <c r="AI539" s="3">
        <f t="shared" si="1655"/>
        <v>0.41216179278103221</v>
      </c>
      <c r="AJ539" s="3">
        <f t="shared" si="1656"/>
        <v>1.0354688016277802</v>
      </c>
      <c r="AK539" s="20"/>
      <c r="AL539" s="3">
        <v>1971.33333333511</v>
      </c>
      <c r="AM539" s="9">
        <f t="shared" ref="AM539" si="1679">STANDARDIZE(AC539,AR$11,AS$11)</f>
        <v>1.4500459592258559</v>
      </c>
      <c r="AN539" s="9">
        <f t="shared" ref="AN539" si="1680">STANDARDIZE(AD539,AT$11,AU$11)</f>
        <v>-0.62524988541030202</v>
      </c>
      <c r="AO539" s="9">
        <f t="shared" ref="AO539" si="1681">STANDARDIZE(AE539,AV$11,AW$11)</f>
        <v>0.12204583121200206</v>
      </c>
      <c r="AP539" s="20"/>
    </row>
    <row r="540" spans="1:42" x14ac:dyDescent="0.3">
      <c r="A540">
        <v>10</v>
      </c>
      <c r="B540">
        <v>1983</v>
      </c>
      <c r="C540">
        <v>0.47850286280833987</v>
      </c>
      <c r="D540">
        <v>6.1499999999999798E-2</v>
      </c>
      <c r="E540">
        <f t="shared" si="1600"/>
        <v>2.9427926062712804E-2</v>
      </c>
      <c r="G540">
        <v>1971</v>
      </c>
      <c r="H540">
        <v>4</v>
      </c>
      <c r="I540" s="3">
        <v>1971.2500000017801</v>
      </c>
      <c r="J540" s="20">
        <f t="shared" si="1572"/>
        <v>0.82634913100174101</v>
      </c>
      <c r="K540" s="20">
        <f t="shared" si="1601"/>
        <v>0.1229999999999996</v>
      </c>
      <c r="L540" s="20">
        <f t="shared" si="1602"/>
        <v>0.10164094311321381</v>
      </c>
      <c r="N540">
        <v>7</v>
      </c>
      <c r="O540">
        <v>1986</v>
      </c>
      <c r="P540" s="20">
        <v>1.0891243391237289</v>
      </c>
      <c r="Q540" s="20">
        <v>6.1499999999999902E-2</v>
      </c>
      <c r="R540" s="20">
        <f t="shared" si="1603"/>
        <v>6.6981146856109217E-2</v>
      </c>
      <c r="T540">
        <v>1971</v>
      </c>
      <c r="U540">
        <v>4</v>
      </c>
      <c r="V540" s="3">
        <v>1971.2500000017801</v>
      </c>
      <c r="W540" s="20">
        <f t="shared" si="1604"/>
        <v>0.90869578261538497</v>
      </c>
      <c r="X540" s="20">
        <f t="shared" si="1605"/>
        <v>0.1229999999999998</v>
      </c>
      <c r="Y540" s="20">
        <f t="shared" si="1606"/>
        <v>0.11176958126169217</v>
      </c>
      <c r="Z540" s="20"/>
      <c r="AA540">
        <v>4</v>
      </c>
      <c r="AB540" s="3">
        <v>1971.2500000017801</v>
      </c>
      <c r="AC540" s="20">
        <f t="shared" si="1607"/>
        <v>0.86752245680856299</v>
      </c>
      <c r="AD540" s="20">
        <f t="shared" si="1608"/>
        <v>0.12299999999999969</v>
      </c>
      <c r="AE540" s="20">
        <f t="shared" si="1609"/>
        <v>0.10670526218745299</v>
      </c>
      <c r="AG540" s="3">
        <v>1971.2500000017801</v>
      </c>
      <c r="AH540" s="3">
        <f t="shared" si="1672"/>
        <v>0.77605170661034351</v>
      </c>
      <c r="AI540" s="3">
        <f t="shared" si="1655"/>
        <v>0.41216179278103221</v>
      </c>
      <c r="AJ540" s="3">
        <f t="shared" si="1656"/>
        <v>0.72555423675357567</v>
      </c>
      <c r="AK540" s="20"/>
      <c r="AL540" s="3">
        <v>1971.2500000017801</v>
      </c>
      <c r="AM540" s="9">
        <f t="shared" ref="AM540" si="1682">STANDARDIZE(AC540,AR$12,AS$12)</f>
        <v>1.1294129465719775</v>
      </c>
      <c r="AN540" s="9">
        <f t="shared" ref="AN540" si="1683">STANDARDIZE(AD540,AT$12,AU$12)</f>
        <v>-0.74536446371894627</v>
      </c>
      <c r="AO540" s="9">
        <f t="shared" ref="AO540" si="1684">STANDARDIZE(AE540,AV$12,AW$12)</f>
        <v>-0.10958899019526215</v>
      </c>
      <c r="AP540" s="20"/>
    </row>
    <row r="541" spans="1:42" x14ac:dyDescent="0.3">
      <c r="A541">
        <v>9</v>
      </c>
      <c r="B541">
        <v>1983</v>
      </c>
      <c r="C541">
        <v>0.49053983745266366</v>
      </c>
      <c r="D541">
        <v>6.1499999999999798E-2</v>
      </c>
      <c r="E541">
        <f t="shared" si="1600"/>
        <v>3.0168200003338717E-2</v>
      </c>
      <c r="G541">
        <v>1971</v>
      </c>
      <c r="H541">
        <v>3</v>
      </c>
      <c r="I541" s="3">
        <v>1971.16666666845</v>
      </c>
      <c r="J541" s="20">
        <f t="shared" si="1572"/>
        <v>0.68932247252226175</v>
      </c>
      <c r="K541" s="20">
        <f t="shared" si="1601"/>
        <v>0.1229999999999996</v>
      </c>
      <c r="L541" s="20">
        <f t="shared" si="1602"/>
        <v>8.4786664120237915E-2</v>
      </c>
      <c r="N541">
        <v>6</v>
      </c>
      <c r="O541">
        <v>1986</v>
      </c>
      <c r="P541" s="20">
        <v>1.1213700703075173</v>
      </c>
      <c r="Q541" s="20">
        <v>6.1499999999999902E-2</v>
      </c>
      <c r="R541" s="20">
        <f t="shared" si="1603"/>
        <v>6.8964259323912203E-2</v>
      </c>
      <c r="T541">
        <v>1971</v>
      </c>
      <c r="U541">
        <v>3</v>
      </c>
      <c r="V541" s="3">
        <v>1971.16666666845</v>
      </c>
      <c r="W541" s="20">
        <f t="shared" si="1604"/>
        <v>0.79428266870521225</v>
      </c>
      <c r="X541" s="20">
        <f t="shared" si="1605"/>
        <v>0.1229999999999998</v>
      </c>
      <c r="Y541" s="20">
        <f t="shared" si="1606"/>
        <v>9.7696768250740945E-2</v>
      </c>
      <c r="Z541" s="20"/>
      <c r="AA541">
        <v>3</v>
      </c>
      <c r="AB541" s="3">
        <v>1971.16666666845</v>
      </c>
      <c r="AC541" s="20">
        <f t="shared" si="1607"/>
        <v>0.741802570613737</v>
      </c>
      <c r="AD541" s="20">
        <f t="shared" si="1608"/>
        <v>0.12299999999999969</v>
      </c>
      <c r="AE541" s="20">
        <f t="shared" si="1609"/>
        <v>9.124171618548943E-2</v>
      </c>
      <c r="AG541" s="3">
        <v>1971.16666666845</v>
      </c>
      <c r="AH541" s="3">
        <f t="shared" si="1672"/>
        <v>4.7118227492614677E-2</v>
      </c>
      <c r="AI541" s="3">
        <f t="shared" si="1655"/>
        <v>0.41216179278103221</v>
      </c>
      <c r="AJ541" s="3">
        <f t="shared" si="1656"/>
        <v>0.36967249247820094</v>
      </c>
      <c r="AK541" s="20"/>
      <c r="AL541" s="3">
        <v>1971.16666666845</v>
      </c>
      <c r="AM541" s="9">
        <f t="shared" ref="AM541" si="1685">STANDARDIZE(AC541,AR$13,AS$13)</f>
        <v>0.4612090591858628</v>
      </c>
      <c r="AN541" s="9">
        <f t="shared" ref="AN541" si="1686">STANDARDIZE(AD541,AT$13,AU$13)</f>
        <v>-0.46657286796563235</v>
      </c>
      <c r="AO541" s="9">
        <f t="shared" ref="AO541" si="1687">STANDARDIZE(AE541,AV$13,AW$13)</f>
        <v>-0.1784546735084975</v>
      </c>
      <c r="AP541" s="20"/>
    </row>
    <row r="542" spans="1:42" x14ac:dyDescent="0.3">
      <c r="A542">
        <v>8</v>
      </c>
      <c r="B542">
        <v>1983</v>
      </c>
      <c r="C542">
        <v>0.50287960810898569</v>
      </c>
      <c r="D542">
        <v>6.1499999999999798E-2</v>
      </c>
      <c r="E542">
        <f t="shared" si="1600"/>
        <v>3.0927095898702517E-2</v>
      </c>
      <c r="G542">
        <v>1971</v>
      </c>
      <c r="H542">
        <v>2</v>
      </c>
      <c r="I542" s="3">
        <v>1971.08333333512</v>
      </c>
      <c r="J542" s="20">
        <f t="shared" si="1572"/>
        <v>0.6010110254751333</v>
      </c>
      <c r="K542" s="20">
        <f t="shared" si="1601"/>
        <v>0.1229999999999996</v>
      </c>
      <c r="L542" s="20">
        <f t="shared" si="1602"/>
        <v>7.3924356133441158E-2</v>
      </c>
      <c r="N542">
        <v>5</v>
      </c>
      <c r="O542">
        <v>1986</v>
      </c>
      <c r="P542" s="20">
        <v>1.1545720025927912</v>
      </c>
      <c r="Q542" s="20">
        <v>6.1499999999999902E-2</v>
      </c>
      <c r="R542" s="20">
        <f t="shared" si="1603"/>
        <v>7.1006178159456548E-2</v>
      </c>
      <c r="T542">
        <v>1971</v>
      </c>
      <c r="U542">
        <v>2</v>
      </c>
      <c r="V542" s="3">
        <v>1971.08333333512</v>
      </c>
      <c r="W542" s="20">
        <f t="shared" si="1604"/>
        <v>0.75934087994186683</v>
      </c>
      <c r="X542" s="20">
        <f t="shared" si="1605"/>
        <v>6.1499999999999902E-2</v>
      </c>
      <c r="Y542" s="20">
        <f t="shared" si="1606"/>
        <v>4.6699464116424734E-2</v>
      </c>
      <c r="Z542" s="20"/>
      <c r="AA542">
        <v>2</v>
      </c>
      <c r="AB542" s="3">
        <v>1971.08333333512</v>
      </c>
      <c r="AC542" s="20">
        <f t="shared" si="1607"/>
        <v>0.68017595270850006</v>
      </c>
      <c r="AD542" s="20">
        <f t="shared" si="1608"/>
        <v>9.2249999999999749E-2</v>
      </c>
      <c r="AE542" s="20">
        <f t="shared" si="1609"/>
        <v>6.0311910124932949E-2</v>
      </c>
      <c r="AG542" s="3">
        <v>1971.08333333512</v>
      </c>
      <c r="AH542" s="3">
        <f t="shared" si="1672"/>
        <v>-0.31019759863141533</v>
      </c>
      <c r="AI542" s="3">
        <f t="shared" si="1655"/>
        <v>-0.1883013680744752</v>
      </c>
      <c r="AJ542" s="3">
        <f t="shared" si="1656"/>
        <v>-0.34215345802061625</v>
      </c>
      <c r="AK542" s="20"/>
      <c r="AL542" s="3">
        <v>1971.08333333512</v>
      </c>
      <c r="AM542" s="9">
        <f t="shared" ref="AM542" si="1688">STANDARDIZE(AC542,AR$14,AS$14)</f>
        <v>0.33453704148438623</v>
      </c>
      <c r="AN542" s="9">
        <f t="shared" ref="AN542" si="1689">STANDARDIZE(AD542,AT$14,AU$14)</f>
        <v>0.50956041230593607</v>
      </c>
      <c r="AO542" s="9">
        <f t="shared" ref="AO542" si="1690">STANDARDIZE(AE542,AV$14,AW$14)</f>
        <v>0.50595721273672989</v>
      </c>
      <c r="AP542" s="20"/>
    </row>
    <row r="543" spans="1:42" x14ac:dyDescent="0.3">
      <c r="A543">
        <v>7</v>
      </c>
      <c r="B543">
        <v>1983</v>
      </c>
      <c r="C543">
        <v>0.51538103132903879</v>
      </c>
      <c r="D543">
        <v>6.1499999999999798E-2</v>
      </c>
      <c r="E543">
        <f t="shared" si="1600"/>
        <v>3.1695933426735781E-2</v>
      </c>
      <c r="G543">
        <v>1971</v>
      </c>
      <c r="H543">
        <v>1</v>
      </c>
      <c r="I543" s="3">
        <v>1971.0000000017901</v>
      </c>
      <c r="J543" s="20">
        <f t="shared" si="1572"/>
        <v>0.63381099430631727</v>
      </c>
      <c r="K543" s="20">
        <f t="shared" si="1601"/>
        <v>6.1499999999999798E-2</v>
      </c>
      <c r="L543" s="20">
        <f t="shared" si="1602"/>
        <v>3.8979376149838381E-2</v>
      </c>
      <c r="N543">
        <v>3</v>
      </c>
      <c r="O543">
        <v>1986</v>
      </c>
      <c r="P543" s="20">
        <v>1.1885839193291092</v>
      </c>
      <c r="Q543" s="20">
        <v>6.1499999999999902E-2</v>
      </c>
      <c r="R543" s="20">
        <f t="shared" si="1603"/>
        <v>7.3097911038740096E-2</v>
      </c>
      <c r="T543">
        <v>1971</v>
      </c>
      <c r="U543">
        <v>1</v>
      </c>
      <c r="V543" s="3">
        <v>1971.0000000017901</v>
      </c>
      <c r="W543" s="20">
        <f t="shared" si="1604"/>
        <v>0.76650459552143801</v>
      </c>
      <c r="X543" s="20">
        <f t="shared" si="1605"/>
        <v>6.1499999999999902E-2</v>
      </c>
      <c r="Y543" s="20">
        <f t="shared" si="1606"/>
        <v>4.7140032624568361E-2</v>
      </c>
      <c r="Z543" s="20"/>
      <c r="AA543">
        <v>1</v>
      </c>
      <c r="AB543" s="3">
        <v>1971.0000000017901</v>
      </c>
      <c r="AC543" s="20">
        <f t="shared" si="1607"/>
        <v>0.70015779491387764</v>
      </c>
      <c r="AD543" s="20">
        <f t="shared" si="1608"/>
        <v>6.1499999999999846E-2</v>
      </c>
      <c r="AE543" s="20">
        <f t="shared" si="1609"/>
        <v>4.3059704387203371E-2</v>
      </c>
      <c r="AG543" s="3">
        <v>1971.0000000017901</v>
      </c>
      <c r="AH543" s="3">
        <f t="shared" si="1672"/>
        <v>-0.19434135505054267</v>
      </c>
      <c r="AI543" s="3">
        <f t="shared" si="1655"/>
        <v>-0.78876452892998183</v>
      </c>
      <c r="AJ543" s="3">
        <f t="shared" si="1656"/>
        <v>-0.739199845036971</v>
      </c>
      <c r="AK543" s="20"/>
      <c r="AL543" s="3">
        <v>1971.0000000017901</v>
      </c>
      <c r="AM543" s="9">
        <f t="shared" ref="AM543" si="1691">STANDARDIZE(AC543,AR$15,AS$15)</f>
        <v>0.18485623803084603</v>
      </c>
      <c r="AN543" s="9">
        <f t="shared" ref="AN543" si="1692">STANDARDIZE(AD543,AT$15,AU$15)</f>
        <v>-0.29853293598826575</v>
      </c>
      <c r="AO543" s="9">
        <f t="shared" ref="AO543" si="1693">STANDARDIZE(AE543,AV$15,AW$15)</f>
        <v>-7.4314271192920556E-2</v>
      </c>
      <c r="AP543" s="20"/>
    </row>
    <row r="544" spans="1:42" x14ac:dyDescent="0.3">
      <c r="A544">
        <v>6</v>
      </c>
      <c r="B544">
        <v>1983</v>
      </c>
      <c r="C544">
        <v>0.52659370542638906</v>
      </c>
      <c r="D544">
        <v>6.1499999999999798E-2</v>
      </c>
      <c r="E544">
        <f t="shared" si="1600"/>
        <v>3.2385512883722822E-2</v>
      </c>
      <c r="G544">
        <v>1970</v>
      </c>
      <c r="H544">
        <v>12</v>
      </c>
      <c r="I544" s="3">
        <v>1970.91666666846</v>
      </c>
      <c r="J544" s="20">
        <f>AVERAGEIFS(C$4:C$1173,B$4:B$1173,G544,A$4:A$1173,H544)</f>
        <v>0.66446685264453953</v>
      </c>
      <c r="K544" s="20">
        <f t="shared" si="1601"/>
        <v>6.1499999999999798E-2</v>
      </c>
      <c r="L544" s="20">
        <f t="shared" si="1602"/>
        <v>4.0864711437639048E-2</v>
      </c>
      <c r="N544">
        <v>1</v>
      </c>
      <c r="O544">
        <v>1986</v>
      </c>
      <c r="P544" s="20">
        <v>1.223597774859613</v>
      </c>
      <c r="Q544" s="20">
        <v>6.1499999999999902E-2</v>
      </c>
      <c r="R544" s="20">
        <f t="shared" si="1603"/>
        <v>7.5251263153866071E-2</v>
      </c>
      <c r="T544">
        <v>1970</v>
      </c>
      <c r="U544">
        <v>12</v>
      </c>
      <c r="V544" s="3">
        <v>1970.91666666846</v>
      </c>
      <c r="W544" s="20">
        <f t="shared" si="1604"/>
        <v>0.79710386779507247</v>
      </c>
      <c r="X544" s="20">
        <f t="shared" si="1605"/>
        <v>6.1499999999999902E-2</v>
      </c>
      <c r="Y544" s="20">
        <f t="shared" si="1606"/>
        <v>4.9021887869396881E-2</v>
      </c>
      <c r="Z544" s="20"/>
      <c r="AA544">
        <v>12</v>
      </c>
      <c r="AB544" s="3">
        <v>1970.91666666846</v>
      </c>
      <c r="AC544" s="20">
        <f t="shared" si="1607"/>
        <v>0.730785360219806</v>
      </c>
      <c r="AD544" s="20">
        <f t="shared" si="1608"/>
        <v>6.1499999999999846E-2</v>
      </c>
      <c r="AE544" s="20">
        <f t="shared" si="1609"/>
        <v>4.4943299653517968E-2</v>
      </c>
      <c r="AG544" s="3">
        <v>1970.91666666846</v>
      </c>
      <c r="AH544" s="3">
        <f t="shared" si="1672"/>
        <v>-1.6760397804380184E-2</v>
      </c>
      <c r="AI544" s="3">
        <f t="shared" si="1655"/>
        <v>-0.78876452892998183</v>
      </c>
      <c r="AJ544" s="3">
        <f t="shared" si="1656"/>
        <v>-0.69585033330145074</v>
      </c>
      <c r="AK544" s="20"/>
      <c r="AL544" s="3">
        <v>1970.91666666846</v>
      </c>
      <c r="AM544" s="9">
        <f t="shared" ref="AM544" si="1694">STANDARDIZE(AC544,AR$4,AS$4)</f>
        <v>0.29904562417542446</v>
      </c>
      <c r="AN544" s="9">
        <f t="shared" ref="AN544" si="1695">STANDARDIZE(AD544,AT$4,AU$4)</f>
        <v>-0.68444756444045252</v>
      </c>
      <c r="AO544" s="9">
        <f t="shared" ref="AO544" si="1696">STANDARDIZE(AE544,AV$4,AW$4)</f>
        <v>-0.39339811138363168</v>
      </c>
      <c r="AP544" s="20"/>
    </row>
    <row r="545" spans="1:42" x14ac:dyDescent="0.3">
      <c r="A545">
        <v>5</v>
      </c>
      <c r="B545">
        <v>1983</v>
      </c>
      <c r="C545">
        <v>0.51836778177641096</v>
      </c>
      <c r="D545">
        <v>6.1499999999999798E-2</v>
      </c>
      <c r="E545">
        <f t="shared" si="1600"/>
        <v>3.1879618579249168E-2</v>
      </c>
      <c r="G545">
        <v>1970</v>
      </c>
      <c r="H545">
        <v>11</v>
      </c>
      <c r="I545" s="3">
        <v>1970.83333333513</v>
      </c>
      <c r="J545" s="20">
        <f t="shared" si="1572"/>
        <v>0.69650404008489808</v>
      </c>
      <c r="K545" s="20">
        <f t="shared" si="1601"/>
        <v>6.1499999999999798E-2</v>
      </c>
      <c r="L545" s="20">
        <f t="shared" si="1602"/>
        <v>4.283499846522109E-2</v>
      </c>
      <c r="N545">
        <v>12</v>
      </c>
      <c r="O545">
        <v>1985</v>
      </c>
      <c r="P545" s="20">
        <v>1.2585529577625891</v>
      </c>
      <c r="Q545" s="20">
        <v>6.1499999999999902E-2</v>
      </c>
      <c r="R545" s="20">
        <f t="shared" si="1603"/>
        <v>7.7401006902399108E-2</v>
      </c>
      <c r="T545">
        <v>1970</v>
      </c>
      <c r="U545">
        <v>11</v>
      </c>
      <c r="V545" s="3">
        <v>1970.83333333513</v>
      </c>
      <c r="W545" s="20">
        <f t="shared" si="1604"/>
        <v>0.84769245053719278</v>
      </c>
      <c r="X545" s="20">
        <f t="shared" si="1605"/>
        <v>6.1499999999999902E-2</v>
      </c>
      <c r="Y545" s="20">
        <f t="shared" si="1606"/>
        <v>5.213308570803727E-2</v>
      </c>
      <c r="Z545" s="20"/>
      <c r="AA545">
        <v>11</v>
      </c>
      <c r="AB545" s="3">
        <v>1970.83333333513</v>
      </c>
      <c r="AC545" s="20">
        <f t="shared" si="1607"/>
        <v>0.77209824531104543</v>
      </c>
      <c r="AD545" s="20">
        <f t="shared" si="1608"/>
        <v>6.1499999999999846E-2</v>
      </c>
      <c r="AE545" s="20">
        <f t="shared" si="1609"/>
        <v>4.748404208662918E-2</v>
      </c>
      <c r="AG545" s="3">
        <v>1970.83333333513</v>
      </c>
      <c r="AH545" s="3">
        <f t="shared" si="1672"/>
        <v>0.22277485770229766</v>
      </c>
      <c r="AI545" s="3">
        <f t="shared" si="1655"/>
        <v>-0.78876452892998183</v>
      </c>
      <c r="AJ545" s="3">
        <f t="shared" si="1656"/>
        <v>-0.63737707957715861</v>
      </c>
      <c r="AK545" s="20"/>
      <c r="AL545" s="3">
        <v>1970.83333333513</v>
      </c>
      <c r="AM545" s="9">
        <f t="shared" ref="AM545" si="1697">STANDARDIZE(AC545,AR$5,AS$5)</f>
        <v>0.28054311234183993</v>
      </c>
      <c r="AN545" s="9">
        <f t="shared" ref="AN545" si="1698">STANDARDIZE(AD545,AT$5,AU$5)</f>
        <v>-0.28549293171718004</v>
      </c>
      <c r="AO545" s="9">
        <f t="shared" ref="AO545" si="1699">STANDARDIZE(AE545,AV$5,AW$5)</f>
        <v>-4.2257516261360014E-3</v>
      </c>
      <c r="AP545" s="20"/>
    </row>
    <row r="546" spans="1:42" x14ac:dyDescent="0.3">
      <c r="A546">
        <v>4</v>
      </c>
      <c r="B546">
        <v>1983</v>
      </c>
      <c r="C546">
        <v>0.51034399265760888</v>
      </c>
      <c r="D546">
        <v>6.1499999999999798E-2</v>
      </c>
      <c r="E546">
        <f t="shared" si="1600"/>
        <v>3.1386155548442846E-2</v>
      </c>
      <c r="G546">
        <v>1970</v>
      </c>
      <c r="H546">
        <v>10</v>
      </c>
      <c r="I546" s="3">
        <v>1970.7500000017999</v>
      </c>
      <c r="J546" s="20">
        <f t="shared" si="1572"/>
        <v>0.76539833201462337</v>
      </c>
      <c r="K546" s="20">
        <f t="shared" si="1601"/>
        <v>6.1499999999999798E-2</v>
      </c>
      <c r="L546" s="20">
        <f t="shared" si="1602"/>
        <v>4.7071997418899184E-2</v>
      </c>
      <c r="N546">
        <v>10</v>
      </c>
      <c r="O546">
        <v>1985</v>
      </c>
      <c r="P546" s="20">
        <v>1.2945067243806436</v>
      </c>
      <c r="Q546" s="20">
        <v>6.1499999999999902E-2</v>
      </c>
      <c r="R546" s="20">
        <f t="shared" si="1603"/>
        <v>7.9612163549409462E-2</v>
      </c>
      <c r="T546">
        <v>1970</v>
      </c>
      <c r="U546">
        <v>10</v>
      </c>
      <c r="V546" s="3">
        <v>1970.7500000017999</v>
      </c>
      <c r="W546" s="20">
        <f t="shared" si="1604"/>
        <v>0.91964248729841869</v>
      </c>
      <c r="X546" s="20">
        <f t="shared" si="1605"/>
        <v>6.1499999999999902E-2</v>
      </c>
      <c r="Y546" s="20">
        <f t="shared" si="1606"/>
        <v>5.6558012968852663E-2</v>
      </c>
      <c r="Z546" s="20"/>
      <c r="AA546">
        <v>10</v>
      </c>
      <c r="AB546" s="3">
        <v>1970.7500000017999</v>
      </c>
      <c r="AC546" s="20">
        <f t="shared" si="1607"/>
        <v>0.84252040965652109</v>
      </c>
      <c r="AD546" s="20">
        <f t="shared" si="1608"/>
        <v>6.1499999999999846E-2</v>
      </c>
      <c r="AE546" s="20">
        <f t="shared" si="1609"/>
        <v>5.1815005193875927E-2</v>
      </c>
      <c r="AG546" s="3">
        <v>1970.7500000017999</v>
      </c>
      <c r="AH546" s="3">
        <f t="shared" si="1672"/>
        <v>0.63108793224484094</v>
      </c>
      <c r="AI546" s="3">
        <f t="shared" si="1655"/>
        <v>-0.78876452892998183</v>
      </c>
      <c r="AJ546" s="3">
        <f t="shared" si="1656"/>
        <v>-0.53770325930310547</v>
      </c>
      <c r="AK546" s="20"/>
      <c r="AL546" s="3">
        <v>1970.7500000017999</v>
      </c>
      <c r="AM546" s="9">
        <f t="shared" ref="AM546" si="1700">STANDARDIZE(AC546,AR$6,AS$6)</f>
        <v>0.68636622466530151</v>
      </c>
      <c r="AN546" s="9">
        <f t="shared" ref="AN546" si="1701">STANDARDIZE(AD546,AT$6,AU$6)</f>
        <v>-0.6766476141944503</v>
      </c>
      <c r="AO546" s="9">
        <f t="shared" ref="AO546" si="1702">STANDARDIZE(AE546,AV$6,AW$6)</f>
        <v>-0.22184186513184667</v>
      </c>
      <c r="AP546" s="20"/>
    </row>
    <row r="547" spans="1:42" x14ac:dyDescent="0.3">
      <c r="A547">
        <v>3</v>
      </c>
      <c r="B547">
        <v>1983</v>
      </c>
      <c r="C547">
        <v>0.50251691133033183</v>
      </c>
      <c r="D547">
        <v>6.1499999999999798E-2</v>
      </c>
      <c r="E547">
        <f t="shared" si="1600"/>
        <v>3.0904790046815307E-2</v>
      </c>
      <c r="G547">
        <v>1970</v>
      </c>
      <c r="H547">
        <v>9</v>
      </c>
      <c r="I547" s="3">
        <v>1970.66666666847</v>
      </c>
      <c r="J547" s="20">
        <f t="shared" si="1572"/>
        <v>0.85519481241086326</v>
      </c>
      <c r="K547" s="20">
        <f t="shared" si="1601"/>
        <v>6.1499999999999798E-2</v>
      </c>
      <c r="L547" s="20">
        <f t="shared" si="1602"/>
        <v>5.2594480963267916E-2</v>
      </c>
      <c r="N547">
        <v>8</v>
      </c>
      <c r="O547">
        <v>1985</v>
      </c>
      <c r="P547" s="20">
        <v>1.3312937513155294</v>
      </c>
      <c r="Q547" s="20">
        <v>6.1499999999999902E-2</v>
      </c>
      <c r="R547" s="20">
        <f t="shared" si="1603"/>
        <v>8.1874565705904928E-2</v>
      </c>
      <c r="T547">
        <v>1970</v>
      </c>
      <c r="U547">
        <v>9</v>
      </c>
      <c r="V547" s="3">
        <v>1970.66666666847</v>
      </c>
      <c r="W547" s="20">
        <f t="shared" si="1604"/>
        <v>1.0144097485045818</v>
      </c>
      <c r="X547" s="20">
        <f t="shared" si="1605"/>
        <v>6.1499999999999902E-2</v>
      </c>
      <c r="Y547" s="20">
        <f t="shared" si="1606"/>
        <v>6.2386199533031678E-2</v>
      </c>
      <c r="Z547" s="20"/>
      <c r="AA547">
        <v>9</v>
      </c>
      <c r="AB547" s="3">
        <v>1970.66666666847</v>
      </c>
      <c r="AC547" s="20">
        <f t="shared" si="1607"/>
        <v>0.93480228045772251</v>
      </c>
      <c r="AD547" s="20">
        <f t="shared" si="1608"/>
        <v>6.1499999999999846E-2</v>
      </c>
      <c r="AE547" s="20">
        <f t="shared" si="1609"/>
        <v>5.7490340248149793E-2</v>
      </c>
      <c r="AG547" s="3">
        <v>1970.66666666847</v>
      </c>
      <c r="AH547" s="3">
        <f t="shared" si="1672"/>
        <v>1.1661452503716601</v>
      </c>
      <c r="AI547" s="3">
        <f t="shared" si="1655"/>
        <v>-0.78876452892998183</v>
      </c>
      <c r="AJ547" s="3">
        <f t="shared" si="1656"/>
        <v>-0.40708974166583817</v>
      </c>
      <c r="AK547" s="20"/>
      <c r="AL547" s="3">
        <v>1970.66666666847</v>
      </c>
      <c r="AM547" s="9">
        <f t="shared" ref="AM547" si="1703">STANDARDIZE(AC547,AR$7,AS$7)</f>
        <v>0.49269889409864759</v>
      </c>
      <c r="AN547" s="9">
        <f t="shared" ref="AN547" si="1704">STANDARDIZE(AD547,AT$7,AU$7)</f>
        <v>-0.32631334910519932</v>
      </c>
      <c r="AO547" s="9">
        <f t="shared" ref="AO547" si="1705">STANDARDIZE(AE547,AV$7,AW$7)</f>
        <v>8.7626068213654915E-2</v>
      </c>
      <c r="AP547" s="20"/>
    </row>
    <row r="548" spans="1:42" x14ac:dyDescent="0.3">
      <c r="A548">
        <v>2</v>
      </c>
      <c r="B548">
        <v>1983</v>
      </c>
      <c r="C548">
        <v>0.49839672366992266</v>
      </c>
      <c r="D548">
        <v>6.1499999999999798E-2</v>
      </c>
      <c r="E548">
        <f t="shared" si="1600"/>
        <v>3.0651398505700141E-2</v>
      </c>
      <c r="G548">
        <v>1970</v>
      </c>
      <c r="H548">
        <v>8</v>
      </c>
      <c r="I548" s="3">
        <v>1970.58333333514</v>
      </c>
      <c r="J548" s="20">
        <f t="shared" si="1572"/>
        <v>0.95538833731210693</v>
      </c>
      <c r="K548" s="20">
        <f t="shared" si="1601"/>
        <v>6.1499999999999798E-2</v>
      </c>
      <c r="L548" s="20">
        <f t="shared" si="1602"/>
        <v>5.8756382744694385E-2</v>
      </c>
      <c r="N548">
        <v>6</v>
      </c>
      <c r="O548">
        <v>1985</v>
      </c>
      <c r="P548" s="20">
        <v>1.3655728552491075</v>
      </c>
      <c r="Q548" s="20">
        <v>6.1499999999999902E-2</v>
      </c>
      <c r="R548" s="20">
        <f t="shared" si="1603"/>
        <v>8.398273059781998E-2</v>
      </c>
      <c r="T548">
        <v>1970</v>
      </c>
      <c r="U548">
        <v>8</v>
      </c>
      <c r="V548" s="3">
        <v>1970.58333333514</v>
      </c>
      <c r="W548" s="20">
        <f t="shared" si="1604"/>
        <v>1.1131406280638245</v>
      </c>
      <c r="X548" s="20">
        <f t="shared" si="1605"/>
        <v>6.1499999999999902E-2</v>
      </c>
      <c r="Y548" s="20">
        <f t="shared" si="1606"/>
        <v>6.84581486259251E-2</v>
      </c>
      <c r="Z548" s="20"/>
      <c r="AA548">
        <v>8</v>
      </c>
      <c r="AB548" s="3">
        <v>1970.58333333514</v>
      </c>
      <c r="AC548" s="20">
        <f t="shared" si="1607"/>
        <v>1.0342644826879657</v>
      </c>
      <c r="AD548" s="20">
        <f t="shared" si="1608"/>
        <v>6.1499999999999846E-2</v>
      </c>
      <c r="AE548" s="20">
        <f t="shared" si="1609"/>
        <v>6.360726568530975E-2</v>
      </c>
      <c r="AG548" s="3">
        <v>1970.58333333514</v>
      </c>
      <c r="AH548" s="3">
        <f t="shared" si="1672"/>
        <v>1.7428346772141898</v>
      </c>
      <c r="AI548" s="3">
        <f t="shared" si="1655"/>
        <v>-0.78876452892998183</v>
      </c>
      <c r="AJ548" s="3">
        <f t="shared" si="1656"/>
        <v>-0.26631335739392076</v>
      </c>
      <c r="AK548" s="20"/>
      <c r="AL548" s="3">
        <v>1970.58333333514</v>
      </c>
      <c r="AM548" s="9">
        <f t="shared" ref="AM548" si="1706">STANDARDIZE(AC548,AR$8,AS$8)</f>
        <v>1.2804788136980918</v>
      </c>
      <c r="AN548" s="9">
        <f t="shared" ref="AN548" si="1707">STANDARDIZE(AD548,AT$8,AU$8)</f>
        <v>-0.65870957567408583</v>
      </c>
      <c r="AO548" s="9">
        <f t="shared" ref="AO548" si="1708">STANDARDIZE(AE548,AV$8,AW$8)</f>
        <v>0.11172248029607239</v>
      </c>
      <c r="AP548" s="20"/>
    </row>
    <row r="549" spans="1:42" x14ac:dyDescent="0.3">
      <c r="A549">
        <v>1</v>
      </c>
      <c r="B549">
        <v>1983</v>
      </c>
      <c r="C549">
        <v>0.54171535800413595</v>
      </c>
      <c r="D549">
        <v>6.1499999999999798E-2</v>
      </c>
      <c r="E549">
        <f t="shared" si="1600"/>
        <v>3.3315494517254254E-2</v>
      </c>
      <c r="G549">
        <v>1970</v>
      </c>
      <c r="H549">
        <v>7</v>
      </c>
      <c r="I549" s="3">
        <v>1970.5000000018099</v>
      </c>
      <c r="J549" s="20">
        <f t="shared" si="1572"/>
        <v>1.0673204067957669</v>
      </c>
      <c r="K549" s="20">
        <f t="shared" si="1601"/>
        <v>6.1499999999999798E-2</v>
      </c>
      <c r="L549" s="20">
        <f t="shared" si="1602"/>
        <v>6.5640205017939449E-2</v>
      </c>
      <c r="N549">
        <v>6</v>
      </c>
      <c r="O549">
        <v>1985</v>
      </c>
      <c r="P549" s="20">
        <v>1.3537884408732852</v>
      </c>
      <c r="Q549" s="20">
        <v>6.1499999999999902E-2</v>
      </c>
      <c r="R549" s="20">
        <f t="shared" si="1603"/>
        <v>8.3257989113706909E-2</v>
      </c>
      <c r="T549">
        <v>1970</v>
      </c>
      <c r="U549">
        <v>7</v>
      </c>
      <c r="V549" s="3">
        <v>1970.5000000018099</v>
      </c>
      <c r="W549" s="20"/>
      <c r="X549" s="20"/>
      <c r="Y549" s="20"/>
      <c r="Z549" s="20"/>
      <c r="AA549">
        <v>7</v>
      </c>
      <c r="AB549" s="3">
        <v>1970.5000000018099</v>
      </c>
      <c r="AC549" s="20">
        <f t="shared" si="1607"/>
        <v>1.0673204067957669</v>
      </c>
      <c r="AD549" s="20">
        <f t="shared" si="1608"/>
        <v>6.1499999999999798E-2</v>
      </c>
      <c r="AE549" s="20">
        <f t="shared" si="1609"/>
        <v>6.5640205017939449E-2</v>
      </c>
      <c r="AG549" s="3">
        <v>1970.5000000018099</v>
      </c>
      <c r="AH549" s="3">
        <f t="shared" si="1672"/>
        <v>1.9344954438172606</v>
      </c>
      <c r="AI549" s="3">
        <f t="shared" si="1655"/>
        <v>-0.78876452892998272</v>
      </c>
      <c r="AJ549" s="3">
        <f t="shared" si="1656"/>
        <v>-0.21952680561527924</v>
      </c>
      <c r="AK549" s="20"/>
      <c r="AL549" s="3">
        <v>1970.5000000018099</v>
      </c>
      <c r="AM549" s="9">
        <f t="shared" ref="AM549" si="1709">STANDARDIZE(AC549,AR$9,AS$9)</f>
        <v>0.55753810976319695</v>
      </c>
      <c r="AN549" s="9">
        <f t="shared" ref="AN549" si="1710">STANDARDIZE(AD549,AT$9,AU$9)</f>
        <v>-2.3130098149133811E-2</v>
      </c>
      <c r="AO549" s="9">
        <f t="shared" ref="AO549" si="1711">STANDARDIZE(AE549,AV$9,AW$9)</f>
        <v>0.5099062758168682</v>
      </c>
      <c r="AP549" s="20"/>
    </row>
    <row r="550" spans="1:42" x14ac:dyDescent="0.3">
      <c r="A550">
        <v>11</v>
      </c>
      <c r="B550">
        <v>1982</v>
      </c>
      <c r="C550">
        <v>0.58879907343030291</v>
      </c>
      <c r="D550">
        <v>6.1499999999999798E-2</v>
      </c>
      <c r="E550">
        <f t="shared" si="1600"/>
        <v>3.6211143015963509E-2</v>
      </c>
      <c r="G550">
        <v>1970</v>
      </c>
      <c r="H550">
        <v>6</v>
      </c>
      <c r="I550" s="3">
        <v>1970.41666666848</v>
      </c>
      <c r="J550" s="20">
        <f t="shared" si="1572"/>
        <v>1.01014869988304</v>
      </c>
      <c r="K550" s="20">
        <f t="shared" si="1601"/>
        <v>0.307499999999999</v>
      </c>
      <c r="L550" s="20">
        <f t="shared" si="1602"/>
        <v>0.31062072521403378</v>
      </c>
      <c r="N550">
        <v>6</v>
      </c>
      <c r="O550">
        <v>1985</v>
      </c>
      <c r="P550" s="20">
        <v>1.3428823546362409</v>
      </c>
      <c r="Q550" s="20">
        <v>6.1499999999999902E-2</v>
      </c>
      <c r="R550" s="20">
        <f t="shared" si="1603"/>
        <v>8.258726481012868E-2</v>
      </c>
      <c r="T550">
        <v>1970</v>
      </c>
      <c r="U550">
        <v>6</v>
      </c>
      <c r="V550" s="3">
        <v>1970.41666666848</v>
      </c>
      <c r="W550" s="20">
        <f t="shared" si="1604"/>
        <v>1.1202949142500562</v>
      </c>
      <c r="X550" s="20">
        <f t="shared" si="1605"/>
        <v>0.1229999999999998</v>
      </c>
      <c r="Y550" s="20">
        <f t="shared" si="1606"/>
        <v>0.13779627445275669</v>
      </c>
      <c r="Z550" s="20"/>
      <c r="AA550">
        <v>6</v>
      </c>
      <c r="AB550" s="3">
        <v>1970.41666666848</v>
      </c>
      <c r="AC550" s="20">
        <f t="shared" si="1607"/>
        <v>1.065221807066548</v>
      </c>
      <c r="AD550" s="20">
        <f t="shared" si="1608"/>
        <v>0.21524999999999939</v>
      </c>
      <c r="AE550" s="20">
        <f t="shared" si="1609"/>
        <v>0.22420849983339525</v>
      </c>
      <c r="AG550" s="3">
        <v>1970.41666666848</v>
      </c>
      <c r="AH550" s="3">
        <f t="shared" si="1672"/>
        <v>1.9223276026888934</v>
      </c>
      <c r="AI550" s="3">
        <f t="shared" si="1655"/>
        <v>2.2135512753475517</v>
      </c>
      <c r="AJ550" s="3">
        <f t="shared" si="1656"/>
        <v>3.4298018372801202</v>
      </c>
      <c r="AK550" s="20"/>
      <c r="AL550" s="3">
        <v>1970.41666666848</v>
      </c>
      <c r="AM550" s="9">
        <f t="shared" ref="AM550" si="1712">STANDARDIZE(AC550,AR$10,AS$10)</f>
        <v>1.283938142981899</v>
      </c>
      <c r="AN550" s="9">
        <f t="shared" ref="AN550" si="1713">STANDARDIZE(AD550,AT$10,AU$10)</f>
        <v>0.97383890014291907</v>
      </c>
      <c r="AO550" s="9">
        <f t="shared" ref="AO550" si="1714">STANDARDIZE(AE550,AV$10,AW$10)</f>
        <v>1.579059021651819</v>
      </c>
      <c r="AP550" s="20"/>
    </row>
    <row r="551" spans="1:42" x14ac:dyDescent="0.3">
      <c r="A551">
        <v>10</v>
      </c>
      <c r="B551">
        <v>1982</v>
      </c>
      <c r="C551">
        <v>0.63997511562102749</v>
      </c>
      <c r="D551">
        <v>6.1499999999999798E-2</v>
      </c>
      <c r="E551">
        <f t="shared" si="1600"/>
        <v>3.9358469610693059E-2</v>
      </c>
      <c r="G551">
        <v>1970</v>
      </c>
      <c r="H551">
        <v>5</v>
      </c>
      <c r="I551" s="3">
        <v>1970.33333333515</v>
      </c>
      <c r="J551" s="20">
        <f t="shared" si="1572"/>
        <v>0.78018914920037652</v>
      </c>
      <c r="K551" s="20">
        <f t="shared" si="1601"/>
        <v>0.307499999999999</v>
      </c>
      <c r="L551" s="20">
        <f t="shared" si="1602"/>
        <v>0.239908163379115</v>
      </c>
      <c r="N551">
        <v>6</v>
      </c>
      <c r="O551">
        <v>1985</v>
      </c>
      <c r="P551" s="20">
        <v>1.3311016594869731</v>
      </c>
      <c r="Q551" s="20">
        <v>6.1499999999999902E-2</v>
      </c>
      <c r="R551" s="20">
        <f t="shared" si="1603"/>
        <v>8.1862752058448715E-2</v>
      </c>
      <c r="T551">
        <v>1970</v>
      </c>
      <c r="U551">
        <v>5</v>
      </c>
      <c r="V551" s="3">
        <v>1970.33333333515</v>
      </c>
      <c r="W551" s="20">
        <f t="shared" si="1604"/>
        <v>1.0290721467866657</v>
      </c>
      <c r="X551" s="20">
        <f t="shared" si="1605"/>
        <v>0.1229999999999998</v>
      </c>
      <c r="Y551" s="20">
        <f t="shared" si="1606"/>
        <v>0.12657587405475967</v>
      </c>
      <c r="Z551" s="20"/>
      <c r="AA551">
        <v>5</v>
      </c>
      <c r="AB551" s="3">
        <v>1970.33333333515</v>
      </c>
      <c r="AC551" s="20">
        <f t="shared" si="1607"/>
        <v>0.90463064799352111</v>
      </c>
      <c r="AD551" s="20">
        <f t="shared" si="1608"/>
        <v>0.21524999999999939</v>
      </c>
      <c r="AE551" s="20">
        <f t="shared" si="1609"/>
        <v>0.18324201871693735</v>
      </c>
      <c r="AG551" s="3">
        <v>1970.33333333515</v>
      </c>
      <c r="AH551" s="3">
        <f t="shared" si="1672"/>
        <v>0.99120782648066652</v>
      </c>
      <c r="AI551" s="3">
        <f t="shared" si="1655"/>
        <v>2.2135512753475517</v>
      </c>
      <c r="AJ551" s="3">
        <f t="shared" si="1656"/>
        <v>2.4869894477610561</v>
      </c>
      <c r="AK551" s="20"/>
      <c r="AL551" s="3">
        <v>1970.33333333515</v>
      </c>
      <c r="AM551" s="9">
        <f t="shared" ref="AM551" si="1715">STANDARDIZE(AC551,AR$11,AS$11)</f>
        <v>0.97668699058649922</v>
      </c>
      <c r="AN551" s="9">
        <f t="shared" ref="AN551" si="1716">STANDARDIZE(AD551,AT$11,AU$11)</f>
        <v>1.1945072437689339</v>
      </c>
      <c r="AO551" s="9">
        <f t="shared" ref="AO551" si="1717">STANDARDIZE(AE551,AV$11,AW$11)</f>
        <v>1.6217519883965457</v>
      </c>
      <c r="AP551" s="20"/>
    </row>
    <row r="552" spans="1:42" x14ac:dyDescent="0.3">
      <c r="A552">
        <v>8</v>
      </c>
      <c r="B552">
        <v>1982</v>
      </c>
      <c r="C552">
        <v>0.68820378538037397</v>
      </c>
      <c r="D552">
        <v>6.1499999999999798E-2</v>
      </c>
      <c r="E552">
        <f t="shared" si="1600"/>
        <v>4.2324532800892857E-2</v>
      </c>
      <c r="G552">
        <v>1970</v>
      </c>
      <c r="H552">
        <v>4</v>
      </c>
      <c r="I552" s="3">
        <v>1970.2500000018199</v>
      </c>
      <c r="J552" s="20">
        <f t="shared" si="1572"/>
        <v>0.60584890124624236</v>
      </c>
      <c r="K552" s="20">
        <f t="shared" si="1601"/>
        <v>0.307499999999999</v>
      </c>
      <c r="L552" s="20">
        <f t="shared" si="1602"/>
        <v>0.18629853713321892</v>
      </c>
      <c r="N552">
        <v>5</v>
      </c>
      <c r="O552">
        <v>1985</v>
      </c>
      <c r="P552" s="20">
        <v>1.3154286929863437</v>
      </c>
      <c r="Q552" s="20">
        <v>6.1499999999999902E-2</v>
      </c>
      <c r="R552" s="20">
        <f t="shared" si="1603"/>
        <v>8.0898864618660013E-2</v>
      </c>
      <c r="T552">
        <v>1970</v>
      </c>
      <c r="U552">
        <v>4</v>
      </c>
      <c r="V552" s="3">
        <v>1970.2500000018199</v>
      </c>
      <c r="W552" s="20">
        <f t="shared" si="1604"/>
        <v>0.96133732690498475</v>
      </c>
      <c r="X552" s="20">
        <f t="shared" si="1605"/>
        <v>0.1229999999999998</v>
      </c>
      <c r="Y552" s="20">
        <f t="shared" si="1606"/>
        <v>0.11824449120931294</v>
      </c>
      <c r="Z552" s="20"/>
      <c r="AA552">
        <v>4</v>
      </c>
      <c r="AB552" s="3">
        <v>1970.2500000018199</v>
      </c>
      <c r="AC552" s="20">
        <f t="shared" si="1607"/>
        <v>0.78359311407561361</v>
      </c>
      <c r="AD552" s="20">
        <f t="shared" si="1608"/>
        <v>0.21524999999999939</v>
      </c>
      <c r="AE552" s="20">
        <f t="shared" si="1609"/>
        <v>0.15227151417126594</v>
      </c>
      <c r="AG552" s="3">
        <v>1970.2500000018199</v>
      </c>
      <c r="AH552" s="3">
        <f t="shared" si="1672"/>
        <v>0.28942298262641353</v>
      </c>
      <c r="AI552" s="3">
        <f t="shared" si="1655"/>
        <v>2.2135512753475517</v>
      </c>
      <c r="AJ552" s="3">
        <f t="shared" si="1656"/>
        <v>1.7742268525967642</v>
      </c>
      <c r="AK552" s="20"/>
      <c r="AL552" s="3">
        <v>1970.2500000018199</v>
      </c>
      <c r="AM552" s="9">
        <f t="shared" ref="AM552" si="1718">STANDARDIZE(AC552,AR$12,AS$12)</f>
        <v>0.53686346944476149</v>
      </c>
      <c r="AN552" s="9">
        <f t="shared" ref="AN552" si="1719">STANDARDIZE(AD552,AT$12,AU$12)</f>
        <v>1.3017632887485822</v>
      </c>
      <c r="AO552" s="9">
        <f t="shared" ref="AO552" si="1720">STANDARDIZE(AE552,AV$12,AW$12)</f>
        <v>1.0397447139595475</v>
      </c>
      <c r="AP552" s="20"/>
    </row>
    <row r="553" spans="1:42" x14ac:dyDescent="0.3">
      <c r="A553">
        <v>6</v>
      </c>
      <c r="B553">
        <v>1982</v>
      </c>
      <c r="C553">
        <v>0.75387705203886068</v>
      </c>
      <c r="D553">
        <v>6.1499999999999798E-2</v>
      </c>
      <c r="E553">
        <f t="shared" si="1600"/>
        <v>4.6363438700389781E-2</v>
      </c>
      <c r="G553">
        <v>1970</v>
      </c>
      <c r="H553">
        <v>3</v>
      </c>
      <c r="I553" s="3">
        <v>1970.1666666684901</v>
      </c>
      <c r="J553" s="20">
        <f t="shared" si="1572"/>
        <v>0.61185117699177827</v>
      </c>
      <c r="K553" s="20">
        <f t="shared" si="1601"/>
        <v>0.24599999999999919</v>
      </c>
      <c r="L553" s="20">
        <f t="shared" si="1602"/>
        <v>0.15051538953997695</v>
      </c>
      <c r="N553">
        <v>5</v>
      </c>
      <c r="O553">
        <v>1985</v>
      </c>
      <c r="P553" s="20">
        <v>1.2374621322289945</v>
      </c>
      <c r="Q553" s="20">
        <v>6.1499999999999902E-2</v>
      </c>
      <c r="R553" s="20">
        <f t="shared" si="1603"/>
        <v>7.6103921132083044E-2</v>
      </c>
      <c r="T553">
        <v>1970</v>
      </c>
      <c r="U553">
        <v>3</v>
      </c>
      <c r="V553" s="3">
        <v>1970.1666666684901</v>
      </c>
      <c r="W553" s="20">
        <f t="shared" si="1604"/>
        <v>0.90996380527543697</v>
      </c>
      <c r="X553" s="20">
        <f t="shared" si="1605"/>
        <v>0.1229999999999998</v>
      </c>
      <c r="Y553" s="20">
        <f t="shared" si="1606"/>
        <v>0.11192554804887857</v>
      </c>
      <c r="Z553" s="20"/>
      <c r="AA553">
        <v>3</v>
      </c>
      <c r="AB553" s="3">
        <v>1970.1666666684901</v>
      </c>
      <c r="AC553" s="20">
        <f t="shared" si="1607"/>
        <v>0.76090749113360756</v>
      </c>
      <c r="AD553" s="20">
        <f t="shared" si="1608"/>
        <v>0.1844999999999995</v>
      </c>
      <c r="AE553" s="20">
        <f t="shared" si="1609"/>
        <v>0.13122046879442775</v>
      </c>
      <c r="AG553" s="3">
        <v>1970.1666666684901</v>
      </c>
      <c r="AH553" s="3">
        <f t="shared" si="1672"/>
        <v>0.15789001232572941</v>
      </c>
      <c r="AI553" s="3">
        <f t="shared" si="1655"/>
        <v>1.6130881144920455</v>
      </c>
      <c r="AJ553" s="3">
        <f t="shared" si="1656"/>
        <v>1.2897530620070803</v>
      </c>
      <c r="AK553" s="20"/>
      <c r="AL553" s="3">
        <v>1970.1666666684901</v>
      </c>
      <c r="AM553" s="9">
        <f t="shared" ref="AM553" si="1721">STANDARDIZE(AC553,AR$13,AS$13)</f>
        <v>0.58491074402163168</v>
      </c>
      <c r="AN553" s="9">
        <f t="shared" ref="AN553" si="1722">STANDARDIZE(AD553,AT$13,AU$13)</f>
        <v>0.80409366606843113</v>
      </c>
      <c r="AO553" s="9">
        <f t="shared" ref="AO553" si="1723">STANDARDIZE(AE553,AV$13,AW$13)</f>
        <v>0.85136946778870559</v>
      </c>
      <c r="AP553" s="20"/>
    </row>
    <row r="554" spans="1:42" x14ac:dyDescent="0.3">
      <c r="A554">
        <v>6</v>
      </c>
      <c r="B554">
        <v>1982</v>
      </c>
      <c r="C554">
        <v>0.68770653141353333</v>
      </c>
      <c r="D554">
        <v>6.1499999999999798E-2</v>
      </c>
      <c r="E554">
        <f t="shared" si="1600"/>
        <v>4.229395168193216E-2</v>
      </c>
      <c r="G554">
        <v>1970</v>
      </c>
      <c r="H554">
        <v>2</v>
      </c>
      <c r="I554" s="3">
        <v>1970.08333333516</v>
      </c>
      <c r="J554" s="20">
        <f t="shared" si="1572"/>
        <v>0.57926623686176781</v>
      </c>
      <c r="K554" s="20">
        <f t="shared" si="1601"/>
        <v>6.1499999999999798E-2</v>
      </c>
      <c r="L554" s="20">
        <f t="shared" si="1602"/>
        <v>3.5624873566998602E-2</v>
      </c>
      <c r="N554">
        <v>5</v>
      </c>
      <c r="O554">
        <v>1985</v>
      </c>
      <c r="P554" s="20">
        <v>1.1634449805649012</v>
      </c>
      <c r="Q554" s="20">
        <v>6.1499999999999902E-2</v>
      </c>
      <c r="R554" s="20">
        <f t="shared" si="1603"/>
        <v>7.1551866304741307E-2</v>
      </c>
      <c r="T554">
        <v>1970</v>
      </c>
      <c r="U554">
        <v>2</v>
      </c>
      <c r="V554" s="3">
        <v>1970.08333333516</v>
      </c>
      <c r="W554" s="20">
        <f t="shared" si="1604"/>
        <v>0.90436466881009991</v>
      </c>
      <c r="X554" s="20">
        <f t="shared" si="1605"/>
        <v>0.1229999999999998</v>
      </c>
      <c r="Y554" s="20">
        <f t="shared" si="1606"/>
        <v>0.11123685426364212</v>
      </c>
      <c r="Z554" s="20"/>
      <c r="AA554">
        <v>2</v>
      </c>
      <c r="AB554" s="3">
        <v>1970.08333333516</v>
      </c>
      <c r="AC554" s="20">
        <f t="shared" si="1607"/>
        <v>0.74181545283593386</v>
      </c>
      <c r="AD554" s="20">
        <f t="shared" si="1608"/>
        <v>9.2249999999999804E-2</v>
      </c>
      <c r="AE554" s="20">
        <f t="shared" si="1609"/>
        <v>7.343086391532036E-2</v>
      </c>
      <c r="AG554" s="3">
        <v>1970.08333333516</v>
      </c>
      <c r="AH554" s="3">
        <f t="shared" si="1672"/>
        <v>4.7192919598445696E-2</v>
      </c>
      <c r="AI554" s="3">
        <f t="shared" si="1655"/>
        <v>-0.18830136807447412</v>
      </c>
      <c r="AJ554" s="3">
        <f t="shared" si="1656"/>
        <v>-4.0230719381091601E-2</v>
      </c>
      <c r="AK554" s="20"/>
      <c r="AL554" s="3">
        <v>1970.08333333516</v>
      </c>
      <c r="AM554" s="9">
        <f t="shared" ref="AM554" si="1724">STANDARDIZE(AC554,AR$14,AS$14)</f>
        <v>0.83195893830623446</v>
      </c>
      <c r="AN554" s="9">
        <f t="shared" ref="AN554" si="1725">STANDARDIZE(AD554,AT$14,AU$14)</f>
        <v>0.50956041230593874</v>
      </c>
      <c r="AO554" s="9">
        <f t="shared" ref="AO554" si="1726">STANDARDIZE(AE554,AV$14,AW$14)</f>
        <v>1.2870146186849669</v>
      </c>
      <c r="AP554" s="20"/>
    </row>
    <row r="555" spans="1:42" x14ac:dyDescent="0.3">
      <c r="A555">
        <v>5</v>
      </c>
      <c r="B555">
        <v>1982</v>
      </c>
      <c r="C555">
        <v>0.62734485270843487</v>
      </c>
      <c r="D555">
        <v>6.1499999999999798E-2</v>
      </c>
      <c r="E555">
        <f t="shared" si="1600"/>
        <v>3.8581708441568621E-2</v>
      </c>
      <c r="G555">
        <v>1970</v>
      </c>
      <c r="H555">
        <v>1</v>
      </c>
      <c r="I555" s="3">
        <v>1970.0000000018299</v>
      </c>
      <c r="J555" s="20"/>
      <c r="K555" s="20"/>
      <c r="L555" s="20"/>
      <c r="N555">
        <v>5</v>
      </c>
      <c r="O555">
        <v>1985</v>
      </c>
      <c r="P555" s="20">
        <v>1.0946445675964527</v>
      </c>
      <c r="Q555" s="20">
        <v>6.1499999999999902E-2</v>
      </c>
      <c r="R555" s="20">
        <f t="shared" si="1603"/>
        <v>6.7320640907181734E-2</v>
      </c>
      <c r="T555">
        <v>1970</v>
      </c>
      <c r="U555">
        <v>1</v>
      </c>
      <c r="V555" s="3">
        <v>1970.0000000018299</v>
      </c>
      <c r="W555" s="20">
        <f t="shared" si="1604"/>
        <v>0.90606087411265701</v>
      </c>
      <c r="X555" s="20">
        <f t="shared" si="1605"/>
        <v>6.1499999999999902E-2</v>
      </c>
      <c r="Y555" s="20">
        <f t="shared" si="1606"/>
        <v>5.5722743757928316E-2</v>
      </c>
      <c r="Z555" s="20"/>
      <c r="AA555">
        <v>1</v>
      </c>
      <c r="AB555" s="3">
        <v>1970.0000000018299</v>
      </c>
      <c r="AC555" s="20">
        <f t="shared" si="1607"/>
        <v>0.90606087411265701</v>
      </c>
      <c r="AD555" s="20">
        <f t="shared" si="1608"/>
        <v>6.1499999999999902E-2</v>
      </c>
      <c r="AE555" s="20">
        <f t="shared" si="1609"/>
        <v>5.5722743757928316E-2</v>
      </c>
      <c r="AG555" s="3">
        <v>1970.0000000018299</v>
      </c>
      <c r="AH555" s="3">
        <f t="shared" si="1672"/>
        <v>0.99950038649246276</v>
      </c>
      <c r="AI555" s="3">
        <f t="shared" si="1655"/>
        <v>-0.78876452892998072</v>
      </c>
      <c r="AJ555" s="3">
        <f t="shared" si="1656"/>
        <v>-0.44776962983865265</v>
      </c>
      <c r="AK555" s="20"/>
      <c r="AL555" s="3">
        <v>1970.0000000018299</v>
      </c>
      <c r="AM555" s="9">
        <f t="shared" ref="AM555" si="1727">STANDARDIZE(AC555,AR$15,AS$15)</f>
        <v>1.0978805494859387</v>
      </c>
      <c r="AN555" s="9">
        <f t="shared" ref="AN555" si="1728">STANDARDIZE(AD555,AT$15,AU$15)</f>
        <v>-0.29853293598826319</v>
      </c>
      <c r="AO555" s="9">
        <f t="shared" ref="AO555" si="1729">STANDARDIZE(AE555,AV$15,AW$15)</f>
        <v>0.73296423427701218</v>
      </c>
      <c r="AP555" s="20"/>
    </row>
    <row r="556" spans="1:42" x14ac:dyDescent="0.3">
      <c r="A556">
        <v>5</v>
      </c>
      <c r="B556">
        <v>1982</v>
      </c>
      <c r="C556">
        <v>0.57219794760218567</v>
      </c>
      <c r="D556">
        <v>6.1499999999999798E-2</v>
      </c>
      <c r="E556">
        <f t="shared" si="1600"/>
        <v>3.5190173777534306E-2</v>
      </c>
      <c r="G556">
        <v>1969</v>
      </c>
      <c r="H556">
        <v>12</v>
      </c>
      <c r="I556" s="3">
        <v>1969.9166666685001</v>
      </c>
      <c r="J556" s="20">
        <f t="shared" si="1572"/>
        <v>0.59995952448898882</v>
      </c>
      <c r="K556" s="20">
        <f t="shared" si="1601"/>
        <v>6.1499999999999798E-2</v>
      </c>
      <c r="L556" s="20">
        <f t="shared" si="1602"/>
        <v>3.6897510756072692E-2</v>
      </c>
      <c r="N556">
        <v>4</v>
      </c>
      <c r="O556">
        <v>1985</v>
      </c>
      <c r="P556" s="20">
        <v>1.0339371747113406</v>
      </c>
      <c r="Q556" s="20">
        <v>6.1499999999999902E-2</v>
      </c>
      <c r="R556" s="20">
        <f t="shared" si="1603"/>
        <v>6.358713624474735E-2</v>
      </c>
      <c r="T556">
        <v>1969</v>
      </c>
      <c r="U556">
        <v>12</v>
      </c>
      <c r="V556" s="3">
        <v>1969.9166666685001</v>
      </c>
      <c r="W556" s="20">
        <f t="shared" si="1604"/>
        <v>0.90606087411265701</v>
      </c>
      <c r="X556" s="20">
        <f t="shared" si="1605"/>
        <v>6.1499999999999902E-2</v>
      </c>
      <c r="Y556" s="20">
        <f t="shared" si="1606"/>
        <v>5.5722743757928316E-2</v>
      </c>
      <c r="Z556" s="20"/>
      <c r="AA556">
        <v>12</v>
      </c>
      <c r="AB556" s="3">
        <v>1969.9166666685001</v>
      </c>
      <c r="AC556" s="20">
        <f t="shared" si="1607"/>
        <v>0.75301019930082291</v>
      </c>
      <c r="AD556" s="20">
        <f t="shared" si="1608"/>
        <v>6.1499999999999846E-2</v>
      </c>
      <c r="AE556" s="20">
        <f t="shared" si="1609"/>
        <v>4.6310127257000504E-2</v>
      </c>
      <c r="AG556" s="3">
        <v>1969.9166666685001</v>
      </c>
      <c r="AH556" s="3">
        <f t="shared" si="1672"/>
        <v>0.11210091256183978</v>
      </c>
      <c r="AI556" s="3">
        <f t="shared" si="1655"/>
        <v>-0.78876452892998183</v>
      </c>
      <c r="AJ556" s="3">
        <f t="shared" si="1656"/>
        <v>-0.6643938360925099</v>
      </c>
      <c r="AK556" s="20"/>
      <c r="AL556" s="3">
        <v>1969.9166666685001</v>
      </c>
      <c r="AM556" s="9">
        <f t="shared" ref="AM556" si="1730">STANDARDIZE(AC556,AR$4,AS$4)</f>
        <v>0.43747740218665826</v>
      </c>
      <c r="AN556" s="9">
        <f t="shared" ref="AN556" si="1731">STANDARDIZE(AD556,AT$4,AU$4)</f>
        <v>-0.68444756444045252</v>
      </c>
      <c r="AO556" s="9">
        <f t="shared" ref="AO556" si="1732">STANDARDIZE(AE556,AV$4,AW$4)</f>
        <v>-0.323466792494356</v>
      </c>
      <c r="AP556" s="20"/>
    </row>
    <row r="557" spans="1:42" x14ac:dyDescent="0.3">
      <c r="A557">
        <v>4</v>
      </c>
      <c r="B557">
        <v>1982</v>
      </c>
      <c r="C557">
        <v>0.52355955855121927</v>
      </c>
      <c r="D557">
        <v>6.1499999999999798E-2</v>
      </c>
      <c r="E557">
        <f t="shared" si="1600"/>
        <v>3.2198912850899881E-2</v>
      </c>
      <c r="G557">
        <v>1969</v>
      </c>
      <c r="H557">
        <v>11</v>
      </c>
      <c r="I557" s="3">
        <v>1969.83333333517</v>
      </c>
      <c r="J557" s="20"/>
      <c r="K557" s="20"/>
      <c r="L557" s="20"/>
      <c r="N557">
        <v>4</v>
      </c>
      <c r="O557">
        <v>1985</v>
      </c>
      <c r="P557" s="20">
        <v>1.0393276511119465</v>
      </c>
      <c r="Q557" s="20">
        <v>6.1499999999999902E-2</v>
      </c>
      <c r="R557" s="20">
        <f t="shared" si="1603"/>
        <v>6.3918650543384609E-2</v>
      </c>
      <c r="T557">
        <v>1969</v>
      </c>
      <c r="U557">
        <v>11</v>
      </c>
      <c r="V557" s="3">
        <v>1969.83333333517</v>
      </c>
      <c r="W557" s="20">
        <f t="shared" si="1604"/>
        <v>0.91025910864435045</v>
      </c>
      <c r="X557" s="20">
        <f t="shared" si="1605"/>
        <v>6.1499999999999902E-2</v>
      </c>
      <c r="Y557" s="20">
        <f t="shared" si="1606"/>
        <v>5.5980935181627466E-2</v>
      </c>
      <c r="Z557" s="20"/>
      <c r="AA557">
        <v>11</v>
      </c>
      <c r="AB557" s="3">
        <v>1969.83333333517</v>
      </c>
      <c r="AC557" s="20">
        <f t="shared" si="1607"/>
        <v>0.91025910864435045</v>
      </c>
      <c r="AD557" s="20">
        <f t="shared" si="1608"/>
        <v>6.1499999999999902E-2</v>
      </c>
      <c r="AE557" s="20">
        <f t="shared" si="1609"/>
        <v>5.5980935181627466E-2</v>
      </c>
      <c r="AG557" s="3">
        <v>1969.83333333517</v>
      </c>
      <c r="AH557" s="3">
        <f t="shared" si="1672"/>
        <v>1.0238420701827986</v>
      </c>
      <c r="AI557" s="3">
        <f t="shared" si="1655"/>
        <v>-0.78876452892998072</v>
      </c>
      <c r="AJ557" s="3">
        <f t="shared" si="1656"/>
        <v>-0.44182755069255458</v>
      </c>
      <c r="AK557" s="20"/>
      <c r="AL557" s="3">
        <v>1969.83333333517</v>
      </c>
      <c r="AM557" s="9">
        <f t="shared" ref="AM557" si="1733">STANDARDIZE(AC557,AR$5,AS$5)</f>
        <v>0.82840735680709354</v>
      </c>
      <c r="AN557" s="9">
        <f t="shared" ref="AN557" si="1734">STANDARDIZE(AD557,AT$5,AU$5)</f>
        <v>-0.28549293171717766</v>
      </c>
      <c r="AO557" s="9">
        <f t="shared" ref="AO557" si="1735">STANDARDIZE(AE557,AV$5,AW$5)</f>
        <v>0.45390594466240181</v>
      </c>
      <c r="AP557" s="20"/>
    </row>
    <row r="558" spans="1:42" x14ac:dyDescent="0.3">
      <c r="A558">
        <v>4</v>
      </c>
      <c r="B558">
        <v>1982</v>
      </c>
      <c r="C558">
        <v>0.50070539478103437</v>
      </c>
      <c r="D558">
        <v>6.1499999999999798E-2</v>
      </c>
      <c r="E558">
        <f t="shared" si="1600"/>
        <v>3.0793381779033513E-2</v>
      </c>
      <c r="G558">
        <v>1969</v>
      </c>
      <c r="H558">
        <v>10</v>
      </c>
      <c r="I558" s="3">
        <v>1969.7500000018399</v>
      </c>
      <c r="J558" s="20">
        <f t="shared" si="1572"/>
        <v>0.63628768358901022</v>
      </c>
      <c r="K558" s="20">
        <f t="shared" si="1601"/>
        <v>6.1499999999999798E-2</v>
      </c>
      <c r="L558" s="20">
        <f t="shared" si="1602"/>
        <v>3.9131692540724003E-2</v>
      </c>
      <c r="N558">
        <v>4</v>
      </c>
      <c r="O558">
        <v>1985</v>
      </c>
      <c r="P558" s="20">
        <v>1.04414202008579</v>
      </c>
      <c r="Q558" s="20">
        <v>6.1499999999999902E-2</v>
      </c>
      <c r="R558" s="20">
        <f t="shared" si="1603"/>
        <v>6.4214734235275989E-2</v>
      </c>
      <c r="T558">
        <v>1969</v>
      </c>
      <c r="U558">
        <v>10</v>
      </c>
      <c r="V558" s="3">
        <v>1969.7500000018399</v>
      </c>
      <c r="W558" s="20">
        <f t="shared" si="1604"/>
        <v>0.93221380581365099</v>
      </c>
      <c r="X558" s="20">
        <f t="shared" si="1605"/>
        <v>6.1499999999999902E-2</v>
      </c>
      <c r="Y558" s="20">
        <f t="shared" si="1606"/>
        <v>5.7331149057539443E-2</v>
      </c>
      <c r="Z558" s="20"/>
      <c r="AA558">
        <v>10</v>
      </c>
      <c r="AB558" s="3">
        <v>1969.7500000018399</v>
      </c>
      <c r="AC558" s="20">
        <f t="shared" si="1607"/>
        <v>0.7842507447013306</v>
      </c>
      <c r="AD558" s="20">
        <f t="shared" si="1608"/>
        <v>6.1499999999999846E-2</v>
      </c>
      <c r="AE558" s="20">
        <f t="shared" si="1609"/>
        <v>4.8231420799131723E-2</v>
      </c>
      <c r="AG558" s="3">
        <v>1969.7500000018399</v>
      </c>
      <c r="AH558" s="3">
        <f t="shared" si="1672"/>
        <v>0.29323597510109162</v>
      </c>
      <c r="AI558" s="3">
        <f t="shared" si="1655"/>
        <v>-0.78876452892998183</v>
      </c>
      <c r="AJ558" s="3">
        <f t="shared" si="1656"/>
        <v>-0.62017672722551076</v>
      </c>
      <c r="AK558" s="20"/>
      <c r="AL558" s="3">
        <v>1969.7500000018399</v>
      </c>
      <c r="AM558" s="9">
        <f t="shared" ref="AM558" si="1736">STANDARDIZE(AC558,AR$6,AS$6)</f>
        <v>0.27630806828625964</v>
      </c>
      <c r="AN558" s="9">
        <f t="shared" ref="AN558" si="1737">STANDARDIZE(AD558,AT$6,AU$6)</f>
        <v>-0.6766476141944503</v>
      </c>
      <c r="AO558" s="9">
        <f t="shared" ref="AO558" si="1738">STANDARDIZE(AE558,AV$6,AW$6)</f>
        <v>-0.40156908501989258</v>
      </c>
      <c r="AP558" s="20"/>
    </row>
    <row r="559" spans="1:42" x14ac:dyDescent="0.3">
      <c r="A559">
        <v>3</v>
      </c>
      <c r="B559">
        <v>1982</v>
      </c>
      <c r="C559">
        <v>0.478848849702178</v>
      </c>
      <c r="D559">
        <v>6.1499999999999798E-2</v>
      </c>
      <c r="E559">
        <f t="shared" si="1600"/>
        <v>2.9449204256683851E-2</v>
      </c>
      <c r="G559">
        <v>1969</v>
      </c>
      <c r="H559">
        <v>9</v>
      </c>
      <c r="I559" s="3">
        <v>1969.6666666685101</v>
      </c>
      <c r="J559" s="20"/>
      <c r="K559" s="20"/>
      <c r="L559" s="20"/>
      <c r="N559">
        <v>4</v>
      </c>
      <c r="O559">
        <v>1985</v>
      </c>
      <c r="P559" s="20">
        <v>1.0491314325750827</v>
      </c>
      <c r="Q559" s="20">
        <v>6.1499999999999902E-2</v>
      </c>
      <c r="R559" s="20">
        <f t="shared" si="1603"/>
        <v>6.4521583103367489E-2</v>
      </c>
      <c r="T559">
        <v>1969</v>
      </c>
      <c r="U559">
        <v>9</v>
      </c>
      <c r="V559" s="3">
        <v>1969.6666666685101</v>
      </c>
      <c r="W559" s="20">
        <f t="shared" si="1604"/>
        <v>0.97885644137602157</v>
      </c>
      <c r="X559" s="20">
        <f t="shared" si="1605"/>
        <v>6.1499999999999902E-2</v>
      </c>
      <c r="Y559" s="20">
        <f t="shared" si="1606"/>
        <v>6.0199671144625232E-2</v>
      </c>
      <c r="Z559" s="20"/>
      <c r="AA559">
        <v>9</v>
      </c>
      <c r="AB559" s="3">
        <v>1969.6666666685101</v>
      </c>
      <c r="AC559" s="20">
        <f t="shared" si="1607"/>
        <v>0.97885644137602157</v>
      </c>
      <c r="AD559" s="20">
        <f t="shared" si="1608"/>
        <v>6.1499999999999902E-2</v>
      </c>
      <c r="AE559" s="20">
        <f t="shared" si="1609"/>
        <v>6.0199671144625232E-2</v>
      </c>
      <c r="AG559" s="3">
        <v>1969.6666666685101</v>
      </c>
      <c r="AH559" s="3">
        <f t="shared" si="1672"/>
        <v>1.4215746319893283</v>
      </c>
      <c r="AI559" s="3">
        <f t="shared" si="1655"/>
        <v>-0.78876452892998072</v>
      </c>
      <c r="AJ559" s="3">
        <f t="shared" si="1656"/>
        <v>-0.34473655274433146</v>
      </c>
      <c r="AK559" s="20"/>
      <c r="AL559" s="3">
        <v>1969.6666666685101</v>
      </c>
      <c r="AM559" s="9">
        <f t="shared" ref="AM559" si="1739">STANDARDIZE(AC559,AR$7,AS$7)</f>
        <v>0.63189748943047119</v>
      </c>
      <c r="AN559" s="9">
        <f t="shared" ref="AN559" si="1740">STANDARDIZE(AD559,AT$7,AU$7)</f>
        <v>-0.32631334910519749</v>
      </c>
      <c r="AO559" s="9">
        <f t="shared" ref="AO559" si="1741">STANDARDIZE(AE559,AV$7,AW$7)</f>
        <v>0.19284448705253626</v>
      </c>
      <c r="AP559" s="20"/>
    </row>
    <row r="560" spans="1:42" x14ac:dyDescent="0.3">
      <c r="A560">
        <v>3</v>
      </c>
      <c r="B560">
        <v>1982</v>
      </c>
      <c r="C560">
        <v>0.4582107787027313</v>
      </c>
      <c r="D560">
        <v>6.1499999999999798E-2</v>
      </c>
      <c r="E560">
        <f t="shared" si="1600"/>
        <v>2.8179962890217881E-2</v>
      </c>
      <c r="G560">
        <v>1969</v>
      </c>
      <c r="H560">
        <v>8</v>
      </c>
      <c r="I560" s="3">
        <v>1969.58333333518</v>
      </c>
      <c r="J560" s="20">
        <f t="shared" si="1572"/>
        <v>0.67481642691291621</v>
      </c>
      <c r="K560" s="20">
        <f t="shared" si="1601"/>
        <v>6.1499999999999798E-2</v>
      </c>
      <c r="L560" s="20">
        <f t="shared" si="1602"/>
        <v>4.1501210255144208E-2</v>
      </c>
      <c r="N560">
        <v>3</v>
      </c>
      <c r="O560">
        <v>1985</v>
      </c>
      <c r="P560" s="20">
        <v>1.0488286969304965</v>
      </c>
      <c r="Q560" s="20">
        <v>6.1499999999999902E-2</v>
      </c>
      <c r="R560" s="20">
        <f t="shared" si="1603"/>
        <v>6.4502964861225434E-2</v>
      </c>
      <c r="T560">
        <v>1969</v>
      </c>
      <c r="U560">
        <v>8</v>
      </c>
      <c r="V560" s="3">
        <v>1969.58333333518</v>
      </c>
      <c r="W560" s="20">
        <f t="shared" si="1604"/>
        <v>1.0382770065261402</v>
      </c>
      <c r="X560" s="20">
        <f t="shared" si="1605"/>
        <v>6.1499999999999902E-2</v>
      </c>
      <c r="Y560" s="20">
        <f t="shared" si="1606"/>
        <v>6.385403590135752E-2</v>
      </c>
      <c r="Z560" s="20"/>
      <c r="AA560">
        <v>8</v>
      </c>
      <c r="AB560" s="3">
        <v>1969.58333333518</v>
      </c>
      <c r="AC560" s="20">
        <f t="shared" si="1607"/>
        <v>0.8565467167195282</v>
      </c>
      <c r="AD560" s="20">
        <f t="shared" si="1608"/>
        <v>6.1499999999999846E-2</v>
      </c>
      <c r="AE560" s="20">
        <f t="shared" si="1609"/>
        <v>5.2677623078250864E-2</v>
      </c>
      <c r="AG560" s="3">
        <v>1969.58333333518</v>
      </c>
      <c r="AH560" s="3">
        <f t="shared" si="1672"/>
        <v>0.71241352930087876</v>
      </c>
      <c r="AI560" s="3">
        <f t="shared" si="1655"/>
        <v>-0.78876452892998183</v>
      </c>
      <c r="AJ560" s="3">
        <f t="shared" si="1656"/>
        <v>-0.51785076510187222</v>
      </c>
      <c r="AK560" s="20"/>
      <c r="AL560" s="3">
        <v>1969.58333333518</v>
      </c>
      <c r="AM560" s="9">
        <f t="shared" ref="AM560" si="1742">STANDARDIZE(AC560,AR$8,AS$8)</f>
        <v>0.23224285908537753</v>
      </c>
      <c r="AN560" s="9">
        <f t="shared" ref="AN560" si="1743">STANDARDIZE(AD560,AT$8,AU$8)</f>
        <v>-0.65870957567408583</v>
      </c>
      <c r="AO560" s="9">
        <f t="shared" ref="AO560" si="1744">STANDARDIZE(AE560,AV$8,AW$8)</f>
        <v>-0.36916745796328643</v>
      </c>
      <c r="AP560" s="20"/>
    </row>
    <row r="561" spans="1:42" x14ac:dyDescent="0.3">
      <c r="A561">
        <v>2</v>
      </c>
      <c r="B561">
        <v>1982</v>
      </c>
      <c r="C561">
        <v>0.43941341675881196</v>
      </c>
      <c r="D561">
        <v>6.1499999999999798E-2</v>
      </c>
      <c r="E561">
        <f t="shared" si="1600"/>
        <v>2.7023925130666846E-2</v>
      </c>
      <c r="G561">
        <v>1969</v>
      </c>
      <c r="H561">
        <v>7</v>
      </c>
      <c r="I561" s="3">
        <v>1969.5000000018499</v>
      </c>
      <c r="J561" s="20"/>
      <c r="K561" s="20"/>
      <c r="L561" s="20"/>
      <c r="N561">
        <v>3</v>
      </c>
      <c r="O561">
        <v>1985</v>
      </c>
      <c r="P561" s="20">
        <v>0.96537622300175818</v>
      </c>
      <c r="Q561" s="20">
        <v>6.1499999999999902E-2</v>
      </c>
      <c r="R561" s="20">
        <f t="shared" si="1603"/>
        <v>5.9370637714608036E-2</v>
      </c>
      <c r="T561">
        <v>1969</v>
      </c>
      <c r="U561">
        <v>7</v>
      </c>
      <c r="V561" s="3">
        <v>1969.5000000018499</v>
      </c>
      <c r="W561" s="20">
        <f t="shared" si="1604"/>
        <v>1.0886529592348606</v>
      </c>
      <c r="X561" s="20">
        <f t="shared" si="1605"/>
        <v>6.1499999999999902E-2</v>
      </c>
      <c r="Y561" s="20">
        <f t="shared" si="1606"/>
        <v>6.6952156992943823E-2</v>
      </c>
      <c r="Z561" s="20"/>
      <c r="AA561">
        <v>7</v>
      </c>
      <c r="AB561" s="3">
        <v>1969.5000000018499</v>
      </c>
      <c r="AC561" s="20">
        <f t="shared" si="1607"/>
        <v>1.0886529592348606</v>
      </c>
      <c r="AD561" s="20">
        <f t="shared" si="1608"/>
        <v>6.1499999999999902E-2</v>
      </c>
      <c r="AE561" s="20">
        <f t="shared" si="1609"/>
        <v>6.6952156992943823E-2</v>
      </c>
      <c r="AG561" s="3">
        <v>1969.5000000018499</v>
      </c>
      <c r="AH561" s="3">
        <f t="shared" si="1672"/>
        <v>2.0581832082477214</v>
      </c>
      <c r="AI561" s="3">
        <f t="shared" si="1655"/>
        <v>-0.78876452892998072</v>
      </c>
      <c r="AJ561" s="3">
        <f t="shared" si="1656"/>
        <v>-0.18933322923824433</v>
      </c>
      <c r="AK561" s="20"/>
      <c r="AL561" s="3">
        <v>1969.5000000018499</v>
      </c>
      <c r="AM561" s="9">
        <f t="shared" ref="AM561" si="1745">STANDARDIZE(AC561,AR$9,AS$9)</f>
        <v>0.60868731751547234</v>
      </c>
      <c r="AN561" s="9">
        <f t="shared" ref="AN561" si="1746">STANDARDIZE(AD561,AT$9,AU$9)</f>
        <v>-2.313009814913013E-2</v>
      </c>
      <c r="AO561" s="9">
        <f t="shared" ref="AO561" si="1747">STANDARDIZE(AE561,AV$9,AW$9)</f>
        <v>0.55919773719105581</v>
      </c>
      <c r="AP561" s="20"/>
    </row>
    <row r="562" spans="1:42" x14ac:dyDescent="0.3">
      <c r="A562">
        <v>1</v>
      </c>
      <c r="B562">
        <v>1982</v>
      </c>
      <c r="C562">
        <v>0.44170431770626006</v>
      </c>
      <c r="D562">
        <v>6.1499999999999798E-2</v>
      </c>
      <c r="E562">
        <f t="shared" si="1600"/>
        <v>2.7164815538934906E-2</v>
      </c>
      <c r="G562">
        <v>1969</v>
      </c>
      <c r="H562">
        <v>6</v>
      </c>
      <c r="I562" s="3">
        <v>1969.4166666685201</v>
      </c>
      <c r="J562" s="20">
        <f t="shared" si="1572"/>
        <v>0.70463500607706131</v>
      </c>
      <c r="K562" s="20">
        <f t="shared" si="1601"/>
        <v>0.1229999999999996</v>
      </c>
      <c r="L562" s="20">
        <f t="shared" si="1602"/>
        <v>8.6670105747478257E-2</v>
      </c>
      <c r="N562">
        <v>3</v>
      </c>
      <c r="O562">
        <v>1985</v>
      </c>
      <c r="P562" s="20">
        <v>0.88843562709606294</v>
      </c>
      <c r="Q562" s="20">
        <v>6.1499999999999902E-2</v>
      </c>
      <c r="R562" s="20">
        <f t="shared" si="1603"/>
        <v>5.4638791066407781E-2</v>
      </c>
      <c r="T562">
        <v>1969</v>
      </c>
      <c r="U562">
        <v>6</v>
      </c>
      <c r="V562" s="3">
        <v>1969.4166666685201</v>
      </c>
      <c r="W562" s="20">
        <f t="shared" si="1604"/>
        <v>1.0891015251090777</v>
      </c>
      <c r="X562" s="20">
        <f t="shared" si="1605"/>
        <v>0.18449999999999972</v>
      </c>
      <c r="Y562" s="20">
        <f t="shared" si="1606"/>
        <v>0.20093923138262451</v>
      </c>
      <c r="Z562" s="20"/>
      <c r="AA562">
        <v>6</v>
      </c>
      <c r="AB562" s="3">
        <v>1969.4166666685201</v>
      </c>
      <c r="AC562" s="20">
        <f t="shared" si="1607"/>
        <v>0.89686826559306954</v>
      </c>
      <c r="AD562" s="20">
        <f t="shared" si="1608"/>
        <v>0.15374999999999966</v>
      </c>
      <c r="AE562" s="20">
        <f t="shared" si="1609"/>
        <v>0.14380466856505139</v>
      </c>
      <c r="AG562" s="3">
        <v>1969.4166666685201</v>
      </c>
      <c r="AH562" s="3">
        <f t="shared" si="1672"/>
        <v>0.94620094188458226</v>
      </c>
      <c r="AI562" s="3">
        <f t="shared" si="1655"/>
        <v>1.0126249536365401</v>
      </c>
      <c r="AJ562" s="3">
        <f t="shared" si="1656"/>
        <v>1.5793688438019307</v>
      </c>
      <c r="AK562" s="20"/>
      <c r="AL562" s="3">
        <v>1969.4166666685201</v>
      </c>
      <c r="AM562" s="9">
        <f t="shared" ref="AM562" si="1748">STANDARDIZE(AC562,AR$10,AS$10)</f>
        <v>0.33161037271643268</v>
      </c>
      <c r="AN562" s="9">
        <f t="shared" ref="AN562" si="1749">STANDARDIZE(AD562,AT$10,AU$10)</f>
        <v>-0.35878275268423288</v>
      </c>
      <c r="AO562" s="9">
        <f t="shared" ref="AO562" si="1750">STANDARDIZE(AE562,AV$10,AW$10)</f>
        <v>-7.1962203493756462E-3</v>
      </c>
      <c r="AP562" s="20"/>
    </row>
    <row r="563" spans="1:42" x14ac:dyDescent="0.3">
      <c r="A563">
        <v>12</v>
      </c>
      <c r="B563">
        <v>1981</v>
      </c>
      <c r="C563">
        <v>0.44407123722179098</v>
      </c>
      <c r="D563">
        <v>6.1499999999999798E-2</v>
      </c>
      <c r="E563">
        <f t="shared" si="1600"/>
        <v>2.7310381089140055E-2</v>
      </c>
      <c r="G563">
        <v>1969</v>
      </c>
      <c r="H563">
        <v>5</v>
      </c>
      <c r="I563" s="3">
        <v>1969.33333333519</v>
      </c>
      <c r="J563" s="20">
        <f t="shared" si="1572"/>
        <v>0.62550214379797575</v>
      </c>
      <c r="K563" s="20">
        <f t="shared" si="1601"/>
        <v>0.1229999999999996</v>
      </c>
      <c r="L563" s="20">
        <f t="shared" si="1602"/>
        <v>7.6936763687150758E-2</v>
      </c>
      <c r="N563">
        <v>3</v>
      </c>
      <c r="O563">
        <v>1985</v>
      </c>
      <c r="P563" s="20">
        <v>0.81798229634265784</v>
      </c>
      <c r="Q563" s="20">
        <v>6.1499999999999902E-2</v>
      </c>
      <c r="R563" s="20">
        <f t="shared" si="1603"/>
        <v>5.0305911225073378E-2</v>
      </c>
      <c r="T563">
        <v>1969</v>
      </c>
      <c r="U563">
        <v>5</v>
      </c>
      <c r="V563" s="3">
        <v>1969.33333333519</v>
      </c>
      <c r="W563" s="20">
        <f t="shared" si="1604"/>
        <v>1.0120322111867561</v>
      </c>
      <c r="X563" s="20">
        <f t="shared" si="1605"/>
        <v>0.1229999999999998</v>
      </c>
      <c r="Y563" s="20">
        <f t="shared" si="1606"/>
        <v>0.1244799619759708</v>
      </c>
      <c r="Z563" s="20"/>
      <c r="AA563">
        <v>5</v>
      </c>
      <c r="AB563" s="3">
        <v>1969.33333333519</v>
      </c>
      <c r="AC563" s="20">
        <f t="shared" si="1607"/>
        <v>0.81876717749236594</v>
      </c>
      <c r="AD563" s="20">
        <f t="shared" si="1608"/>
        <v>0.12299999999999969</v>
      </c>
      <c r="AE563" s="20">
        <f t="shared" si="1609"/>
        <v>0.10070836283156079</v>
      </c>
      <c r="AG563" s="3">
        <v>1969.33333333519</v>
      </c>
      <c r="AH563" s="3">
        <f t="shared" si="1672"/>
        <v>0.49336488232991565</v>
      </c>
      <c r="AI563" s="3">
        <f t="shared" si="1655"/>
        <v>0.41216179278103221</v>
      </c>
      <c r="AJ563" s="3">
        <f t="shared" si="1656"/>
        <v>0.58754016140838705</v>
      </c>
      <c r="AK563" s="20"/>
      <c r="AL563" s="3">
        <v>1969.33333333519</v>
      </c>
      <c r="AM563" s="9">
        <f t="shared" ref="AM563" si="1751">STANDARDIZE(AC563,AR$11,AS$11)</f>
        <v>0.41509442381317763</v>
      </c>
      <c r="AN563" s="9">
        <f t="shared" ref="AN563" si="1752">STANDARDIZE(AD563,AT$11,AU$11)</f>
        <v>-0.62524988541030202</v>
      </c>
      <c r="AO563" s="9">
        <f t="shared" ref="AO563" si="1753">STANDARDIZE(AE563,AV$11,AW$11)</f>
        <v>-0.34075250479915786</v>
      </c>
      <c r="AP563" s="20"/>
    </row>
    <row r="564" spans="1:42" x14ac:dyDescent="0.3">
      <c r="A564">
        <v>11</v>
      </c>
      <c r="B564">
        <v>1981</v>
      </c>
      <c r="C564">
        <v>0.44625761338527536</v>
      </c>
      <c r="D564">
        <v>6.1499999999999798E-2</v>
      </c>
      <c r="E564">
        <f t="shared" si="1600"/>
        <v>2.7444843223194345E-2</v>
      </c>
      <c r="G564">
        <v>1969</v>
      </c>
      <c r="H564">
        <v>4</v>
      </c>
      <c r="I564" s="3">
        <v>1969.2500000018599</v>
      </c>
      <c r="J564" s="20">
        <f t="shared" si="1572"/>
        <v>0.55217787161718157</v>
      </c>
      <c r="K564" s="20">
        <f t="shared" si="1601"/>
        <v>0.1229999999999996</v>
      </c>
      <c r="L564" s="20">
        <f t="shared" si="1602"/>
        <v>6.791787820891311E-2</v>
      </c>
      <c r="N564">
        <v>2</v>
      </c>
      <c r="O564">
        <v>1985</v>
      </c>
      <c r="P564" s="20">
        <v>0.75945144802314735</v>
      </c>
      <c r="Q564" s="20">
        <v>6.1499999999999902E-2</v>
      </c>
      <c r="R564" s="20">
        <f t="shared" si="1603"/>
        <v>4.6706264053423485E-2</v>
      </c>
      <c r="T564">
        <v>1969</v>
      </c>
      <c r="U564">
        <v>4</v>
      </c>
      <c r="V564" s="3">
        <v>1969.2500000018599</v>
      </c>
      <c r="W564" s="20">
        <f t="shared" si="1604"/>
        <v>0.95276062736501144</v>
      </c>
      <c r="X564" s="20">
        <f t="shared" si="1605"/>
        <v>0.18449999999999972</v>
      </c>
      <c r="Y564" s="20">
        <f t="shared" si="1606"/>
        <v>0.17578433574884433</v>
      </c>
      <c r="Z564" s="20"/>
      <c r="AA564">
        <v>4</v>
      </c>
      <c r="AB564" s="3">
        <v>1969.2500000018599</v>
      </c>
      <c r="AC564" s="20">
        <f t="shared" si="1607"/>
        <v>0.7524692494910965</v>
      </c>
      <c r="AD564" s="20">
        <f t="shared" si="1608"/>
        <v>0.15374999999999966</v>
      </c>
      <c r="AE564" s="20">
        <f t="shared" si="1609"/>
        <v>0.12185110697887871</v>
      </c>
      <c r="AG564" s="3">
        <v>1969.2500000018599</v>
      </c>
      <c r="AH564" s="3">
        <f t="shared" si="1672"/>
        <v>0.10896444434852244</v>
      </c>
      <c r="AI564" s="3">
        <f t="shared" si="1655"/>
        <v>1.0126249536365401</v>
      </c>
      <c r="AJ564" s="3">
        <f t="shared" si="1656"/>
        <v>1.0741243294226339</v>
      </c>
      <c r="AK564" s="20"/>
      <c r="AL564" s="3">
        <v>1969.2500000018599</v>
      </c>
      <c r="AM564" s="9">
        <f t="shared" ref="AM564" si="1754">STANDARDIZE(AC564,AR$12,AS$12)</f>
        <v>0.31712590109021183</v>
      </c>
      <c r="AN564" s="9">
        <f t="shared" ref="AN564" si="1755">STANDARDIZE(AD564,AT$12,AU$12)</f>
        <v>-6.2988546229768488E-2</v>
      </c>
      <c r="AO564" s="9">
        <f t="shared" ref="AO564" si="1756">STANDARDIZE(AE564,AV$12,AW$12)</f>
        <v>0.27244001457930384</v>
      </c>
      <c r="AP564" s="20"/>
    </row>
    <row r="565" spans="1:42" x14ac:dyDescent="0.3">
      <c r="A565">
        <v>10</v>
      </c>
      <c r="B565">
        <v>1981</v>
      </c>
      <c r="C565">
        <v>0.45072716182984762</v>
      </c>
      <c r="D565">
        <v>6.1499999999999798E-2</v>
      </c>
      <c r="E565">
        <f t="shared" si="1600"/>
        <v>2.7719720452535537E-2</v>
      </c>
      <c r="G565">
        <v>1969</v>
      </c>
      <c r="H565">
        <v>3</v>
      </c>
      <c r="I565" s="3">
        <v>1969.1666666685301</v>
      </c>
      <c r="J565" s="20">
        <f t="shared" si="1572"/>
        <v>0.51875521935174995</v>
      </c>
      <c r="K565" s="20">
        <f t="shared" si="1601"/>
        <v>0.1229999999999996</v>
      </c>
      <c r="L565" s="20">
        <f t="shared" si="1602"/>
        <v>6.380689198026504E-2</v>
      </c>
      <c r="N565">
        <v>12</v>
      </c>
      <c r="O565">
        <v>1984</v>
      </c>
      <c r="P565" s="20">
        <v>0.82236554138455897</v>
      </c>
      <c r="Q565" s="20">
        <v>6.1499999999999902E-2</v>
      </c>
      <c r="R565" s="20">
        <f t="shared" si="1603"/>
        <v>5.0575480795150299E-2</v>
      </c>
      <c r="T565">
        <v>1969</v>
      </c>
      <c r="U565">
        <v>3</v>
      </c>
      <c r="V565" s="3">
        <v>1969.1666666685301</v>
      </c>
      <c r="W565" s="20">
        <f t="shared" si="1604"/>
        <v>0.89814082694876274</v>
      </c>
      <c r="X565" s="20">
        <f t="shared" si="1605"/>
        <v>0.1229999999999998</v>
      </c>
      <c r="Y565" s="20">
        <f t="shared" si="1606"/>
        <v>0.11047132171469765</v>
      </c>
      <c r="Z565" s="20"/>
      <c r="AA565">
        <v>3</v>
      </c>
      <c r="AB565" s="3">
        <v>1969.1666666685301</v>
      </c>
      <c r="AC565" s="20">
        <f t="shared" si="1607"/>
        <v>0.70844802315025635</v>
      </c>
      <c r="AD565" s="20">
        <f t="shared" si="1608"/>
        <v>0.12299999999999969</v>
      </c>
      <c r="AE565" s="20">
        <f t="shared" si="1609"/>
        <v>8.7139106847481343E-2</v>
      </c>
      <c r="AG565" s="3">
        <v>1969.1666666685301</v>
      </c>
      <c r="AH565" s="3">
        <f t="shared" si="1672"/>
        <v>-0.14627398007965867</v>
      </c>
      <c r="AI565" s="3">
        <f t="shared" si="1655"/>
        <v>0.41216179278103221</v>
      </c>
      <c r="AJ565" s="3">
        <f t="shared" si="1656"/>
        <v>0.27525406043775164</v>
      </c>
      <c r="AK565" s="20"/>
      <c r="AL565" s="3">
        <v>1969.1666666685301</v>
      </c>
      <c r="AM565" s="9">
        <f t="shared" ref="AM565" si="1757">STANDARDIZE(AC565,AR$13,AS$13)</f>
        <v>0.24524303546564832</v>
      </c>
      <c r="AN565" s="9">
        <f t="shared" ref="AN565" si="1758">STANDARDIZE(AD565,AT$13,AU$13)</f>
        <v>-0.46657286796563235</v>
      </c>
      <c r="AO565" s="9">
        <f t="shared" ref="AO565" si="1759">STANDARDIZE(AE565,AV$13,AW$13)</f>
        <v>-0.28413496273411631</v>
      </c>
      <c r="AP565" s="20"/>
    </row>
    <row r="566" spans="1:42" x14ac:dyDescent="0.3">
      <c r="A566">
        <v>9</v>
      </c>
      <c r="B566">
        <v>1981</v>
      </c>
      <c r="C566">
        <v>0.49998274796437103</v>
      </c>
      <c r="D566">
        <v>6.1499999999999798E-2</v>
      </c>
      <c r="E566">
        <f t="shared" si="1600"/>
        <v>3.0748938999808718E-2</v>
      </c>
      <c r="G566">
        <v>1969</v>
      </c>
      <c r="H566">
        <v>2</v>
      </c>
      <c r="I566" s="3">
        <v>1969.0833333352</v>
      </c>
      <c r="J566" s="20">
        <f t="shared" si="1572"/>
        <v>0.50649591309242759</v>
      </c>
      <c r="K566" s="20">
        <f t="shared" si="1601"/>
        <v>0.1229999999999996</v>
      </c>
      <c r="L566" s="20">
        <f t="shared" si="1602"/>
        <v>6.2298997310368386E-2</v>
      </c>
      <c r="N566">
        <v>10</v>
      </c>
      <c r="O566">
        <v>1984</v>
      </c>
      <c r="P566" s="20">
        <v>0.89062003949853985</v>
      </c>
      <c r="Q566" s="20">
        <v>6.1499999999999902E-2</v>
      </c>
      <c r="R566" s="20">
        <f t="shared" si="1603"/>
        <v>5.4773132429160112E-2</v>
      </c>
      <c r="T566">
        <v>1969</v>
      </c>
      <c r="U566">
        <v>2</v>
      </c>
      <c r="V566" s="3">
        <v>1969.0833333352</v>
      </c>
      <c r="W566" s="20">
        <f t="shared" si="1604"/>
        <v>0.86876580868042597</v>
      </c>
      <c r="X566" s="20">
        <f t="shared" si="1605"/>
        <v>6.1499999999999902E-2</v>
      </c>
      <c r="Y566" s="20">
        <f t="shared" si="1606"/>
        <v>5.3429097233846111E-2</v>
      </c>
      <c r="Z566" s="20"/>
      <c r="AA566">
        <v>2</v>
      </c>
      <c r="AB566" s="3">
        <v>1969.0833333352</v>
      </c>
      <c r="AC566" s="20">
        <f t="shared" si="1607"/>
        <v>0.68763086088642678</v>
      </c>
      <c r="AD566" s="20">
        <f t="shared" si="1608"/>
        <v>9.2249999999999749E-2</v>
      </c>
      <c r="AE566" s="20">
        <f t="shared" si="1609"/>
        <v>5.7864047272107248E-2</v>
      </c>
      <c r="AG566" s="3">
        <v>1969.0833333352</v>
      </c>
      <c r="AH566" s="3">
        <f t="shared" si="1672"/>
        <v>-0.26697347300487645</v>
      </c>
      <c r="AI566" s="3">
        <f t="shared" si="1655"/>
        <v>-0.1883013680744752</v>
      </c>
      <c r="AJ566" s="3">
        <f t="shared" si="1656"/>
        <v>-0.39848915888120062</v>
      </c>
      <c r="AK566" s="20"/>
      <c r="AL566" s="3">
        <v>1969.0833333352</v>
      </c>
      <c r="AM566" s="9">
        <f t="shared" ref="AM566" si="1760">STANDARDIZE(AC566,AR$14,AS$14)</f>
        <v>0.3946970778057482</v>
      </c>
      <c r="AN566" s="9">
        <f t="shared" ref="AN566" si="1761">STANDARDIZE(AD566,AT$14,AU$14)</f>
        <v>0.50956041230593607</v>
      </c>
      <c r="AO566" s="9">
        <f t="shared" ref="AO566" si="1762">STANDARDIZE(AE566,AV$14,AW$14)</f>
        <v>0.36021987418874241</v>
      </c>
      <c r="AP566" s="20"/>
    </row>
    <row r="567" spans="1:42" x14ac:dyDescent="0.3">
      <c r="A567">
        <v>8</v>
      </c>
      <c r="B567">
        <v>1981</v>
      </c>
      <c r="C567">
        <v>0.5547010354563866</v>
      </c>
      <c r="D567">
        <v>6.1499999999999798E-2</v>
      </c>
      <c r="E567">
        <f t="shared" si="1600"/>
        <v>3.4114113680567666E-2</v>
      </c>
      <c r="G567">
        <v>1969</v>
      </c>
      <c r="H567">
        <v>1</v>
      </c>
      <c r="I567" s="3">
        <v>1969.0000000018699</v>
      </c>
      <c r="J567" s="20">
        <f t="shared" si="1572"/>
        <v>0.54959684137407094</v>
      </c>
      <c r="K567" s="20">
        <f t="shared" si="1601"/>
        <v>6.1499999999999798E-2</v>
      </c>
      <c r="L567" s="20">
        <f t="shared" si="1602"/>
        <v>3.3800205744505249E-2</v>
      </c>
      <c r="N567">
        <v>8</v>
      </c>
      <c r="O567">
        <v>1984</v>
      </c>
      <c r="P567" s="20">
        <v>0.96440033507952516</v>
      </c>
      <c r="Q567" s="20">
        <v>6.1499999999999902E-2</v>
      </c>
      <c r="R567" s="20">
        <f t="shared" si="1603"/>
        <v>5.9310620607390702E-2</v>
      </c>
      <c r="T567">
        <v>1969</v>
      </c>
      <c r="U567">
        <v>1</v>
      </c>
      <c r="V567" s="3">
        <v>1969.0000000018699</v>
      </c>
      <c r="W567" s="20">
        <f t="shared" si="1604"/>
        <v>0.8725382509584394</v>
      </c>
      <c r="X567" s="20">
        <f t="shared" si="1605"/>
        <v>6.1499999999999902E-2</v>
      </c>
      <c r="Y567" s="20">
        <f t="shared" si="1606"/>
        <v>5.3661102433943939E-2</v>
      </c>
      <c r="Z567" s="20"/>
      <c r="AA567">
        <v>1</v>
      </c>
      <c r="AB567" s="3">
        <v>1969.0000000018699</v>
      </c>
      <c r="AC567" s="20">
        <f t="shared" si="1607"/>
        <v>0.71106754616625523</v>
      </c>
      <c r="AD567" s="20">
        <f t="shared" si="1608"/>
        <v>6.1499999999999846E-2</v>
      </c>
      <c r="AE567" s="20">
        <f t="shared" si="1609"/>
        <v>4.3730654089224594E-2</v>
      </c>
      <c r="AG567" s="3">
        <v>1969.0000000018699</v>
      </c>
      <c r="AH567" s="3">
        <f t="shared" si="1672"/>
        <v>-0.1310857860438959</v>
      </c>
      <c r="AI567" s="3">
        <f t="shared" si="1655"/>
        <v>-0.78876452892998183</v>
      </c>
      <c r="AJ567" s="3">
        <f t="shared" si="1656"/>
        <v>-0.72375844820302138</v>
      </c>
      <c r="AK567" s="20"/>
      <c r="AL567" s="3">
        <v>1969.0000000018699</v>
      </c>
      <c r="AM567" s="9">
        <f t="shared" ref="AM567" si="1763">STANDARDIZE(AC567,AR$15,AS$15)</f>
        <v>0.23323272741657364</v>
      </c>
      <c r="AN567" s="9">
        <f t="shared" ref="AN567" si="1764">STANDARDIZE(AD567,AT$15,AU$15)</f>
        <v>-0.29853293598826575</v>
      </c>
      <c r="AO567" s="9">
        <f t="shared" ref="AO567" si="1765">STANDARDIZE(AE567,AV$15,AW$15)</f>
        <v>-3.154071132028935E-2</v>
      </c>
      <c r="AP567" s="20"/>
    </row>
    <row r="568" spans="1:42" x14ac:dyDescent="0.3">
      <c r="A568">
        <v>7</v>
      </c>
      <c r="B568">
        <v>1981</v>
      </c>
      <c r="C568">
        <v>0.61540771154430673</v>
      </c>
      <c r="D568">
        <v>6.1499999999999798E-2</v>
      </c>
      <c r="E568">
        <f t="shared" si="1600"/>
        <v>3.7847574259974738E-2</v>
      </c>
      <c r="G568">
        <v>1968</v>
      </c>
      <c r="H568">
        <v>12</v>
      </c>
      <c r="I568" s="3">
        <v>1968.9166666685401</v>
      </c>
      <c r="J568" s="20">
        <f t="shared" si="1572"/>
        <v>0.60483368491664846</v>
      </c>
      <c r="K568" s="20">
        <f t="shared" si="1601"/>
        <v>0.1229999999999996</v>
      </c>
      <c r="L568" s="20">
        <f t="shared" si="1602"/>
        <v>7.4394543244747521E-2</v>
      </c>
      <c r="N568">
        <v>6</v>
      </c>
      <c r="O568">
        <v>1984</v>
      </c>
      <c r="P568" s="20">
        <v>1.0352821670940946</v>
      </c>
      <c r="Q568" s="20">
        <v>6.1499999999999902E-2</v>
      </c>
      <c r="R568" s="20">
        <f t="shared" si="1603"/>
        <v>6.3669853276286714E-2</v>
      </c>
      <c r="T568">
        <v>1968</v>
      </c>
      <c r="U568">
        <v>12</v>
      </c>
      <c r="V568" s="3">
        <v>1968.9166666685401</v>
      </c>
      <c r="W568" s="20">
        <f t="shared" si="1604"/>
        <v>0.8950049900692264</v>
      </c>
      <c r="X568" s="20">
        <f t="shared" si="1605"/>
        <v>6.1499999999999902E-2</v>
      </c>
      <c r="Y568" s="20">
        <f t="shared" si="1606"/>
        <v>5.5042806889257334E-2</v>
      </c>
      <c r="Z568" s="20"/>
      <c r="AA568">
        <v>12</v>
      </c>
      <c r="AB568" s="3">
        <v>1968.9166666685401</v>
      </c>
      <c r="AC568" s="20">
        <f t="shared" si="1607"/>
        <v>0.74991933749293738</v>
      </c>
      <c r="AD568" s="20">
        <f t="shared" si="1608"/>
        <v>9.2249999999999749E-2</v>
      </c>
      <c r="AE568" s="20">
        <f t="shared" si="1609"/>
        <v>6.4718675067002435E-2</v>
      </c>
      <c r="AG568" s="3">
        <v>1968.9166666685401</v>
      </c>
      <c r="AH568" s="3">
        <f t="shared" si="1672"/>
        <v>9.4179860298058457E-2</v>
      </c>
      <c r="AI568" s="3">
        <f t="shared" si="1655"/>
        <v>-0.1883013680744752</v>
      </c>
      <c r="AJ568" s="3">
        <f t="shared" si="1656"/>
        <v>-0.24073511619939891</v>
      </c>
      <c r="AK568" s="20"/>
      <c r="AL568" s="3">
        <v>1968.9166666685401</v>
      </c>
      <c r="AM568" s="9">
        <f t="shared" ref="AM568" si="1766">STANDARDIZE(AC568,AR$4,AS$4)</f>
        <v>0.41822536197647403</v>
      </c>
      <c r="AN568" s="9">
        <f t="shared" ref="AN568" si="1767">STANDARDIZE(AD568,AT$4,AU$4)</f>
        <v>0.68444756444045063</v>
      </c>
      <c r="AO568" s="9">
        <f t="shared" ref="AO568" si="1768">STANDARDIZE(AE568,AV$4,AW$4)</f>
        <v>0.61837402481846937</v>
      </c>
      <c r="AP568" s="20"/>
    </row>
    <row r="569" spans="1:42" x14ac:dyDescent="0.3">
      <c r="A569">
        <v>6</v>
      </c>
      <c r="B569">
        <v>1981</v>
      </c>
      <c r="C569">
        <v>0.67804014273107549</v>
      </c>
      <c r="D569">
        <v>6.1499999999999798E-2</v>
      </c>
      <c r="E569">
        <f t="shared" si="1600"/>
        <v>4.1699468777961005E-2</v>
      </c>
      <c r="G569">
        <v>1968</v>
      </c>
      <c r="H569">
        <v>11</v>
      </c>
      <c r="I569" s="3">
        <v>1968.83333333521</v>
      </c>
      <c r="J569" s="20">
        <f t="shared" si="1572"/>
        <v>0.66523522090221632</v>
      </c>
      <c r="K569" s="20">
        <f t="shared" si="1601"/>
        <v>6.1499999999999798E-2</v>
      </c>
      <c r="L569" s="20">
        <f t="shared" si="1602"/>
        <v>4.0911966085486168E-2</v>
      </c>
      <c r="N569">
        <v>6</v>
      </c>
      <c r="O569">
        <v>1984</v>
      </c>
      <c r="P569" s="20">
        <v>0.9396490868984172</v>
      </c>
      <c r="Q569" s="20">
        <v>6.1499999999999902E-2</v>
      </c>
      <c r="R569" s="20">
        <f t="shared" si="1603"/>
        <v>5.7788418844252565E-2</v>
      </c>
      <c r="T569">
        <v>1968</v>
      </c>
      <c r="U569">
        <v>11</v>
      </c>
      <c r="V569" s="3">
        <v>1968.83333333521</v>
      </c>
      <c r="W569" s="20"/>
      <c r="X569" s="20"/>
      <c r="Y569" s="20"/>
      <c r="Z569" s="20"/>
      <c r="AA569">
        <v>11</v>
      </c>
      <c r="AB569" s="3">
        <v>1968.83333333521</v>
      </c>
      <c r="AC569" s="20">
        <f t="shared" si="1607"/>
        <v>0.66523522090221632</v>
      </c>
      <c r="AD569" s="20">
        <f t="shared" si="1608"/>
        <v>6.1499999999999798E-2</v>
      </c>
      <c r="AE569" s="20">
        <f t="shared" si="1609"/>
        <v>4.0911966085486168E-2</v>
      </c>
      <c r="AG569" s="3">
        <v>1968.83333333521</v>
      </c>
      <c r="AH569" s="3">
        <f t="shared" si="1672"/>
        <v>-0.39682510002162519</v>
      </c>
      <c r="AI569" s="3">
        <f t="shared" si="1655"/>
        <v>-0.78876452892998272</v>
      </c>
      <c r="AJ569" s="3">
        <f t="shared" si="1656"/>
        <v>-0.7886284077330753</v>
      </c>
      <c r="AK569" s="20"/>
      <c r="AL569" s="3">
        <v>1968.83333333521</v>
      </c>
      <c r="AM569" s="9">
        <f t="shared" ref="AM569" si="1769">STANDARDIZE(AC569,AR$5,AS$5)</f>
        <v>-0.14321241955415928</v>
      </c>
      <c r="AN569" s="9">
        <f t="shared" ref="AN569" si="1770">STANDARDIZE(AD569,AT$5,AU$5)</f>
        <v>-0.2854929317171821</v>
      </c>
      <c r="AO569" s="9">
        <f t="shared" ref="AO569" si="1771">STANDARDIZE(AE569,AV$5,AW$5)</f>
        <v>-0.35857601740895462</v>
      </c>
      <c r="AP569" s="20"/>
    </row>
    <row r="570" spans="1:42" x14ac:dyDescent="0.3">
      <c r="A570">
        <v>6</v>
      </c>
      <c r="B570">
        <v>1981</v>
      </c>
      <c r="C570">
        <v>0.63960499708374974</v>
      </c>
      <c r="D570">
        <v>6.1499999999999798E-2</v>
      </c>
      <c r="E570">
        <f t="shared" si="1600"/>
        <v>3.9335707320650483E-2</v>
      </c>
      <c r="G570">
        <v>1968</v>
      </c>
      <c r="H570">
        <v>10</v>
      </c>
      <c r="I570" s="3">
        <v>1968.7500000018799</v>
      </c>
      <c r="J570" s="20">
        <f t="shared" ref="J570:J633" si="1772">AVERAGEIFS(C$4:C$1171,B$4:B$1171,G570,A$4:A$1171,H570)</f>
        <v>0.73289202414657229</v>
      </c>
      <c r="K570" s="20">
        <f t="shared" si="1601"/>
        <v>0.1229999999999996</v>
      </c>
      <c r="L570" s="20">
        <f t="shared" si="1602"/>
        <v>9.0145718970028099E-2</v>
      </c>
      <c r="N570">
        <v>6</v>
      </c>
      <c r="O570">
        <v>1984</v>
      </c>
      <c r="P570" s="20">
        <v>0.85272806111983912</v>
      </c>
      <c r="Q570" s="20">
        <v>6.1499999999999902E-2</v>
      </c>
      <c r="R570" s="20">
        <f t="shared" si="1603"/>
        <v>5.2442775758870019E-2</v>
      </c>
      <c r="T570">
        <v>1968</v>
      </c>
      <c r="U570">
        <v>10</v>
      </c>
      <c r="V570" s="3">
        <v>1968.7500000018799</v>
      </c>
      <c r="W570" s="20">
        <f t="shared" si="1604"/>
        <v>0.93046549553480817</v>
      </c>
      <c r="X570" s="20">
        <f t="shared" si="1605"/>
        <v>6.1499999999999902E-2</v>
      </c>
      <c r="Y570" s="20">
        <f t="shared" si="1606"/>
        <v>5.7223627975390615E-2</v>
      </c>
      <c r="Z570" s="20"/>
      <c r="AA570">
        <v>10</v>
      </c>
      <c r="AB570" s="3">
        <v>1968.7500000018799</v>
      </c>
      <c r="AC570" s="20">
        <f t="shared" si="1607"/>
        <v>0.83167875984069028</v>
      </c>
      <c r="AD570" s="20">
        <f t="shared" si="1608"/>
        <v>9.2249999999999749E-2</v>
      </c>
      <c r="AE570" s="20">
        <f t="shared" si="1609"/>
        <v>7.368467347270935E-2</v>
      </c>
      <c r="AG570" s="3">
        <v>1968.7500000018799</v>
      </c>
      <c r="AH570" s="3">
        <f t="shared" si="1672"/>
        <v>0.56822722055613706</v>
      </c>
      <c r="AI570" s="3">
        <f t="shared" si="1655"/>
        <v>-0.1883013680744752</v>
      </c>
      <c r="AJ570" s="3">
        <f t="shared" si="1656"/>
        <v>-3.4389485553747927E-2</v>
      </c>
      <c r="AK570" s="20"/>
      <c r="AL570" s="3">
        <v>1968.7500000018799</v>
      </c>
      <c r="AM570" s="9">
        <f t="shared" ref="AM570" si="1773">STANDARDIZE(AC570,AR$6,AS$6)</f>
        <v>0.61007083256024108</v>
      </c>
      <c r="AN570" s="9">
        <f t="shared" ref="AN570" si="1774">STANDARDIZE(AD570,AT$6,AU$6)</f>
        <v>0.89414149018552613</v>
      </c>
      <c r="AO570" s="9">
        <f t="shared" ref="AO570" si="1775">STANDARDIZE(AE570,AV$6,AW$6)</f>
        <v>0.8749858488723834</v>
      </c>
      <c r="AP570" s="20"/>
    </row>
    <row r="571" spans="1:42" x14ac:dyDescent="0.3">
      <c r="A571">
        <v>6</v>
      </c>
      <c r="B571">
        <v>1981</v>
      </c>
      <c r="C571">
        <v>0.60378483061093968</v>
      </c>
      <c r="D571">
        <v>6.1499999999999798E-2</v>
      </c>
      <c r="E571">
        <f t="shared" si="1600"/>
        <v>3.7132767082572668E-2</v>
      </c>
      <c r="G571">
        <v>1968</v>
      </c>
      <c r="H571">
        <v>9</v>
      </c>
      <c r="I571" s="3">
        <v>1968.6666666685501</v>
      </c>
      <c r="J571" s="20">
        <f t="shared" si="1772"/>
        <v>0.80648475422165267</v>
      </c>
      <c r="K571" s="20">
        <f t="shared" si="1601"/>
        <v>6.1499999999999798E-2</v>
      </c>
      <c r="L571" s="20">
        <f t="shared" si="1602"/>
        <v>4.9598812384631479E-2</v>
      </c>
      <c r="N571">
        <v>5</v>
      </c>
      <c r="O571">
        <v>1984</v>
      </c>
      <c r="P571" s="20">
        <v>0.77418161731313673</v>
      </c>
      <c r="Q571" s="20">
        <v>6.1499999999999902E-2</v>
      </c>
      <c r="R571" s="20">
        <f t="shared" si="1603"/>
        <v>4.7612169464757832E-2</v>
      </c>
      <c r="T571">
        <v>1968</v>
      </c>
      <c r="U571">
        <v>9</v>
      </c>
      <c r="V571" s="3">
        <v>1968.6666666685501</v>
      </c>
      <c r="W571" s="20">
        <f t="shared" si="1604"/>
        <v>0.97687841181996105</v>
      </c>
      <c r="X571" s="20">
        <f t="shared" si="1605"/>
        <v>6.1499999999999902E-2</v>
      </c>
      <c r="Y571" s="20">
        <f t="shared" si="1606"/>
        <v>6.0078022326927508E-2</v>
      </c>
      <c r="Z571" s="20"/>
      <c r="AA571">
        <v>9</v>
      </c>
      <c r="AB571" s="3">
        <v>1968.6666666685501</v>
      </c>
      <c r="AC571" s="20">
        <f t="shared" si="1607"/>
        <v>0.89168158302080691</v>
      </c>
      <c r="AD571" s="20">
        <f t="shared" si="1608"/>
        <v>6.1499999999999846E-2</v>
      </c>
      <c r="AE571" s="20">
        <f t="shared" si="1609"/>
        <v>5.483841735577949E-2</v>
      </c>
      <c r="AG571" s="3">
        <v>1968.6666666685501</v>
      </c>
      <c r="AH571" s="3">
        <f t="shared" si="1672"/>
        <v>0.91612816114232376</v>
      </c>
      <c r="AI571" s="3">
        <f t="shared" si="1655"/>
        <v>-0.78876452892998183</v>
      </c>
      <c r="AJ571" s="3">
        <f t="shared" si="1656"/>
        <v>-0.46812172905739119</v>
      </c>
      <c r="AK571" s="20"/>
      <c r="AL571" s="3">
        <v>1968.6666666685501</v>
      </c>
      <c r="AM571" s="9">
        <f t="shared" ref="AM571" si="1776">STANDARDIZE(AC571,AR$7,AS$7)</f>
        <v>0.35644977737891487</v>
      </c>
      <c r="AN571" s="9">
        <f t="shared" ref="AN571" si="1777">STANDARDIZE(AD571,AT$7,AU$7)</f>
        <v>-0.32631334910519932</v>
      </c>
      <c r="AO571" s="9">
        <f t="shared" ref="AO571" si="1778">STANDARDIZE(AE571,AV$7,AW$7)</f>
        <v>-1.5362877869242203E-2</v>
      </c>
      <c r="AP571" s="20"/>
    </row>
    <row r="572" spans="1:42" x14ac:dyDescent="0.3">
      <c r="A572">
        <v>5</v>
      </c>
      <c r="B572">
        <v>1981</v>
      </c>
      <c r="C572">
        <v>0.56955889553473071</v>
      </c>
      <c r="D572">
        <v>6.1499999999999798E-2</v>
      </c>
      <c r="E572">
        <f t="shared" si="1600"/>
        <v>3.5027872075385824E-2</v>
      </c>
      <c r="G572">
        <v>1968</v>
      </c>
      <c r="H572">
        <v>8</v>
      </c>
      <c r="I572" s="3">
        <v>1968.58333333522</v>
      </c>
      <c r="J572" s="20">
        <f t="shared" si="1772"/>
        <v>0.88216690818376187</v>
      </c>
      <c r="K572" s="20">
        <f t="shared" si="1601"/>
        <v>0.1229999999999996</v>
      </c>
      <c r="L572" s="20">
        <f t="shared" si="1602"/>
        <v>0.10850652970660235</v>
      </c>
      <c r="N572">
        <v>5</v>
      </c>
      <c r="O572">
        <v>1984</v>
      </c>
      <c r="P572" s="20">
        <v>0.70735261780159464</v>
      </c>
      <c r="Q572" s="20">
        <v>6.1499999999999902E-2</v>
      </c>
      <c r="R572" s="20">
        <f t="shared" si="1603"/>
        <v>4.3502185994798E-2</v>
      </c>
      <c r="T572">
        <v>1968</v>
      </c>
      <c r="U572">
        <v>8</v>
      </c>
      <c r="V572" s="3">
        <v>1968.58333333522</v>
      </c>
      <c r="W572" s="20">
        <f t="shared" ref="W572:W579" si="1779">AVERAGEIFS(P$4:P$1114,O$4:O$1114,T572,N$4:N$1114,U572)</f>
        <v>1.0242753784932987</v>
      </c>
      <c r="X572" s="20">
        <f t="shared" ref="X572:X579" si="1780">SUMIFS(Q$4:Q$1114,O$4:O$1114,T572,N$4:N$1114,U572)</f>
        <v>6.1499999999999902E-2</v>
      </c>
      <c r="Y572" s="20">
        <f t="shared" ref="Y572:Y579" si="1781">W572*X572</f>
        <v>6.2992935777337777E-2</v>
      </c>
      <c r="Z572" s="20"/>
      <c r="AA572">
        <v>8</v>
      </c>
      <c r="AB572" s="3">
        <v>1968.58333333522</v>
      </c>
      <c r="AC572" s="20">
        <f t="shared" si="1607"/>
        <v>0.95322114333853025</v>
      </c>
      <c r="AD572" s="20">
        <f t="shared" si="1608"/>
        <v>9.2249999999999749E-2</v>
      </c>
      <c r="AE572" s="20">
        <f t="shared" si="1609"/>
        <v>8.5749732741970064E-2</v>
      </c>
      <c r="AG572" s="3">
        <v>1968.58333333522</v>
      </c>
      <c r="AH572" s="3">
        <f t="shared" si="1672"/>
        <v>1.2729392207407817</v>
      </c>
      <c r="AI572" s="3">
        <f t="shared" si="1655"/>
        <v>-0.1883013680744752</v>
      </c>
      <c r="AJ572" s="3">
        <f t="shared" si="1656"/>
        <v>0.24327867264134279</v>
      </c>
      <c r="AK572" s="20"/>
      <c r="AL572" s="3">
        <v>1968.58333333522</v>
      </c>
      <c r="AM572" s="9">
        <f t="shared" ref="AM572" si="1782">STANDARDIZE(AC572,AR$8,AS$8)</f>
        <v>0.80245940058525145</v>
      </c>
      <c r="AN572" s="9">
        <f t="shared" ref="AN572" si="1783">STANDARDIZE(AD572,AT$8,AU$8)</f>
        <v>0.98806436351113014</v>
      </c>
      <c r="AO572" s="9">
        <f t="shared" ref="AO572" si="1784">STANDARDIZE(AE572,AV$8,AW$8)</f>
        <v>1.0859619864360279</v>
      </c>
      <c r="AP572" s="20"/>
    </row>
    <row r="573" spans="1:42" x14ac:dyDescent="0.3">
      <c r="A573">
        <v>5</v>
      </c>
      <c r="B573">
        <v>1981</v>
      </c>
      <c r="C573">
        <v>0.53906130009989328</v>
      </c>
      <c r="D573">
        <v>6.1499999999999798E-2</v>
      </c>
      <c r="E573">
        <f t="shared" si="1600"/>
        <v>3.3152269956143329E-2</v>
      </c>
      <c r="G573">
        <v>1968</v>
      </c>
      <c r="H573">
        <v>7</v>
      </c>
      <c r="I573" s="3">
        <v>1968.5000000018899</v>
      </c>
      <c r="J573" s="20">
        <f t="shared" si="1772"/>
        <v>0.96231389705311832</v>
      </c>
      <c r="K573" s="20">
        <f t="shared" si="1601"/>
        <v>6.1499999999999798E-2</v>
      </c>
      <c r="L573" s="20">
        <f t="shared" si="1602"/>
        <v>5.9182304668766582E-2</v>
      </c>
      <c r="N573">
        <v>5</v>
      </c>
      <c r="O573">
        <v>1984</v>
      </c>
      <c r="P573" s="20">
        <v>0.74070800607432752</v>
      </c>
      <c r="Q573" s="20">
        <v>6.1499999999999902E-2</v>
      </c>
      <c r="R573" s="20">
        <f t="shared" si="1603"/>
        <v>4.5553542373571072E-2</v>
      </c>
      <c r="T573">
        <v>1968</v>
      </c>
      <c r="U573">
        <v>7</v>
      </c>
      <c r="V573" s="3">
        <v>1968.5000000018899</v>
      </c>
      <c r="W573" s="20"/>
      <c r="X573" s="20"/>
      <c r="Y573" s="20"/>
      <c r="Z573" s="20"/>
      <c r="AA573">
        <v>7</v>
      </c>
      <c r="AB573" s="3">
        <v>1968.5000000018899</v>
      </c>
      <c r="AC573" s="20">
        <f t="shared" si="1607"/>
        <v>0.96231389705311832</v>
      </c>
      <c r="AD573" s="20">
        <f t="shared" si="1608"/>
        <v>6.1499999999999798E-2</v>
      </c>
      <c r="AE573" s="20">
        <f t="shared" si="1609"/>
        <v>5.9182304668766582E-2</v>
      </c>
      <c r="AG573" s="3">
        <v>1968.5000000018899</v>
      </c>
      <c r="AH573" s="3">
        <f t="shared" si="1672"/>
        <v>1.3256596995810506</v>
      </c>
      <c r="AI573" s="3">
        <f t="shared" si="1655"/>
        <v>-0.78876452892998272</v>
      </c>
      <c r="AJ573" s="3">
        <f t="shared" si="1656"/>
        <v>-0.36815046802287704</v>
      </c>
      <c r="AK573" s="20"/>
      <c r="AL573" s="3">
        <v>1968.5000000018899</v>
      </c>
      <c r="AM573" s="9">
        <f t="shared" ref="AM573" si="1785">STANDARDIZE(AC573,AR$9,AS$9)</f>
        <v>0.30576327890304883</v>
      </c>
      <c r="AN573" s="9">
        <f t="shared" ref="AN573" si="1786">STANDARDIZE(AD573,AT$9,AU$9)</f>
        <v>-2.3130098149133811E-2</v>
      </c>
      <c r="AO573" s="9">
        <f t="shared" ref="AO573" si="1787">STANDARDIZE(AE573,AV$9,AW$9)</f>
        <v>0.26727594202088789</v>
      </c>
      <c r="AP573" s="20"/>
    </row>
    <row r="574" spans="1:42" x14ac:dyDescent="0.3">
      <c r="A574">
        <v>5</v>
      </c>
      <c r="B574">
        <v>1981</v>
      </c>
      <c r="C574">
        <v>0.55158524370400008</v>
      </c>
      <c r="D574">
        <v>6.1499999999999798E-2</v>
      </c>
      <c r="E574">
        <f t="shared" si="1600"/>
        <v>3.3922492487795892E-2</v>
      </c>
      <c r="G574">
        <v>1968</v>
      </c>
      <c r="H574">
        <v>6</v>
      </c>
      <c r="I574" s="3">
        <v>1968.4166666685601</v>
      </c>
      <c r="J574" s="20">
        <f t="shared" si="1772"/>
        <v>0.94616679011452554</v>
      </c>
      <c r="K574" s="20">
        <f t="shared" si="1601"/>
        <v>0.18449999999999939</v>
      </c>
      <c r="L574" s="20">
        <f t="shared" si="1602"/>
        <v>0.17456777277612939</v>
      </c>
      <c r="N574">
        <v>4</v>
      </c>
      <c r="O574">
        <v>1984</v>
      </c>
      <c r="P574" s="20">
        <v>0.77597313035741278</v>
      </c>
      <c r="Q574" s="20">
        <v>6.1499999999999902E-2</v>
      </c>
      <c r="R574" s="20">
        <f t="shared" si="1603"/>
        <v>4.7722347516980811E-2</v>
      </c>
      <c r="T574">
        <v>1968</v>
      </c>
      <c r="U574">
        <v>6</v>
      </c>
      <c r="V574" s="3">
        <v>1968.4166666685601</v>
      </c>
      <c r="W574" s="20">
        <f t="shared" si="1779"/>
        <v>1.0154309025550445</v>
      </c>
      <c r="X574" s="20">
        <f t="shared" si="1780"/>
        <v>0.1229999999999998</v>
      </c>
      <c r="Y574" s="20">
        <f t="shared" si="1781"/>
        <v>0.12489800101427027</v>
      </c>
      <c r="Z574" s="20"/>
      <c r="AA574">
        <v>6</v>
      </c>
      <c r="AB574" s="3">
        <v>1968.4166666685601</v>
      </c>
      <c r="AC574" s="20">
        <f t="shared" si="1607"/>
        <v>0.98079884633478498</v>
      </c>
      <c r="AD574" s="20">
        <f t="shared" si="1608"/>
        <v>0.15374999999999961</v>
      </c>
      <c r="AE574" s="20">
        <f t="shared" si="1609"/>
        <v>0.14973288689519984</v>
      </c>
      <c r="AG574" s="3">
        <v>1968.4166666685601</v>
      </c>
      <c r="AH574" s="3">
        <f t="shared" si="1672"/>
        <v>1.4328368439376653</v>
      </c>
      <c r="AI574" s="3">
        <f t="shared" si="1655"/>
        <v>1.012624953636539</v>
      </c>
      <c r="AJ574" s="3">
        <f t="shared" si="1656"/>
        <v>1.7158022776023401</v>
      </c>
      <c r="AK574" s="20"/>
      <c r="AL574" s="3">
        <v>1968.4166666685601</v>
      </c>
      <c r="AM574" s="9">
        <f t="shared" ref="AM574" si="1788">STANDARDIZE(AC574,AR$10,AS$10)</f>
        <v>0.80638163155232245</v>
      </c>
      <c r="AN574" s="9">
        <f t="shared" ref="AN574" si="1789">STANDARDIZE(AD574,AT$10,AU$10)</f>
        <v>-0.3587827526842341</v>
      </c>
      <c r="AO574" s="9">
        <f t="shared" ref="AO574" si="1790">STANDARDIZE(AE574,AV$10,AW$10)</f>
        <v>0.10975924375707054</v>
      </c>
      <c r="AP574" s="20"/>
    </row>
    <row r="575" spans="1:42" x14ac:dyDescent="0.3">
      <c r="A575">
        <v>4</v>
      </c>
      <c r="B575">
        <v>1981</v>
      </c>
      <c r="C575">
        <v>0.56456232997954037</v>
      </c>
      <c r="D575">
        <v>6.1499999999999798E-2</v>
      </c>
      <c r="E575">
        <f t="shared" si="1600"/>
        <v>3.4720583293741621E-2</v>
      </c>
      <c r="G575">
        <v>1968</v>
      </c>
      <c r="H575">
        <v>5</v>
      </c>
      <c r="I575" s="3">
        <v>1968.33333333523</v>
      </c>
      <c r="J575" s="20">
        <f t="shared" si="1772"/>
        <v>0.72067666176776768</v>
      </c>
      <c r="K575" s="20">
        <f t="shared" si="1601"/>
        <v>0.1229999999999996</v>
      </c>
      <c r="L575" s="20">
        <f t="shared" si="1602"/>
        <v>8.864322939743513E-2</v>
      </c>
      <c r="N575">
        <v>4</v>
      </c>
      <c r="O575">
        <v>1984</v>
      </c>
      <c r="P575" s="20">
        <v>0.81256539226714153</v>
      </c>
      <c r="Q575" s="20">
        <v>6.1499999999999902E-2</v>
      </c>
      <c r="R575" s="20">
        <f t="shared" si="1603"/>
        <v>4.9972771624429126E-2</v>
      </c>
      <c r="T575">
        <v>1968</v>
      </c>
      <c r="U575">
        <v>5</v>
      </c>
      <c r="V575" s="3">
        <v>1968.33333333523</v>
      </c>
      <c r="W575" s="20">
        <f t="shared" si="1779"/>
        <v>0.89655728881731234</v>
      </c>
      <c r="X575" s="20">
        <f t="shared" si="1780"/>
        <v>6.1499999999999902E-2</v>
      </c>
      <c r="Y575" s="20">
        <f t="shared" si="1781"/>
        <v>5.5138273262264621E-2</v>
      </c>
      <c r="Z575" s="20"/>
      <c r="AA575">
        <v>5</v>
      </c>
      <c r="AB575" s="3">
        <v>1968.33333333523</v>
      </c>
      <c r="AC575" s="20">
        <f t="shared" si="1607"/>
        <v>0.80861697529254006</v>
      </c>
      <c r="AD575" s="20">
        <f t="shared" si="1608"/>
        <v>9.2249999999999749E-2</v>
      </c>
      <c r="AE575" s="20">
        <f t="shared" si="1609"/>
        <v>7.1890751329849872E-2</v>
      </c>
      <c r="AG575" s="3">
        <v>1968.33333333523</v>
      </c>
      <c r="AH575" s="3">
        <f t="shared" si="1672"/>
        <v>0.4345132366021931</v>
      </c>
      <c r="AI575" s="3">
        <f t="shared" si="1655"/>
        <v>-0.1883013680744752</v>
      </c>
      <c r="AJ575" s="3">
        <f t="shared" si="1656"/>
        <v>-7.5675238589564015E-2</v>
      </c>
      <c r="AK575" s="20"/>
      <c r="AL575" s="3">
        <v>1968.33333333523</v>
      </c>
      <c r="AM575" s="9">
        <f t="shared" ref="AM575" si="1791">STANDARDIZE(AC575,AR$11,AS$11)</f>
        <v>0.3487067263045876</v>
      </c>
      <c r="AN575" s="9">
        <f t="shared" ref="AN575" si="1792">STANDARDIZE(AD575,AT$11,AU$11)</f>
        <v>-1.2318355951367148</v>
      </c>
      <c r="AO575" s="9">
        <f t="shared" ref="AO575" si="1793">STANDARDIZE(AE575,AV$11,AW$11)</f>
        <v>-1.0259843832199986</v>
      </c>
      <c r="AP575" s="20"/>
    </row>
    <row r="576" spans="1:42" x14ac:dyDescent="0.3">
      <c r="A576">
        <v>4</v>
      </c>
      <c r="B576">
        <v>1981</v>
      </c>
      <c r="C576">
        <v>0.57767873581382423</v>
      </c>
      <c r="D576">
        <v>6.1499999999999798E-2</v>
      </c>
      <c r="E576">
        <f t="shared" si="1600"/>
        <v>3.5527242252550072E-2</v>
      </c>
      <c r="G576">
        <v>1968</v>
      </c>
      <c r="H576">
        <v>4</v>
      </c>
      <c r="I576" s="3">
        <v>1968.2500000018999</v>
      </c>
      <c r="J576" s="20">
        <f t="shared" si="1772"/>
        <v>0.62604613733672831</v>
      </c>
      <c r="K576" s="20">
        <f t="shared" si="1601"/>
        <v>0.1229999999999996</v>
      </c>
      <c r="L576" s="20">
        <f t="shared" si="1602"/>
        <v>7.7003674892417329E-2</v>
      </c>
      <c r="N576">
        <v>4</v>
      </c>
      <c r="O576">
        <v>1984</v>
      </c>
      <c r="P576" s="20">
        <v>0.84928633739505421</v>
      </c>
      <c r="Q576" s="20">
        <v>6.1499999999999902E-2</v>
      </c>
      <c r="R576" s="20">
        <f t="shared" si="1603"/>
        <v>5.2231109749795751E-2</v>
      </c>
      <c r="T576">
        <v>1968</v>
      </c>
      <c r="U576">
        <v>4</v>
      </c>
      <c r="V576" s="3">
        <v>1968.2500000018999</v>
      </c>
      <c r="W576" s="20">
        <f t="shared" si="1779"/>
        <v>0.80800010926953125</v>
      </c>
      <c r="X576" s="20">
        <f t="shared" si="1780"/>
        <v>6.1499999999999902E-2</v>
      </c>
      <c r="Y576" s="20">
        <f t="shared" si="1781"/>
        <v>4.9692006720076093E-2</v>
      </c>
      <c r="Z576" s="20"/>
      <c r="AA576">
        <v>4</v>
      </c>
      <c r="AB576" s="3">
        <v>1968.2500000018999</v>
      </c>
      <c r="AC576" s="20">
        <f t="shared" si="1607"/>
        <v>0.71702312330312978</v>
      </c>
      <c r="AD576" s="20">
        <f t="shared" si="1608"/>
        <v>9.2249999999999749E-2</v>
      </c>
      <c r="AE576" s="20">
        <f t="shared" si="1609"/>
        <v>6.3347840806246711E-2</v>
      </c>
      <c r="AG576" s="3">
        <v>1968.2500000018999</v>
      </c>
      <c r="AH576" s="3">
        <f t="shared" si="1672"/>
        <v>-9.6554896031726636E-2</v>
      </c>
      <c r="AI576" s="3">
        <f t="shared" si="1655"/>
        <v>-0.1883013680744752</v>
      </c>
      <c r="AJ576" s="3">
        <f t="shared" si="1656"/>
        <v>-0.2722838235766229</v>
      </c>
      <c r="AK576" s="20"/>
      <c r="AL576" s="3">
        <v>1968.2500000018999</v>
      </c>
      <c r="AM576" s="9">
        <f t="shared" ref="AM576" si="1794">STANDARDIZE(AC576,AR$12,AS$12)</f>
        <v>6.6872737477394528E-2</v>
      </c>
      <c r="AN576" s="9">
        <f t="shared" ref="AN576" si="1795">STANDARDIZE(AD576,AT$12,AU$12)</f>
        <v>-1.4277403812081235</v>
      </c>
      <c r="AO576" s="9">
        <f t="shared" ref="AO576" si="1796">STANDARDIZE(AE576,AV$12,AW$12)</f>
        <v>-1.2032085781386643</v>
      </c>
      <c r="AP576" s="20"/>
    </row>
    <row r="577" spans="1:42" x14ac:dyDescent="0.3">
      <c r="A577">
        <v>4</v>
      </c>
      <c r="B577">
        <v>1981</v>
      </c>
      <c r="C577">
        <v>0.59016159767127996</v>
      </c>
      <c r="D577">
        <v>6.1499999999999798E-2</v>
      </c>
      <c r="E577">
        <f t="shared" si="1600"/>
        <v>3.62949382567836E-2</v>
      </c>
      <c r="G577">
        <v>1968</v>
      </c>
      <c r="H577">
        <v>3</v>
      </c>
      <c r="I577" s="3">
        <v>1968.1666666685701</v>
      </c>
      <c r="J577" s="20">
        <f t="shared" si="1772"/>
        <v>0.58204665317490867</v>
      </c>
      <c r="K577" s="20">
        <f t="shared" si="1601"/>
        <v>0.1229999999999996</v>
      </c>
      <c r="L577" s="20">
        <f t="shared" si="1602"/>
        <v>7.1591738340513536E-2</v>
      </c>
      <c r="N577">
        <v>3</v>
      </c>
      <c r="O577">
        <v>1984</v>
      </c>
      <c r="P577" s="20">
        <v>0.83977104881861231</v>
      </c>
      <c r="Q577" s="20">
        <v>6.1499999999999902E-2</v>
      </c>
      <c r="R577" s="20">
        <f t="shared" si="1603"/>
        <v>5.1645919502344574E-2</v>
      </c>
      <c r="T577">
        <v>1968</v>
      </c>
      <c r="U577">
        <v>3</v>
      </c>
      <c r="V577" s="3">
        <v>1968.1666666685701</v>
      </c>
      <c r="W577" s="20">
        <f t="shared" si="1779"/>
        <v>0.75868372713051602</v>
      </c>
      <c r="X577" s="20">
        <f t="shared" si="1780"/>
        <v>6.1499999999999902E-2</v>
      </c>
      <c r="Y577" s="20">
        <f t="shared" si="1781"/>
        <v>4.6659049218526663E-2</v>
      </c>
      <c r="Z577" s="20"/>
      <c r="AA577">
        <v>3</v>
      </c>
      <c r="AB577" s="3">
        <v>1968.1666666685701</v>
      </c>
      <c r="AC577" s="20">
        <f t="shared" si="1607"/>
        <v>0.67036519015271234</v>
      </c>
      <c r="AD577" s="20">
        <f t="shared" si="1608"/>
        <v>9.2249999999999749E-2</v>
      </c>
      <c r="AE577" s="20">
        <f t="shared" si="1609"/>
        <v>5.91253937795201E-2</v>
      </c>
      <c r="AG577" s="3">
        <v>1968.1666666685701</v>
      </c>
      <c r="AH577" s="3">
        <f t="shared" si="1672"/>
        <v>-0.36708114744012083</v>
      </c>
      <c r="AI577" s="3">
        <f t="shared" si="1655"/>
        <v>-0.1883013680744752</v>
      </c>
      <c r="AJ577" s="3">
        <f t="shared" si="1656"/>
        <v>-0.36946022883263757</v>
      </c>
      <c r="AK577" s="20"/>
      <c r="AL577" s="3">
        <v>1968.1666666685701</v>
      </c>
      <c r="AM577" s="9">
        <f t="shared" ref="AM577" si="1797">STANDARDIZE(AC577,AR$13,AS$13)</f>
        <v>-1.3379749193833798E-3</v>
      </c>
      <c r="AN577" s="9">
        <f t="shared" ref="AN577" si="1798">STANDARDIZE(AD577,AT$13,AU$13)</f>
        <v>-1.1019061349826649</v>
      </c>
      <c r="AO577" s="9">
        <f t="shared" ref="AO577" si="1799">STANDARDIZE(AE577,AV$13,AW$13)</f>
        <v>-1.0057482228314163</v>
      </c>
      <c r="AP577" s="20"/>
    </row>
    <row r="578" spans="1:42" x14ac:dyDescent="0.3">
      <c r="A578">
        <v>3</v>
      </c>
      <c r="B578">
        <v>1981</v>
      </c>
      <c r="C578">
        <v>0.57161951915855225</v>
      </c>
      <c r="D578">
        <v>6.1499999999999798E-2</v>
      </c>
      <c r="E578">
        <f t="shared" si="1600"/>
        <v>3.5154600428250846E-2</v>
      </c>
      <c r="G578">
        <v>1968</v>
      </c>
      <c r="H578">
        <v>2</v>
      </c>
      <c r="I578" s="3">
        <v>1968.08333333524</v>
      </c>
      <c r="J578" s="20">
        <f t="shared" si="1772"/>
        <v>0.5703472266776044</v>
      </c>
      <c r="K578" s="20">
        <f t="shared" si="1601"/>
        <v>0.1229999999999996</v>
      </c>
      <c r="L578" s="20">
        <f t="shared" si="1602"/>
        <v>7.0152708881345116E-2</v>
      </c>
      <c r="N578">
        <v>3</v>
      </c>
      <c r="O578">
        <v>1984</v>
      </c>
      <c r="P578" s="20">
        <v>0.83060204540402505</v>
      </c>
      <c r="Q578" s="20">
        <v>6.1499999999999902E-2</v>
      </c>
      <c r="R578" s="20">
        <f t="shared" si="1603"/>
        <v>5.1082025792347462E-2</v>
      </c>
      <c r="T578">
        <v>1968</v>
      </c>
      <c r="U578">
        <v>2</v>
      </c>
      <c r="V578" s="3">
        <v>1968.08333333524</v>
      </c>
      <c r="W578" s="20">
        <f t="shared" si="1779"/>
        <v>0.75660452565935399</v>
      </c>
      <c r="X578" s="20">
        <f t="shared" si="1780"/>
        <v>6.1499999999999902E-2</v>
      </c>
      <c r="Y578" s="20">
        <f t="shared" si="1781"/>
        <v>4.6531178328050198E-2</v>
      </c>
      <c r="Z578" s="20"/>
      <c r="AA578">
        <v>2</v>
      </c>
      <c r="AB578" s="3">
        <v>1968.08333333524</v>
      </c>
      <c r="AC578" s="20">
        <f t="shared" si="1607"/>
        <v>0.66347587616847914</v>
      </c>
      <c r="AD578" s="20">
        <f t="shared" si="1608"/>
        <v>9.2249999999999749E-2</v>
      </c>
      <c r="AE578" s="20">
        <f t="shared" si="1609"/>
        <v>5.834194360469766E-2</v>
      </c>
      <c r="AG578" s="3">
        <v>1968.08333333524</v>
      </c>
      <c r="AH578" s="3">
        <f t="shared" si="1672"/>
        <v>-0.40702591483737449</v>
      </c>
      <c r="AI578" s="3">
        <f t="shared" si="1655"/>
        <v>-0.1883013680744752</v>
      </c>
      <c r="AJ578" s="3">
        <f t="shared" si="1656"/>
        <v>-0.38749073844105814</v>
      </c>
      <c r="AK578" s="20"/>
      <c r="AL578" s="3">
        <v>1968.08333333524</v>
      </c>
      <c r="AM578" s="9">
        <f t="shared" ref="AM578" si="1800">STANDARDIZE(AC578,AR$14,AS$14)</f>
        <v>0.19976982675303123</v>
      </c>
      <c r="AN578" s="9">
        <f t="shared" ref="AN578" si="1801">STANDARDIZE(AD578,AT$14,AU$14)</f>
        <v>0.50956041230593607</v>
      </c>
      <c r="AO578" s="9">
        <f t="shared" ref="AO578" si="1802">STANDARDIZE(AE578,AV$14,AW$14)</f>
        <v>0.38867217883202454</v>
      </c>
      <c r="AP578" s="20"/>
    </row>
    <row r="579" spans="1:42" x14ac:dyDescent="0.3">
      <c r="A579">
        <v>3</v>
      </c>
      <c r="B579">
        <v>1981</v>
      </c>
      <c r="C579">
        <v>0.5538205369565915</v>
      </c>
      <c r="D579">
        <v>6.1499999999999798E-2</v>
      </c>
      <c r="E579">
        <f t="shared" si="1600"/>
        <v>3.4059963022830264E-2</v>
      </c>
      <c r="G579">
        <v>1968</v>
      </c>
      <c r="H579">
        <v>1</v>
      </c>
      <c r="I579" s="3">
        <v>1968.0000000019099</v>
      </c>
      <c r="J579" s="20">
        <f t="shared" si="1772"/>
        <v>0.5782632956493049</v>
      </c>
      <c r="K579" s="20">
        <f t="shared" si="1601"/>
        <v>6.1499999999999798E-2</v>
      </c>
      <c r="L579" s="20">
        <f t="shared" si="1602"/>
        <v>3.5563192682432132E-2</v>
      </c>
      <c r="N579">
        <v>3</v>
      </c>
      <c r="O579">
        <v>1984</v>
      </c>
      <c r="P579" s="20">
        <v>0.82106016861762965</v>
      </c>
      <c r="Q579" s="20">
        <v>6.1499999999999902E-2</v>
      </c>
      <c r="R579" s="20">
        <f t="shared" si="1603"/>
        <v>5.0495200369984145E-2</v>
      </c>
      <c r="T579">
        <v>1968</v>
      </c>
      <c r="U579">
        <v>1</v>
      </c>
      <c r="V579" s="3">
        <v>1968.0000000019099</v>
      </c>
      <c r="W579" s="20">
        <f t="shared" si="1779"/>
        <v>0.78714926503446547</v>
      </c>
      <c r="X579" s="20">
        <f t="shared" si="1780"/>
        <v>6.1499999999999902E-2</v>
      </c>
      <c r="Y579" s="20">
        <f t="shared" si="1781"/>
        <v>4.8409679799619548E-2</v>
      </c>
      <c r="Z579" s="20"/>
      <c r="AA579">
        <v>1</v>
      </c>
      <c r="AB579" s="3">
        <v>1968.0000000019099</v>
      </c>
      <c r="AC579" s="20">
        <f t="shared" si="1607"/>
        <v>0.68270628034188519</v>
      </c>
      <c r="AD579" s="20">
        <f t="shared" si="1608"/>
        <v>6.1499999999999846E-2</v>
      </c>
      <c r="AE579" s="20">
        <f t="shared" si="1609"/>
        <v>4.198643624102584E-2</v>
      </c>
      <c r="AG579" s="3">
        <v>1968.0000000019099</v>
      </c>
      <c r="AH579" s="3">
        <f t="shared" si="1672"/>
        <v>-0.29552656622010015</v>
      </c>
      <c r="AI579" s="3">
        <f t="shared" si="1655"/>
        <v>-0.78876452892998183</v>
      </c>
      <c r="AJ579" s="3">
        <f t="shared" si="1656"/>
        <v>-0.76390029471962184</v>
      </c>
      <c r="AK579" s="20"/>
      <c r="AL579" s="3">
        <v>1968.0000000019099</v>
      </c>
      <c r="AM579" s="9">
        <f t="shared" ref="AM579" si="1803">STANDARDIZE(AC579,AR$15,AS$15)</f>
        <v>0.10747197968005405</v>
      </c>
      <c r="AN579" s="9">
        <f t="shared" ref="AN579" si="1804">STANDARDIZE(AD579,AT$15,AU$15)</f>
        <v>-0.29853293598826575</v>
      </c>
      <c r="AO579" s="9">
        <f t="shared" ref="AO579" si="1805">STANDARDIZE(AE579,AV$15,AW$15)</f>
        <v>-0.14273594150832133</v>
      </c>
      <c r="AP579" s="20"/>
    </row>
    <row r="580" spans="1:42" x14ac:dyDescent="0.3">
      <c r="A580">
        <v>3</v>
      </c>
      <c r="B580">
        <v>1981</v>
      </c>
      <c r="C580">
        <v>0.53657507860176479</v>
      </c>
      <c r="D580">
        <v>6.1499999999999798E-2</v>
      </c>
      <c r="E580">
        <f t="shared" si="1600"/>
        <v>3.2999367334008427E-2</v>
      </c>
      <c r="G580">
        <v>1967</v>
      </c>
      <c r="H580">
        <v>12</v>
      </c>
      <c r="I580" s="3">
        <v>1967.9166666685801</v>
      </c>
      <c r="J580" s="20">
        <f t="shared" si="1772"/>
        <v>0.59188845925754763</v>
      </c>
      <c r="K580" s="20">
        <f t="shared" si="1601"/>
        <v>0.1229999999999996</v>
      </c>
      <c r="L580" s="20">
        <f t="shared" si="1602"/>
        <v>7.2802280488678123E-2</v>
      </c>
      <c r="N580">
        <v>2</v>
      </c>
      <c r="O580">
        <v>1984</v>
      </c>
      <c r="P580" s="20">
        <v>0.81456220224871967</v>
      </c>
      <c r="Q580" s="20">
        <v>6.1499999999999902E-2</v>
      </c>
      <c r="R580" s="20">
        <f t="shared" si="1603"/>
        <v>5.009557543829618E-2</v>
      </c>
      <c r="T580">
        <v>1967</v>
      </c>
      <c r="U580">
        <v>12</v>
      </c>
      <c r="V580" s="3">
        <v>1967.9166666685801</v>
      </c>
      <c r="W580" s="20">
        <f t="shared" si="1604"/>
        <v>0.83396913539615281</v>
      </c>
      <c r="X580" s="20">
        <f t="shared" si="1605"/>
        <v>6.1499999999999902E-2</v>
      </c>
      <c r="Y580" s="20">
        <f t="shared" si="1606"/>
        <v>5.1289101826863318E-2</v>
      </c>
      <c r="Z580" s="20"/>
      <c r="AA580">
        <v>12</v>
      </c>
      <c r="AB580" s="3">
        <v>1967.9166666685801</v>
      </c>
      <c r="AC580" s="20">
        <f t="shared" si="1607"/>
        <v>0.71292879732685022</v>
      </c>
      <c r="AD580" s="20">
        <f t="shared" si="1608"/>
        <v>9.2249999999999749E-2</v>
      </c>
      <c r="AE580" s="20">
        <f t="shared" si="1609"/>
        <v>6.204569115777072E-2</v>
      </c>
      <c r="AG580" s="3">
        <v>1967.9166666685801</v>
      </c>
      <c r="AH580" s="3">
        <f t="shared" si="1672"/>
        <v>-0.12029411000068092</v>
      </c>
      <c r="AI580" s="3">
        <f t="shared" si="1655"/>
        <v>-0.1883013680744752</v>
      </c>
      <c r="AJ580" s="3">
        <f t="shared" si="1656"/>
        <v>-0.30225180686767128</v>
      </c>
      <c r="AK580" s="20"/>
      <c r="AL580" s="3">
        <v>1967.9166666685801</v>
      </c>
      <c r="AM580" s="9">
        <f t="shared" ref="AM580" si="1806">STANDARDIZE(AC580,AR$4,AS$4)</f>
        <v>0.18782251288852886</v>
      </c>
      <c r="AN580" s="9">
        <f t="shared" ref="AN580" si="1807">STANDARDIZE(AD580,AT$4,AU$4)</f>
        <v>0.68444756444045063</v>
      </c>
      <c r="AO580" s="9">
        <f t="shared" ref="AO580" si="1808">STANDARDIZE(AE580,AV$4,AW$4)</f>
        <v>0.48161552677078628</v>
      </c>
      <c r="AP580" s="20"/>
    </row>
    <row r="581" spans="1:42" x14ac:dyDescent="0.3">
      <c r="A581">
        <v>2</v>
      </c>
      <c r="B581">
        <v>1981</v>
      </c>
      <c r="C581">
        <v>0.52046846162271099</v>
      </c>
      <c r="D581">
        <v>6.1499999999999798E-2</v>
      </c>
      <c r="E581">
        <f t="shared" ref="E581:E644" si="1809">C581*D581</f>
        <v>3.2008810389796617E-2</v>
      </c>
      <c r="G581">
        <v>1967</v>
      </c>
      <c r="H581">
        <v>11</v>
      </c>
      <c r="I581" s="3">
        <v>1967.83333333525</v>
      </c>
      <c r="J581" s="20">
        <f t="shared" si="1772"/>
        <v>0.62454157072021421</v>
      </c>
      <c r="K581" s="20">
        <f t="shared" ref="K581:K644" si="1810">SUMIFS(D$4:D$1171,B$4:B$1171,G581,A$4:A$1171,H581)</f>
        <v>6.1499999999999798E-2</v>
      </c>
      <c r="L581" s="20">
        <f t="shared" ref="L581:L644" si="1811">J581*K581</f>
        <v>3.840930659929305E-2</v>
      </c>
      <c r="N581">
        <v>12</v>
      </c>
      <c r="O581">
        <v>1983</v>
      </c>
      <c r="P581" s="20">
        <v>0.89824305454409237</v>
      </c>
      <c r="Q581" s="20">
        <v>6.1499999999999902E-2</v>
      </c>
      <c r="R581" s="20">
        <f t="shared" ref="R581:R644" si="1812">Q581*P581</f>
        <v>5.5241947854461591E-2</v>
      </c>
      <c r="T581">
        <v>1967</v>
      </c>
      <c r="U581">
        <v>11</v>
      </c>
      <c r="V581" s="3">
        <v>1967.83333333525</v>
      </c>
      <c r="W581" s="20"/>
      <c r="X581" s="20"/>
      <c r="Y581" s="20"/>
      <c r="Z581" s="20"/>
      <c r="AA581">
        <v>11</v>
      </c>
      <c r="AB581" s="3">
        <v>1967.83333333525</v>
      </c>
      <c r="AC581" s="20">
        <f t="shared" ref="AC581:AC644" si="1813">AVERAGE(W581,J581)</f>
        <v>0.62454157072021421</v>
      </c>
      <c r="AD581" s="20">
        <f t="shared" ref="AD581:AD644" si="1814">AVERAGE(X581,K581)</f>
        <v>6.1499999999999798E-2</v>
      </c>
      <c r="AE581" s="20">
        <f t="shared" ref="AE581:AE644" si="1815">AVERAGE(Y581,L581)</f>
        <v>3.840930659929305E-2</v>
      </c>
      <c r="AG581" s="3">
        <v>1967.83333333525</v>
      </c>
      <c r="AH581" s="3">
        <f t="shared" si="1672"/>
        <v>-0.63276998434325427</v>
      </c>
      <c r="AI581" s="3">
        <f t="shared" si="1655"/>
        <v>-0.78876452892998272</v>
      </c>
      <c r="AJ581" s="3">
        <f t="shared" si="1656"/>
        <v>-0.84622521141320306</v>
      </c>
      <c r="AK581" s="20"/>
      <c r="AL581" s="3">
        <v>1967.83333333525</v>
      </c>
      <c r="AM581" s="9">
        <f t="shared" ref="AM581" si="1816">STANDARDIZE(AC581,AR$5,AS$5)</f>
        <v>-0.30457936076754405</v>
      </c>
      <c r="AN581" s="9">
        <f t="shared" ref="AN581" si="1817">STANDARDIZE(AD581,AT$5,AU$5)</f>
        <v>-0.2854929317171821</v>
      </c>
      <c r="AO581" s="9">
        <f t="shared" ref="AO581" si="1818">STANDARDIZE(AE581,AV$5,AW$5)</f>
        <v>-0.49351329657952242</v>
      </c>
      <c r="AP581" s="20"/>
    </row>
    <row r="582" spans="1:42" x14ac:dyDescent="0.3">
      <c r="A582">
        <v>1</v>
      </c>
      <c r="B582">
        <v>1981</v>
      </c>
      <c r="C582">
        <v>0.52765929127993694</v>
      </c>
      <c r="D582">
        <v>6.1499999999999798E-2</v>
      </c>
      <c r="E582">
        <f t="shared" si="1809"/>
        <v>3.2451046413716017E-2</v>
      </c>
      <c r="G582">
        <v>1967</v>
      </c>
      <c r="H582">
        <v>10</v>
      </c>
      <c r="I582" s="3">
        <v>1967.7500000019199</v>
      </c>
      <c r="J582" s="20">
        <f t="shared" si="1772"/>
        <v>0.6498494325044758</v>
      </c>
      <c r="K582" s="20">
        <f t="shared" si="1810"/>
        <v>6.1499999999999798E-2</v>
      </c>
      <c r="L582" s="20">
        <f t="shared" si="1811"/>
        <v>3.9965740099025128E-2</v>
      </c>
      <c r="N582">
        <v>10</v>
      </c>
      <c r="O582">
        <v>1983</v>
      </c>
      <c r="P582" s="20">
        <v>0.98980355461362535</v>
      </c>
      <c r="Q582" s="20">
        <v>6.1499999999999902E-2</v>
      </c>
      <c r="R582" s="20">
        <f t="shared" si="1812"/>
        <v>6.0872918608737864E-2</v>
      </c>
      <c r="T582">
        <v>1967</v>
      </c>
      <c r="U582">
        <v>10</v>
      </c>
      <c r="V582" s="3">
        <v>1967.7500000019199</v>
      </c>
      <c r="W582" s="20">
        <f t="shared" ref="W582:W644" si="1819">AVERAGEIFS(P$4:P$1114,O$4:O$1114,T582,N$4:N$1114,U582)</f>
        <v>0.88229749385475698</v>
      </c>
      <c r="X582" s="20">
        <f t="shared" ref="X582:X644" si="1820">SUMIFS(Q$4:Q$1114,O$4:O$1114,T582,N$4:N$1114,U582)</f>
        <v>6.1499999999999902E-2</v>
      </c>
      <c r="Y582" s="20">
        <f t="shared" ref="Y582:Y644" si="1821">W582*X582</f>
        <v>5.4261295872067468E-2</v>
      </c>
      <c r="Z582" s="20"/>
      <c r="AA582">
        <v>10</v>
      </c>
      <c r="AB582" s="3">
        <v>1967.7500000019199</v>
      </c>
      <c r="AC582" s="20">
        <f t="shared" si="1813"/>
        <v>0.76607346317961644</v>
      </c>
      <c r="AD582" s="20">
        <f t="shared" si="1814"/>
        <v>6.1499999999999846E-2</v>
      </c>
      <c r="AE582" s="20">
        <f t="shared" si="1815"/>
        <v>4.7113517985546298E-2</v>
      </c>
      <c r="AG582" s="3">
        <v>1967.7500000019199</v>
      </c>
      <c r="AH582" s="3">
        <f t="shared" si="1672"/>
        <v>0.18784271185877402</v>
      </c>
      <c r="AI582" s="3">
        <f t="shared" si="1655"/>
        <v>-0.78876452892998183</v>
      </c>
      <c r="AJ582" s="3">
        <f t="shared" si="1656"/>
        <v>-0.64590440981387776</v>
      </c>
      <c r="AK582" s="20"/>
      <c r="AL582" s="3">
        <v>1967.7500000019199</v>
      </c>
      <c r="AM582" s="9">
        <f t="shared" ref="AM582" si="1822">STANDARDIZE(AC582,AR$6,AS$6)</f>
        <v>0.14839000741343875</v>
      </c>
      <c r="AN582" s="9">
        <f t="shared" ref="AN582" si="1823">STANDARDIZE(AD582,AT$6,AU$6)</f>
        <v>-0.6766476141944503</v>
      </c>
      <c r="AO582" s="9">
        <f t="shared" ref="AO582" si="1824">STANDARDIZE(AE582,AV$6,AW$6)</f>
        <v>-0.45763517490615419</v>
      </c>
      <c r="AP582" s="20"/>
    </row>
    <row r="583" spans="1:42" x14ac:dyDescent="0.3">
      <c r="A583">
        <v>12</v>
      </c>
      <c r="B583">
        <v>1980</v>
      </c>
      <c r="C583">
        <v>0.53502736426970399</v>
      </c>
      <c r="D583">
        <v>6.1499999999999798E-2</v>
      </c>
      <c r="E583">
        <f t="shared" si="1809"/>
        <v>3.290418290258669E-2</v>
      </c>
      <c r="G583">
        <v>1967</v>
      </c>
      <c r="H583">
        <v>9</v>
      </c>
      <c r="I583" s="3">
        <v>1967.6666666685901</v>
      </c>
      <c r="J583" s="20">
        <f t="shared" si="1772"/>
        <v>0.70330426041658667</v>
      </c>
      <c r="K583" s="20">
        <f t="shared" si="1810"/>
        <v>0.1229999999999996</v>
      </c>
      <c r="L583" s="20">
        <f t="shared" si="1811"/>
        <v>8.650642403123987E-2</v>
      </c>
      <c r="N583">
        <v>8</v>
      </c>
      <c r="O583">
        <v>1983</v>
      </c>
      <c r="P583" s="20">
        <v>1.091170763506111</v>
      </c>
      <c r="Q583" s="20">
        <v>6.1499999999999902E-2</v>
      </c>
      <c r="R583" s="20">
        <f t="shared" si="1812"/>
        <v>6.7107001955625717E-2</v>
      </c>
      <c r="T583">
        <v>1967</v>
      </c>
      <c r="U583">
        <v>9</v>
      </c>
      <c r="V583" s="3">
        <v>1967.6666666685901</v>
      </c>
      <c r="W583" s="20">
        <f t="shared" si="1819"/>
        <v>0.9177841146668525</v>
      </c>
      <c r="X583" s="20">
        <f t="shared" si="1820"/>
        <v>6.1499999999999902E-2</v>
      </c>
      <c r="Y583" s="20">
        <f t="shared" si="1821"/>
        <v>5.6443723052011341E-2</v>
      </c>
      <c r="Z583" s="20"/>
      <c r="AA583">
        <v>9</v>
      </c>
      <c r="AB583" s="3">
        <v>1967.6666666685901</v>
      </c>
      <c r="AC583" s="20">
        <f t="shared" si="1813"/>
        <v>0.81054418754171964</v>
      </c>
      <c r="AD583" s="20">
        <f t="shared" si="1814"/>
        <v>9.2249999999999749E-2</v>
      </c>
      <c r="AE583" s="20">
        <f t="shared" si="1815"/>
        <v>7.1475073541625606E-2</v>
      </c>
      <c r="AG583" s="3">
        <v>1967.6666666685901</v>
      </c>
      <c r="AH583" s="3">
        <f t="shared" si="1672"/>
        <v>0.44568736006278675</v>
      </c>
      <c r="AI583" s="3">
        <f t="shared" si="1655"/>
        <v>-0.1883013680744752</v>
      </c>
      <c r="AJ583" s="3">
        <f t="shared" si="1656"/>
        <v>-8.52417465762184E-2</v>
      </c>
      <c r="AK583" s="20"/>
      <c r="AL583" s="3">
        <v>1967.6666666685901</v>
      </c>
      <c r="AM583" s="9">
        <f t="shared" ref="AM583" si="1825">STANDARDIZE(AC583,AR$7,AS$7)</f>
        <v>0.10007872764952926</v>
      </c>
      <c r="AN583" s="9">
        <f t="shared" ref="AN583" si="1826">STANDARDIZE(AD583,AT$7,AU$7)</f>
        <v>0.70701225639459664</v>
      </c>
      <c r="AO583" s="9">
        <f t="shared" ref="AO583" si="1827">STANDARDIZE(AE583,AV$7,AW$7)</f>
        <v>0.63073120422239937</v>
      </c>
      <c r="AP583" s="20"/>
    </row>
    <row r="584" spans="1:42" x14ac:dyDescent="0.3">
      <c r="A584">
        <v>11</v>
      </c>
      <c r="B584">
        <v>1980</v>
      </c>
      <c r="C584">
        <v>0.54234178035181191</v>
      </c>
      <c r="D584">
        <v>6.1499999999999798E-2</v>
      </c>
      <c r="E584">
        <f t="shared" si="1809"/>
        <v>3.3354019491636321E-2</v>
      </c>
      <c r="G584">
        <v>1967</v>
      </c>
      <c r="H584">
        <v>8</v>
      </c>
      <c r="I584" s="3">
        <v>1967.58333333526</v>
      </c>
      <c r="J584" s="20">
        <f t="shared" si="1772"/>
        <v>0.80660113836860092</v>
      </c>
      <c r="K584" s="20">
        <f t="shared" si="1810"/>
        <v>6.1499999999999798E-2</v>
      </c>
      <c r="L584" s="20">
        <f t="shared" si="1811"/>
        <v>4.9605970009668793E-2</v>
      </c>
      <c r="N584">
        <v>6</v>
      </c>
      <c r="O584">
        <v>1983</v>
      </c>
      <c r="P584" s="20">
        <v>1.1991032847833862</v>
      </c>
      <c r="Q584" s="20">
        <v>6.1499999999999902E-2</v>
      </c>
      <c r="R584" s="20">
        <f t="shared" si="1812"/>
        <v>7.3744852014178131E-2</v>
      </c>
      <c r="T584">
        <v>1967</v>
      </c>
      <c r="U584">
        <v>8</v>
      </c>
      <c r="V584" s="3">
        <v>1967.58333333526</v>
      </c>
      <c r="W584" s="20">
        <f t="shared" si="1819"/>
        <v>0.93221380581365099</v>
      </c>
      <c r="X584" s="20">
        <f t="shared" si="1820"/>
        <v>6.1499999999999902E-2</v>
      </c>
      <c r="Y584" s="20">
        <f t="shared" si="1821"/>
        <v>5.7331149057539443E-2</v>
      </c>
      <c r="Z584" s="20"/>
      <c r="AA584">
        <v>8</v>
      </c>
      <c r="AB584" s="3">
        <v>1967.58333333526</v>
      </c>
      <c r="AC584" s="20">
        <f t="shared" si="1813"/>
        <v>0.86940747209112601</v>
      </c>
      <c r="AD584" s="20">
        <f t="shared" si="1814"/>
        <v>6.1499999999999846E-2</v>
      </c>
      <c r="AE584" s="20">
        <f t="shared" si="1815"/>
        <v>5.3468559533604118E-2</v>
      </c>
      <c r="AG584" s="3">
        <v>1967.58333333526</v>
      </c>
      <c r="AH584" s="3">
        <f t="shared" si="1672"/>
        <v>0.78698116884338598</v>
      </c>
      <c r="AI584" s="3">
        <f t="shared" si="1655"/>
        <v>-0.78876452892998183</v>
      </c>
      <c r="AJ584" s="3">
        <f t="shared" si="1656"/>
        <v>-0.49964796444370774</v>
      </c>
      <c r="AK584" s="20"/>
      <c r="AL584" s="3">
        <v>1967.58333333526</v>
      </c>
      <c r="AM584" s="9">
        <f t="shared" ref="AM584" si="1828">STANDARDIZE(AC584,AR$8,AS$8)</f>
        <v>0.30809968808907801</v>
      </c>
      <c r="AN584" s="9">
        <f t="shared" ref="AN584" si="1829">STANDARDIZE(AD584,AT$8,AU$8)</f>
        <v>-0.65870957567408583</v>
      </c>
      <c r="AO584" s="9">
        <f t="shared" ref="AO584" si="1830">STANDARDIZE(AE584,AV$8,AW$8)</f>
        <v>-0.33436729140191579</v>
      </c>
      <c r="AP584" s="20"/>
    </row>
    <row r="585" spans="1:42" x14ac:dyDescent="0.3">
      <c r="A585">
        <v>10</v>
      </c>
      <c r="B585">
        <v>1980</v>
      </c>
      <c r="C585">
        <v>0.55062951352753042</v>
      </c>
      <c r="D585">
        <v>6.1499999999999798E-2</v>
      </c>
      <c r="E585">
        <f t="shared" si="1809"/>
        <v>3.386371508194301E-2</v>
      </c>
      <c r="G585">
        <v>1967</v>
      </c>
      <c r="H585">
        <v>7</v>
      </c>
      <c r="I585" s="3">
        <v>1967.5000000019299</v>
      </c>
      <c r="J585" s="20">
        <f t="shared" si="1772"/>
        <v>0.8903630436414266</v>
      </c>
      <c r="K585" s="20">
        <f t="shared" si="1810"/>
        <v>6.1499999999999798E-2</v>
      </c>
      <c r="L585" s="20">
        <f t="shared" si="1811"/>
        <v>5.4757327183947553E-2</v>
      </c>
      <c r="N585">
        <v>6</v>
      </c>
      <c r="O585">
        <v>1983</v>
      </c>
      <c r="P585" s="20">
        <v>1.1663055633326727</v>
      </c>
      <c r="Q585" s="20">
        <v>6.1499999999999902E-2</v>
      </c>
      <c r="R585" s="20">
        <f t="shared" si="1812"/>
        <v>7.1727792144959251E-2</v>
      </c>
      <c r="T585">
        <v>1967</v>
      </c>
      <c r="U585">
        <v>7</v>
      </c>
      <c r="V585" s="3">
        <v>1967.5000000019299</v>
      </c>
      <c r="W585" s="20"/>
      <c r="X585" s="20"/>
      <c r="Y585" s="20"/>
      <c r="Z585" s="20"/>
      <c r="AA585">
        <v>7</v>
      </c>
      <c r="AB585" s="3">
        <v>1967.5000000019299</v>
      </c>
      <c r="AC585" s="20">
        <f t="shared" si="1813"/>
        <v>0.8903630436414266</v>
      </c>
      <c r="AD585" s="20">
        <f t="shared" si="1814"/>
        <v>6.1499999999999798E-2</v>
      </c>
      <c r="AE585" s="20">
        <f t="shared" si="1815"/>
        <v>5.4757327183947553E-2</v>
      </c>
      <c r="AG585" s="3">
        <v>1967.5000000019299</v>
      </c>
      <c r="AH585" s="3">
        <f t="shared" si="1672"/>
        <v>0.90848316935736484</v>
      </c>
      <c r="AI585" s="3">
        <f t="shared" si="1655"/>
        <v>-0.78876452892998272</v>
      </c>
      <c r="AJ585" s="3">
        <f t="shared" si="1656"/>
        <v>-0.46998795765667079</v>
      </c>
      <c r="AK585" s="20"/>
      <c r="AL585" s="3">
        <v>1967.5000000019299</v>
      </c>
      <c r="AM585" s="9">
        <f t="shared" ref="AM585" si="1831">STANDARDIZE(AC585,AR$9,AS$9)</f>
        <v>0.13324622265225539</v>
      </c>
      <c r="AN585" s="9">
        <f t="shared" ref="AN585" si="1832">STANDARDIZE(AD585,AT$9,AU$9)</f>
        <v>-2.3130098149133811E-2</v>
      </c>
      <c r="AO585" s="9">
        <f t="shared" ref="AO585" si="1833">STANDARDIZE(AE585,AV$9,AW$9)</f>
        <v>0.10102472937731552</v>
      </c>
      <c r="AP585" s="20"/>
    </row>
    <row r="586" spans="1:42" x14ac:dyDescent="0.3">
      <c r="A586">
        <v>9</v>
      </c>
      <c r="B586">
        <v>1980</v>
      </c>
      <c r="C586">
        <v>0.59298090259897185</v>
      </c>
      <c r="D586">
        <v>6.1499999999999798E-2</v>
      </c>
      <c r="E586">
        <f t="shared" si="1809"/>
        <v>3.6468325509836648E-2</v>
      </c>
      <c r="G586">
        <v>1967</v>
      </c>
      <c r="H586">
        <v>6</v>
      </c>
      <c r="I586" s="3">
        <v>1967.4166666686001</v>
      </c>
      <c r="J586" s="20">
        <f t="shared" si="1772"/>
        <v>0.93102223964940156</v>
      </c>
      <c r="K586" s="20">
        <f t="shared" si="1810"/>
        <v>0.18449999999999939</v>
      </c>
      <c r="L586" s="20">
        <f t="shared" si="1811"/>
        <v>0.17177360321531401</v>
      </c>
      <c r="N586">
        <v>6</v>
      </c>
      <c r="O586">
        <v>1983</v>
      </c>
      <c r="P586" s="20">
        <v>1.1342397636799266</v>
      </c>
      <c r="Q586" s="20">
        <v>6.1499999999999902E-2</v>
      </c>
      <c r="R586" s="20">
        <f t="shared" si="1812"/>
        <v>6.9755745466315383E-2</v>
      </c>
      <c r="T586">
        <v>1967</v>
      </c>
      <c r="U586">
        <v>6</v>
      </c>
      <c r="V586" s="3">
        <v>1967.4166666686001</v>
      </c>
      <c r="W586" s="20">
        <f t="shared" ref="W586:W602" si="1834">AVERAGEIFS(P$4:P$1114,O$4:O$1114,T586,N$4:N$1114,U586)</f>
        <v>0.98403465009722502</v>
      </c>
      <c r="X586" s="20">
        <f t="shared" ref="X586:X602" si="1835">SUMIFS(Q$4:Q$1114,O$4:O$1114,T586,N$4:N$1114,U586)</f>
        <v>0.1229999999999998</v>
      </c>
      <c r="Y586" s="20">
        <f t="shared" ref="Y586:Y602" si="1836">W586*X586</f>
        <v>0.12103626196195848</v>
      </c>
      <c r="Z586" s="20"/>
      <c r="AA586">
        <v>6</v>
      </c>
      <c r="AB586" s="3">
        <v>1967.4166666686001</v>
      </c>
      <c r="AC586" s="20">
        <f t="shared" si="1813"/>
        <v>0.95752844487331323</v>
      </c>
      <c r="AD586" s="20">
        <f t="shared" si="1814"/>
        <v>0.15374999999999961</v>
      </c>
      <c r="AE586" s="20">
        <f t="shared" si="1815"/>
        <v>0.14640493258863624</v>
      </c>
      <c r="AG586" s="3">
        <v>1967.4166666686001</v>
      </c>
      <c r="AH586" s="3">
        <f t="shared" si="1672"/>
        <v>1.2979132832251599</v>
      </c>
      <c r="AI586" s="3">
        <f t="shared" si="1655"/>
        <v>1.012624953636539</v>
      </c>
      <c r="AJ586" s="3">
        <f t="shared" si="1656"/>
        <v>1.6392119416381175</v>
      </c>
      <c r="AK586" s="20"/>
      <c r="AL586" s="3">
        <v>1967.4166666686001</v>
      </c>
      <c r="AM586" s="9">
        <f t="shared" ref="AM586" si="1837">STANDARDIZE(AC586,AR$10,AS$10)</f>
        <v>0.67474763476778332</v>
      </c>
      <c r="AN586" s="9">
        <f t="shared" ref="AN586" si="1838">STANDARDIZE(AD586,AT$10,AU$10)</f>
        <v>-0.3587827526842341</v>
      </c>
      <c r="AO586" s="9">
        <f t="shared" ref="AO586" si="1839">STANDARDIZE(AE586,AV$10,AW$10)</f>
        <v>4.410335546601872E-2</v>
      </c>
      <c r="AP586" s="20"/>
    </row>
    <row r="587" spans="1:42" x14ac:dyDescent="0.3">
      <c r="A587">
        <v>8</v>
      </c>
      <c r="B587">
        <v>1980</v>
      </c>
      <c r="C587">
        <v>0.63886706309256591</v>
      </c>
      <c r="D587">
        <v>6.1499999999999798E-2</v>
      </c>
      <c r="E587">
        <f t="shared" si="1809"/>
        <v>3.9290324380192677E-2</v>
      </c>
      <c r="G587">
        <v>1967</v>
      </c>
      <c r="H587">
        <v>5</v>
      </c>
      <c r="I587" s="3">
        <v>1967.33333333527</v>
      </c>
      <c r="J587" s="20">
        <f t="shared" si="1772"/>
        <v>0.7353044259533339</v>
      </c>
      <c r="K587" s="20">
        <f t="shared" si="1810"/>
        <v>0.1229999999999996</v>
      </c>
      <c r="L587" s="20">
        <f t="shared" si="1811"/>
        <v>9.0442444392259777E-2</v>
      </c>
      <c r="N587">
        <v>5</v>
      </c>
      <c r="O587">
        <v>1983</v>
      </c>
      <c r="P587" s="20">
        <v>1.1033753866395026</v>
      </c>
      <c r="Q587" s="20">
        <v>6.1499999999999902E-2</v>
      </c>
      <c r="R587" s="20">
        <f t="shared" si="1812"/>
        <v>6.7857586278329302E-2</v>
      </c>
      <c r="T587">
        <v>1967</v>
      </c>
      <c r="U587">
        <v>5</v>
      </c>
      <c r="V587" s="3">
        <v>1967.33333333527</v>
      </c>
      <c r="W587" s="20">
        <f t="shared" si="1834"/>
        <v>0.92497082248517393</v>
      </c>
      <c r="X587" s="20">
        <f t="shared" si="1835"/>
        <v>6.1499999999999902E-2</v>
      </c>
      <c r="Y587" s="20">
        <f t="shared" si="1836"/>
        <v>5.6885705582838106E-2</v>
      </c>
      <c r="Z587" s="20"/>
      <c r="AA587">
        <v>5</v>
      </c>
      <c r="AB587" s="3">
        <v>1967.33333333527</v>
      </c>
      <c r="AC587" s="20">
        <f t="shared" si="1813"/>
        <v>0.83013762421925397</v>
      </c>
      <c r="AD587" s="20">
        <f t="shared" si="1814"/>
        <v>9.2249999999999749E-2</v>
      </c>
      <c r="AE587" s="20">
        <f t="shared" si="1815"/>
        <v>7.3664074987548941E-2</v>
      </c>
      <c r="AG587" s="3">
        <v>1967.33333333527</v>
      </c>
      <c r="AH587" s="3">
        <f t="shared" si="1672"/>
        <v>0.55929159879948875</v>
      </c>
      <c r="AI587" s="3">
        <f t="shared" si="1655"/>
        <v>-0.1883013680744752</v>
      </c>
      <c r="AJ587" s="3">
        <f t="shared" si="1656"/>
        <v>-3.4863544015331434E-2</v>
      </c>
      <c r="AK587" s="20"/>
      <c r="AL587" s="3">
        <v>1967.33333333527</v>
      </c>
      <c r="AM587" s="9">
        <f t="shared" ref="AM587" si="1840">STANDARDIZE(AC587,AR$11,AS$11)</f>
        <v>0.48946316671911982</v>
      </c>
      <c r="AN587" s="9">
        <f t="shared" ref="AN587" si="1841">STANDARDIZE(AD587,AT$11,AU$11)</f>
        <v>-1.2318355951367148</v>
      </c>
      <c r="AO587" s="9">
        <f t="shared" ref="AO587" si="1842">STANDARDIZE(AE587,AV$11,AW$11)</f>
        <v>-0.98381788024867822</v>
      </c>
      <c r="AP587" s="20"/>
    </row>
    <row r="588" spans="1:42" x14ac:dyDescent="0.3">
      <c r="A588">
        <v>7</v>
      </c>
      <c r="B588">
        <v>1980</v>
      </c>
      <c r="C588">
        <v>0.68800519842538921</v>
      </c>
      <c r="D588">
        <v>6.1499999999999798E-2</v>
      </c>
      <c r="E588">
        <f t="shared" si="1809"/>
        <v>4.2312319703161294E-2</v>
      </c>
      <c r="G588">
        <v>1967</v>
      </c>
      <c r="H588">
        <v>4</v>
      </c>
      <c r="I588" s="3">
        <v>1967.25000000194</v>
      </c>
      <c r="J588" s="20">
        <f t="shared" si="1772"/>
        <v>0.6366485873796609</v>
      </c>
      <c r="K588" s="20">
        <f t="shared" si="1810"/>
        <v>0.1229999999999996</v>
      </c>
      <c r="L588" s="20">
        <f t="shared" si="1811"/>
        <v>7.8307776247698038E-2</v>
      </c>
      <c r="N588">
        <v>5</v>
      </c>
      <c r="O588">
        <v>1983</v>
      </c>
      <c r="P588" s="20">
        <v>1.0733508759135897</v>
      </c>
      <c r="Q588" s="20">
        <v>6.1499999999999902E-2</v>
      </c>
      <c r="R588" s="20">
        <f t="shared" si="1812"/>
        <v>6.6011078868685666E-2</v>
      </c>
      <c r="T588">
        <v>1967</v>
      </c>
      <c r="U588">
        <v>4</v>
      </c>
      <c r="V588" s="3">
        <v>1967.25000000194</v>
      </c>
      <c r="W588" s="20">
        <f t="shared" si="1834"/>
        <v>0.81959816608992409</v>
      </c>
      <c r="X588" s="20">
        <f t="shared" si="1835"/>
        <v>0.1229999999999998</v>
      </c>
      <c r="Y588" s="20">
        <f t="shared" si="1836"/>
        <v>0.1008105744290605</v>
      </c>
      <c r="Z588" s="20"/>
      <c r="AA588">
        <v>4</v>
      </c>
      <c r="AB588" s="3">
        <v>1967.25000000194</v>
      </c>
      <c r="AC588" s="20">
        <f t="shared" si="1813"/>
        <v>0.72812337673479255</v>
      </c>
      <c r="AD588" s="20">
        <f t="shared" si="1814"/>
        <v>0.12299999999999969</v>
      </c>
      <c r="AE588" s="20">
        <f t="shared" si="1815"/>
        <v>8.955917533837926E-2</v>
      </c>
      <c r="AG588" s="3">
        <v>1967.25000000194</v>
      </c>
      <c r="AH588" s="3">
        <f t="shared" si="1672"/>
        <v>-3.2194780874674832E-2</v>
      </c>
      <c r="AI588" s="3">
        <f t="shared" si="1655"/>
        <v>0.41216179278103221</v>
      </c>
      <c r="AJ588" s="3">
        <f t="shared" si="1656"/>
        <v>0.33095009520864194</v>
      </c>
      <c r="AK588" s="20"/>
      <c r="AL588" s="3">
        <v>1967.25000000194</v>
      </c>
      <c r="AM588" s="9">
        <f t="shared" ref="AM588" si="1843">STANDARDIZE(AC588,AR$12,AS$12)</f>
        <v>0.14524162674464183</v>
      </c>
      <c r="AN588" s="9">
        <f t="shared" ref="AN588" si="1844">STANDARDIZE(AD588,AT$12,AU$12)</f>
        <v>-0.74536446371894627</v>
      </c>
      <c r="AO588" s="9">
        <f t="shared" ref="AO588" si="1845">STANDARDIZE(AE588,AV$12,AW$12)</f>
        <v>-0.54207080847179245</v>
      </c>
      <c r="AP588" s="20"/>
    </row>
    <row r="589" spans="1:42" x14ac:dyDescent="0.3">
      <c r="A589">
        <v>6</v>
      </c>
      <c r="B589">
        <v>1980</v>
      </c>
      <c r="C589">
        <v>0.73985246430174545</v>
      </c>
      <c r="D589">
        <v>6.1499999999999798E-2</v>
      </c>
      <c r="E589">
        <f t="shared" si="1809"/>
        <v>4.5500926554557196E-2</v>
      </c>
      <c r="G589">
        <v>1967</v>
      </c>
      <c r="H589">
        <v>3</v>
      </c>
      <c r="I589" s="3">
        <v>1967.1666666686101</v>
      </c>
      <c r="J589" s="20">
        <f t="shared" si="1772"/>
        <v>0.57951041510153034</v>
      </c>
      <c r="K589" s="20">
        <f t="shared" si="1810"/>
        <v>0.1229999999999996</v>
      </c>
      <c r="L589" s="20">
        <f t="shared" si="1811"/>
        <v>7.1279781057488001E-2</v>
      </c>
      <c r="N589">
        <v>5</v>
      </c>
      <c r="O589">
        <v>1983</v>
      </c>
      <c r="P589" s="20">
        <v>1.0613251987321801</v>
      </c>
      <c r="Q589" s="20">
        <v>6.1499999999999902E-2</v>
      </c>
      <c r="R589" s="20">
        <f t="shared" si="1812"/>
        <v>6.5271499722028975E-2</v>
      </c>
      <c r="T589">
        <v>1967</v>
      </c>
      <c r="U589">
        <v>3</v>
      </c>
      <c r="V589" s="3">
        <v>1967.1666666686101</v>
      </c>
      <c r="W589" s="20">
        <f t="shared" si="1834"/>
        <v>0.75040007208615866</v>
      </c>
      <c r="X589" s="20">
        <f t="shared" si="1835"/>
        <v>6.1499999999999902E-2</v>
      </c>
      <c r="Y589" s="20">
        <f t="shared" si="1836"/>
        <v>4.6149604433298685E-2</v>
      </c>
      <c r="Z589" s="20"/>
      <c r="AA589">
        <v>3</v>
      </c>
      <c r="AB589" s="3">
        <v>1967.1666666686101</v>
      </c>
      <c r="AC589" s="20">
        <f t="shared" si="1813"/>
        <v>0.6649552435938445</v>
      </c>
      <c r="AD589" s="20">
        <f t="shared" si="1814"/>
        <v>9.2249999999999749E-2</v>
      </c>
      <c r="AE589" s="20">
        <f t="shared" si="1815"/>
        <v>5.8714692745393343E-2</v>
      </c>
      <c r="AG589" s="3">
        <v>1967.1666666686101</v>
      </c>
      <c r="AH589" s="3">
        <f t="shared" si="1672"/>
        <v>-0.39844842978784228</v>
      </c>
      <c r="AI589" s="3">
        <f t="shared" si="1655"/>
        <v>-0.1883013680744752</v>
      </c>
      <c r="AJ589" s="3">
        <f t="shared" si="1656"/>
        <v>-0.37891220061079056</v>
      </c>
      <c r="AK589" s="20"/>
      <c r="AL589" s="3">
        <v>1967.1666666686101</v>
      </c>
      <c r="AM589" s="9">
        <f t="shared" ref="AM589" si="1846">STANDARDIZE(AC589,AR$13,AS$13)</f>
        <v>-3.6366621257240848E-2</v>
      </c>
      <c r="AN589" s="9">
        <f t="shared" ref="AN589" si="1847">STANDARDIZE(AD589,AT$13,AU$13)</f>
        <v>-1.1019061349826649</v>
      </c>
      <c r="AO589" s="9">
        <f t="shared" ref="AO589" si="1848">STANDARDIZE(AE589,AV$13,AW$13)</f>
        <v>-1.0163275884243512</v>
      </c>
      <c r="AP589" s="20"/>
    </row>
    <row r="590" spans="1:42" x14ac:dyDescent="0.3">
      <c r="A590">
        <v>6</v>
      </c>
      <c r="B590">
        <v>1980</v>
      </c>
      <c r="C590">
        <v>0.70980933644640853</v>
      </c>
      <c r="D590">
        <v>6.1499999999999798E-2</v>
      </c>
      <c r="E590">
        <f t="shared" si="1809"/>
        <v>4.3653274191453983E-2</v>
      </c>
      <c r="G590">
        <v>1967</v>
      </c>
      <c r="H590">
        <v>2</v>
      </c>
      <c r="I590" s="3">
        <v>1967.08333333528</v>
      </c>
      <c r="J590" s="20">
        <f t="shared" si="1772"/>
        <v>0.56539227406610759</v>
      </c>
      <c r="K590" s="20">
        <f t="shared" si="1810"/>
        <v>0.1229999999999996</v>
      </c>
      <c r="L590" s="20">
        <f t="shared" si="1811"/>
        <v>6.9543249710131011E-2</v>
      </c>
      <c r="N590">
        <v>4</v>
      </c>
      <c r="O590">
        <v>1983</v>
      </c>
      <c r="P590" s="20">
        <v>1.0491314325750827</v>
      </c>
      <c r="Q590" s="20">
        <v>6.1499999999999902E-2</v>
      </c>
      <c r="R590" s="20">
        <f t="shared" si="1812"/>
        <v>6.4521583103367489E-2</v>
      </c>
      <c r="T590">
        <v>1967</v>
      </c>
      <c r="U590">
        <v>2</v>
      </c>
      <c r="V590" s="3">
        <v>1967.08333333528</v>
      </c>
      <c r="W590" s="20">
        <f t="shared" si="1834"/>
        <v>0.74145753712563045</v>
      </c>
      <c r="X590" s="20">
        <f t="shared" si="1835"/>
        <v>6.1499999999999902E-2</v>
      </c>
      <c r="Y590" s="20">
        <f t="shared" si="1836"/>
        <v>4.5599638533226197E-2</v>
      </c>
      <c r="Z590" s="20"/>
      <c r="AA590">
        <v>2</v>
      </c>
      <c r="AB590" s="3">
        <v>1967.08333333528</v>
      </c>
      <c r="AC590" s="20">
        <f t="shared" si="1813"/>
        <v>0.65342490559586897</v>
      </c>
      <c r="AD590" s="20">
        <f t="shared" si="1814"/>
        <v>9.2249999999999749E-2</v>
      </c>
      <c r="AE590" s="20">
        <f t="shared" si="1815"/>
        <v>5.7571444121678604E-2</v>
      </c>
      <c r="AG590" s="3">
        <v>1967.08333333528</v>
      </c>
      <c r="AH590" s="3">
        <f t="shared" si="1672"/>
        <v>-0.46530220802975703</v>
      </c>
      <c r="AI590" s="3">
        <f t="shared" si="1655"/>
        <v>-0.1883013680744752</v>
      </c>
      <c r="AJ590" s="3">
        <f t="shared" si="1656"/>
        <v>-0.40522319773243132</v>
      </c>
      <c r="AK590" s="20"/>
      <c r="AL590" s="3">
        <v>1967.08333333528</v>
      </c>
      <c r="AM590" s="9">
        <f t="shared" ref="AM590" si="1849">STANDARDIZE(AC590,AR$14,AS$14)</f>
        <v>0.1186599404497324</v>
      </c>
      <c r="AN590" s="9">
        <f t="shared" ref="AN590" si="1850">STANDARDIZE(AD590,AT$14,AU$14)</f>
        <v>0.50956041230593607</v>
      </c>
      <c r="AO590" s="9">
        <f t="shared" ref="AO590" si="1851">STANDARDIZE(AE590,AV$14,AW$14)</f>
        <v>0.34279928857668429</v>
      </c>
      <c r="AP590" s="20"/>
    </row>
    <row r="591" spans="1:42" x14ac:dyDescent="0.3">
      <c r="A591">
        <v>6</v>
      </c>
      <c r="B591">
        <v>1980</v>
      </c>
      <c r="C591">
        <v>0.68078789309846255</v>
      </c>
      <c r="D591">
        <v>6.1499999999999798E-2</v>
      </c>
      <c r="E591">
        <f t="shared" si="1809"/>
        <v>4.1868455425555312E-2</v>
      </c>
      <c r="G591">
        <v>1967</v>
      </c>
      <c r="H591">
        <v>1</v>
      </c>
      <c r="I591" s="3">
        <v>1967.00000000195</v>
      </c>
      <c r="J591" s="20">
        <f t="shared" si="1772"/>
        <v>0.58192338427460055</v>
      </c>
      <c r="K591" s="20">
        <f t="shared" si="1810"/>
        <v>0.1229999999999996</v>
      </c>
      <c r="L591" s="20">
        <f t="shared" si="1811"/>
        <v>7.1576576265775627E-2</v>
      </c>
      <c r="N591">
        <v>4</v>
      </c>
      <c r="O591">
        <v>1983</v>
      </c>
      <c r="P591" s="20">
        <v>1.0375281598448569</v>
      </c>
      <c r="Q591" s="20">
        <v>6.1499999999999902E-2</v>
      </c>
      <c r="R591" s="20">
        <f t="shared" si="1812"/>
        <v>6.3807981830458604E-2</v>
      </c>
      <c r="T591">
        <v>1967</v>
      </c>
      <c r="U591">
        <v>1</v>
      </c>
      <c r="V591" s="3">
        <v>1967.00000000195</v>
      </c>
      <c r="W591" s="20">
        <f t="shared" si="1834"/>
        <v>0.75453102231852365</v>
      </c>
      <c r="X591" s="20">
        <f t="shared" si="1835"/>
        <v>6.1499999999999902E-2</v>
      </c>
      <c r="Y591" s="20">
        <f t="shared" si="1836"/>
        <v>4.6403657872589127E-2</v>
      </c>
      <c r="Z591" s="20"/>
      <c r="AA591">
        <v>1</v>
      </c>
      <c r="AB591" s="3">
        <v>1967.00000000195</v>
      </c>
      <c r="AC591" s="20">
        <f t="shared" si="1813"/>
        <v>0.66822720329656216</v>
      </c>
      <c r="AD591" s="20">
        <f t="shared" si="1814"/>
        <v>9.2249999999999749E-2</v>
      </c>
      <c r="AE591" s="20">
        <f t="shared" si="1815"/>
        <v>5.8990117069182377E-2</v>
      </c>
      <c r="AG591" s="3">
        <v>1967.00000000195</v>
      </c>
      <c r="AH591" s="3">
        <f t="shared" si="1672"/>
        <v>-0.37947735813145428</v>
      </c>
      <c r="AI591" s="3">
        <f t="shared" si="1655"/>
        <v>-0.1883013680744752</v>
      </c>
      <c r="AJ591" s="3">
        <f t="shared" si="1656"/>
        <v>-0.37257351938247074</v>
      </c>
      <c r="AK591" s="20"/>
      <c r="AL591" s="3">
        <v>1967.00000000195</v>
      </c>
      <c r="AM591" s="9">
        <f t="shared" ref="AM591" si="1852">STANDARDIZE(AC591,AR$15,AS$15)</f>
        <v>4.32682319689821E-2</v>
      </c>
      <c r="AN591" s="9">
        <f t="shared" ref="AN591" si="1853">STANDARDIZE(AD591,AT$15,AU$15)</f>
        <v>1.102275455956677</v>
      </c>
      <c r="AO591" s="9">
        <f t="shared" ref="AO591" si="1854">STANDARDIZE(AE591,AV$15,AW$15)</f>
        <v>0.94126179746863003</v>
      </c>
      <c r="AP591" s="20"/>
    </row>
    <row r="592" spans="1:42" x14ac:dyDescent="0.3">
      <c r="A592">
        <v>5</v>
      </c>
      <c r="B592">
        <v>1980</v>
      </c>
      <c r="C592">
        <v>0.6531431954031921</v>
      </c>
      <c r="D592">
        <v>6.1499999999999798E-2</v>
      </c>
      <c r="E592">
        <f t="shared" si="1809"/>
        <v>4.0168306517296179E-2</v>
      </c>
      <c r="G592">
        <v>1966</v>
      </c>
      <c r="H592">
        <v>12</v>
      </c>
      <c r="I592" s="3">
        <v>1966.9166666686201</v>
      </c>
      <c r="J592" s="20">
        <f t="shared" si="1772"/>
        <v>0.59928411329286235</v>
      </c>
      <c r="K592" s="20">
        <f t="shared" si="1810"/>
        <v>0.1229999999999996</v>
      </c>
      <c r="L592" s="20">
        <f t="shared" si="1811"/>
        <v>7.3711945935021825E-2</v>
      </c>
      <c r="N592">
        <v>4</v>
      </c>
      <c r="O592">
        <v>1983</v>
      </c>
      <c r="P592" s="20">
        <v>1.0254598178446708</v>
      </c>
      <c r="Q592" s="20">
        <v>6.1499999999999902E-2</v>
      </c>
      <c r="R592" s="20">
        <f t="shared" si="1812"/>
        <v>6.3065778797447153E-2</v>
      </c>
      <c r="T592">
        <v>1966</v>
      </c>
      <c r="U592">
        <v>12</v>
      </c>
      <c r="V592" s="3">
        <v>1966.9166666686201</v>
      </c>
      <c r="W592" s="20">
        <f t="shared" si="1834"/>
        <v>0.78080801000029343</v>
      </c>
      <c r="X592" s="20">
        <f t="shared" si="1835"/>
        <v>6.1499999999999902E-2</v>
      </c>
      <c r="Y592" s="20">
        <f t="shared" si="1836"/>
        <v>4.801969261501797E-2</v>
      </c>
      <c r="Z592" s="20"/>
      <c r="AA592">
        <v>12</v>
      </c>
      <c r="AB592" s="3">
        <v>1966.9166666686201</v>
      </c>
      <c r="AC592" s="20">
        <f t="shared" si="1813"/>
        <v>0.69004606164657789</v>
      </c>
      <c r="AD592" s="20">
        <f t="shared" si="1814"/>
        <v>9.2249999999999749E-2</v>
      </c>
      <c r="AE592" s="20">
        <f t="shared" si="1815"/>
        <v>6.0865819275019897E-2</v>
      </c>
      <c r="AG592" s="3">
        <v>1966.9166666686201</v>
      </c>
      <c r="AH592" s="3">
        <f t="shared" si="1672"/>
        <v>-0.25296995497642005</v>
      </c>
      <c r="AI592" s="3">
        <f t="shared" si="1655"/>
        <v>-0.1883013680744752</v>
      </c>
      <c r="AJ592" s="3">
        <f t="shared" si="1656"/>
        <v>-0.32940566042761898</v>
      </c>
      <c r="AK592" s="20"/>
      <c r="AL592" s="3">
        <v>1966.9166666686201</v>
      </c>
      <c r="AM592" s="9">
        <f t="shared" ref="AM592" si="1855">STANDARDIZE(AC592,AR$4,AS$4)</f>
        <v>4.5292896613968306E-2</v>
      </c>
      <c r="AN592" s="9">
        <f t="shared" ref="AN592" si="1856">STANDARDIZE(AD592,AT$4,AU$4)</f>
        <v>0.68444756444045063</v>
      </c>
      <c r="AO592" s="9">
        <f t="shared" ref="AO592" si="1857">STANDARDIZE(AE592,AV$4,AW$4)</f>
        <v>0.42124946694662785</v>
      </c>
      <c r="AP592" s="20"/>
    </row>
    <row r="593" spans="1:42" x14ac:dyDescent="0.3">
      <c r="A593">
        <v>5</v>
      </c>
      <c r="B593">
        <v>1980</v>
      </c>
      <c r="C593">
        <v>0.62634822960258907</v>
      </c>
      <c r="D593">
        <v>6.1499999999999798E-2</v>
      </c>
      <c r="E593">
        <f t="shared" si="1809"/>
        <v>3.8520416120559099E-2</v>
      </c>
      <c r="G593">
        <v>1966</v>
      </c>
      <c r="H593">
        <v>11</v>
      </c>
      <c r="I593" s="3">
        <v>1966.83333333529</v>
      </c>
      <c r="J593" s="20">
        <f t="shared" si="1772"/>
        <v>0.61765056936253959</v>
      </c>
      <c r="K593" s="20">
        <f t="shared" si="1810"/>
        <v>0.1229999999999996</v>
      </c>
      <c r="L593" s="20">
        <f t="shared" si="1811"/>
        <v>7.5971020031592118E-2</v>
      </c>
      <c r="N593">
        <v>3</v>
      </c>
      <c r="O593">
        <v>1983</v>
      </c>
      <c r="P593" s="20">
        <v>1.0037697022949008</v>
      </c>
      <c r="Q593" s="20">
        <v>6.1499999999999902E-2</v>
      </c>
      <c r="R593" s="20">
        <f t="shared" si="1812"/>
        <v>6.1731836691136299E-2</v>
      </c>
      <c r="T593">
        <v>1966</v>
      </c>
      <c r="U593">
        <v>11</v>
      </c>
      <c r="V593" s="3">
        <v>1966.83333333529</v>
      </c>
      <c r="W593" s="20">
        <f t="shared" si="1834"/>
        <v>0.81609379544416705</v>
      </c>
      <c r="X593" s="20">
        <f t="shared" si="1835"/>
        <v>6.1499999999999902E-2</v>
      </c>
      <c r="Y593" s="20">
        <f t="shared" si="1836"/>
        <v>5.0189768419816191E-2</v>
      </c>
      <c r="Z593" s="20"/>
      <c r="AA593">
        <v>11</v>
      </c>
      <c r="AB593" s="3">
        <v>1966.83333333529</v>
      </c>
      <c r="AC593" s="20">
        <f t="shared" si="1813"/>
        <v>0.71687218240335326</v>
      </c>
      <c r="AD593" s="20">
        <f t="shared" si="1814"/>
        <v>9.2249999999999749E-2</v>
      </c>
      <c r="AE593" s="20">
        <f t="shared" si="1815"/>
        <v>6.3080394225704162E-2</v>
      </c>
      <c r="AG593" s="3">
        <v>1966.83333333529</v>
      </c>
      <c r="AH593" s="3">
        <f t="shared" si="1672"/>
        <v>-9.7430062869252668E-2</v>
      </c>
      <c r="AI593" s="3">
        <f t="shared" si="1655"/>
        <v>-0.1883013680744752</v>
      </c>
      <c r="AJ593" s="3">
        <f t="shared" si="1656"/>
        <v>-0.27843890311477548</v>
      </c>
      <c r="AK593" s="20"/>
      <c r="AL593" s="3">
        <v>1966.83333333529</v>
      </c>
      <c r="AM593" s="9">
        <f t="shared" ref="AM593" si="1858">STANDARDIZE(AC593,AR$5,AS$5)</f>
        <v>6.1549220006920334E-2</v>
      </c>
      <c r="AN593" s="9">
        <f t="shared" ref="AN593" si="1859">STANDARDIZE(AD593,AT$5,AU$5)</f>
        <v>1.0321667531313441</v>
      </c>
      <c r="AO593" s="9">
        <f t="shared" ref="AO593" si="1860">STANDARDIZE(AE593,AV$5,AW$5)</f>
        <v>0.83669141438997097</v>
      </c>
      <c r="AP593" s="20"/>
    </row>
    <row r="594" spans="1:42" x14ac:dyDescent="0.3">
      <c r="A594">
        <v>5</v>
      </c>
      <c r="B594">
        <v>1980</v>
      </c>
      <c r="C594">
        <v>0.60404626564764219</v>
      </c>
      <c r="D594">
        <v>6.1499999999999798E-2</v>
      </c>
      <c r="E594">
        <f t="shared" si="1809"/>
        <v>3.7148845337329872E-2</v>
      </c>
      <c r="G594">
        <v>1966</v>
      </c>
      <c r="H594">
        <v>10</v>
      </c>
      <c r="I594" s="3">
        <v>1966.75000000196</v>
      </c>
      <c r="J594" s="20">
        <f t="shared" si="1772"/>
        <v>0.64275224176619816</v>
      </c>
      <c r="K594" s="20">
        <f t="shared" si="1810"/>
        <v>0.1229999999999996</v>
      </c>
      <c r="L594" s="20">
        <f t="shared" si="1811"/>
        <v>7.9058525737242119E-2</v>
      </c>
      <c r="N594">
        <v>3</v>
      </c>
      <c r="O594">
        <v>1983</v>
      </c>
      <c r="P594" s="20">
        <v>0.98268143538753205</v>
      </c>
      <c r="Q594" s="20">
        <v>6.1499999999999902E-2</v>
      </c>
      <c r="R594" s="20">
        <f t="shared" si="1812"/>
        <v>6.0434908276333126E-2</v>
      </c>
      <c r="T594">
        <v>1966</v>
      </c>
      <c r="U594">
        <v>10</v>
      </c>
      <c r="V594" s="3">
        <v>1966.75000000196</v>
      </c>
      <c r="W594" s="20">
        <f t="shared" si="1834"/>
        <v>0.8566780642937073</v>
      </c>
      <c r="X594" s="20">
        <f t="shared" si="1835"/>
        <v>6.1499999999999902E-2</v>
      </c>
      <c r="Y594" s="20">
        <f t="shared" si="1836"/>
        <v>5.2685700954062914E-2</v>
      </c>
      <c r="Z594" s="20"/>
      <c r="AA594">
        <v>10</v>
      </c>
      <c r="AB594" s="3">
        <v>1966.75000000196</v>
      </c>
      <c r="AC594" s="20">
        <f t="shared" si="1813"/>
        <v>0.74971515302995273</v>
      </c>
      <c r="AD594" s="20">
        <f t="shared" si="1814"/>
        <v>9.2249999999999749E-2</v>
      </c>
      <c r="AE594" s="20">
        <f t="shared" si="1815"/>
        <v>6.5872113345652517E-2</v>
      </c>
      <c r="AG594" s="3">
        <v>1966.75000000196</v>
      </c>
      <c r="AH594" s="3">
        <f t="shared" si="1672"/>
        <v>9.29959832242713E-2</v>
      </c>
      <c r="AI594" s="3">
        <f t="shared" si="1655"/>
        <v>-0.1883013680744752</v>
      </c>
      <c r="AJ594" s="3">
        <f t="shared" si="1656"/>
        <v>-0.21418961192322233</v>
      </c>
      <c r="AK594" s="20"/>
      <c r="AL594" s="3">
        <v>1966.75000000196</v>
      </c>
      <c r="AM594" s="9">
        <f t="shared" ref="AM594" si="1861">STANDARDIZE(AC594,AR$6,AS$6)</f>
        <v>3.3272501476069243E-2</v>
      </c>
      <c r="AN594" s="9">
        <f t="shared" ref="AN594" si="1862">STANDARDIZE(AD594,AT$6,AU$6)</f>
        <v>0.89414149018552613</v>
      </c>
      <c r="AO594" s="9">
        <f t="shared" ref="AO594" si="1863">STANDARDIZE(AE594,AV$6,AW$6)</f>
        <v>0.48316314925814696</v>
      </c>
      <c r="AP594" s="20"/>
    </row>
    <row r="595" spans="1:42" x14ac:dyDescent="0.3">
      <c r="A595">
        <v>4</v>
      </c>
      <c r="B595">
        <v>1980</v>
      </c>
      <c r="C595">
        <v>0.58270729522044762</v>
      </c>
      <c r="D595">
        <v>6.1499999999999798E-2</v>
      </c>
      <c r="E595">
        <f t="shared" si="1809"/>
        <v>3.5836498656057411E-2</v>
      </c>
      <c r="G595">
        <v>1966</v>
      </c>
      <c r="H595">
        <v>9</v>
      </c>
      <c r="I595" s="3">
        <v>1966.6666666686299</v>
      </c>
      <c r="J595" s="20">
        <f t="shared" si="1772"/>
        <v>0.67398700872438921</v>
      </c>
      <c r="K595" s="20">
        <f t="shared" si="1810"/>
        <v>0.1229999999999996</v>
      </c>
      <c r="L595" s="20">
        <f t="shared" si="1811"/>
        <v>8.2900402073099608E-2</v>
      </c>
      <c r="N595">
        <v>3</v>
      </c>
      <c r="O595">
        <v>1983</v>
      </c>
      <c r="P595" s="20">
        <v>0.96203496268785227</v>
      </c>
      <c r="Q595" s="20">
        <v>6.1499999999999902E-2</v>
      </c>
      <c r="R595" s="20">
        <f t="shared" si="1812"/>
        <v>5.9165150205302823E-2</v>
      </c>
      <c r="T595">
        <v>1966</v>
      </c>
      <c r="U595">
        <v>9</v>
      </c>
      <c r="V595" s="3">
        <v>1966.6666666686299</v>
      </c>
      <c r="W595" s="20">
        <f t="shared" si="1834"/>
        <v>0.8912640123668476</v>
      </c>
      <c r="X595" s="20">
        <f t="shared" si="1835"/>
        <v>6.1499999999999902E-2</v>
      </c>
      <c r="Y595" s="20">
        <f t="shared" si="1836"/>
        <v>5.4812736760561039E-2</v>
      </c>
      <c r="Z595" s="20"/>
      <c r="AA595">
        <v>9</v>
      </c>
      <c r="AB595" s="3">
        <v>1966.6666666686299</v>
      </c>
      <c r="AC595" s="20">
        <f t="shared" si="1813"/>
        <v>0.78262551054561835</v>
      </c>
      <c r="AD595" s="20">
        <f t="shared" si="1814"/>
        <v>9.2249999999999749E-2</v>
      </c>
      <c r="AE595" s="20">
        <f t="shared" si="1815"/>
        <v>6.8856569416830327E-2</v>
      </c>
      <c r="AG595" s="3">
        <v>1966.6666666686299</v>
      </c>
      <c r="AH595" s="3">
        <f t="shared" si="1672"/>
        <v>0.28381274363500197</v>
      </c>
      <c r="AI595" s="3">
        <f t="shared" si="1655"/>
        <v>-0.1883013680744752</v>
      </c>
      <c r="AJ595" s="3">
        <f t="shared" si="1656"/>
        <v>-0.14550462646198831</v>
      </c>
      <c r="AK595" s="20"/>
      <c r="AL595" s="3">
        <v>1966.6666666686299</v>
      </c>
      <c r="AM595" s="9">
        <f t="shared" ref="AM595" si="1864">STANDARDIZE(AC595,AR$7,AS$7)</f>
        <v>1.1863663728837421E-2</v>
      </c>
      <c r="AN595" s="9">
        <f t="shared" ref="AN595" si="1865">STANDARDIZE(AD595,AT$7,AU$7)</f>
        <v>0.70701225639459664</v>
      </c>
      <c r="AO595" s="9">
        <f t="shared" ref="AO595" si="1866">STANDARDIZE(AE595,AV$7,AW$7)</f>
        <v>0.52904009513990791</v>
      </c>
      <c r="AP595" s="20"/>
    </row>
    <row r="596" spans="1:42" x14ac:dyDescent="0.3">
      <c r="A596">
        <v>4</v>
      </c>
      <c r="B596">
        <v>1980</v>
      </c>
      <c r="C596">
        <v>0.56220254974201</v>
      </c>
      <c r="D596">
        <v>6.1499999999999798E-2</v>
      </c>
      <c r="E596">
        <f t="shared" si="1809"/>
        <v>3.4575456809133501E-2</v>
      </c>
      <c r="G596">
        <v>1966</v>
      </c>
      <c r="H596">
        <v>8</v>
      </c>
      <c r="I596" s="3">
        <v>1966.5833333353</v>
      </c>
      <c r="J596" s="20">
        <f t="shared" si="1772"/>
        <v>0.72996528904582847</v>
      </c>
      <c r="K596" s="20">
        <f t="shared" si="1810"/>
        <v>0.1229999999999996</v>
      </c>
      <c r="L596" s="20">
        <f t="shared" si="1811"/>
        <v>8.9785730552636611E-2</v>
      </c>
      <c r="N596">
        <v>2</v>
      </c>
      <c r="O596">
        <v>1983</v>
      </c>
      <c r="P596" s="20">
        <v>0.94182350380341018</v>
      </c>
      <c r="Q596" s="20">
        <v>6.1499999999999902E-2</v>
      </c>
      <c r="R596" s="20">
        <f t="shared" si="1812"/>
        <v>5.7922145483909636E-2</v>
      </c>
      <c r="T596">
        <v>1966</v>
      </c>
      <c r="U596">
        <v>8</v>
      </c>
      <c r="V596" s="3">
        <v>1966.5833333353</v>
      </c>
      <c r="W596" s="20">
        <f t="shared" si="1834"/>
        <v>0.91421172730301126</v>
      </c>
      <c r="X596" s="20">
        <f t="shared" si="1835"/>
        <v>6.1499999999999902E-2</v>
      </c>
      <c r="Y596" s="20">
        <f t="shared" si="1836"/>
        <v>5.6224021229135106E-2</v>
      </c>
      <c r="Z596" s="20"/>
      <c r="AA596">
        <v>8</v>
      </c>
      <c r="AB596" s="3">
        <v>1966.5833333353</v>
      </c>
      <c r="AC596" s="20">
        <f t="shared" si="1813"/>
        <v>0.82208850817441981</v>
      </c>
      <c r="AD596" s="20">
        <f t="shared" si="1814"/>
        <v>9.2249999999999749E-2</v>
      </c>
      <c r="AE596" s="20">
        <f t="shared" si="1815"/>
        <v>7.3004875890885862E-2</v>
      </c>
      <c r="AG596" s="3">
        <v>1966.5833333353</v>
      </c>
      <c r="AH596" s="3">
        <f t="shared" si="1672"/>
        <v>0.51262221068621217</v>
      </c>
      <c r="AI596" s="3">
        <f t="shared" ref="AI596:AI659" si="1867">STANDARDIZE(AD596,AD$786,AD$787)</f>
        <v>-0.1883013680744752</v>
      </c>
      <c r="AJ596" s="3">
        <f t="shared" ref="AJ596:AJ659" si="1868">STANDARDIZE(AE596,AE$786,AE$787)</f>
        <v>-5.0034509608567229E-2</v>
      </c>
      <c r="AK596" s="20"/>
      <c r="AL596" s="3">
        <v>1966.5833333353</v>
      </c>
      <c r="AM596" s="9">
        <f t="shared" ref="AM596" si="1869">STANDARDIZE(AC596,AR$8,AS$8)</f>
        <v>2.8997376385912207E-2</v>
      </c>
      <c r="AN596" s="9">
        <f t="shared" ref="AN596" si="1870">STANDARDIZE(AD596,AT$8,AU$8)</f>
        <v>0.98806436351113014</v>
      </c>
      <c r="AO596" s="9">
        <f t="shared" ref="AO596" si="1871">STANDARDIZE(AE596,AV$8,AW$8)</f>
        <v>0.5252050024625603</v>
      </c>
      <c r="AP596" s="20"/>
    </row>
    <row r="597" spans="1:42" x14ac:dyDescent="0.3">
      <c r="A597">
        <v>4</v>
      </c>
      <c r="B597">
        <v>1980</v>
      </c>
      <c r="C597">
        <v>0.54234178035181191</v>
      </c>
      <c r="D597">
        <v>6.1499999999999798E-2</v>
      </c>
      <c r="E597">
        <f t="shared" si="1809"/>
        <v>3.3354019491636321E-2</v>
      </c>
      <c r="G597">
        <v>1966</v>
      </c>
      <c r="H597">
        <v>7</v>
      </c>
      <c r="I597" s="3">
        <v>1966.50000000197</v>
      </c>
      <c r="J597" s="20">
        <f t="shared" si="1772"/>
        <v>0.78931240555818549</v>
      </c>
      <c r="K597" s="20">
        <f t="shared" si="1810"/>
        <v>6.1499999999999798E-2</v>
      </c>
      <c r="L597" s="20">
        <f t="shared" si="1811"/>
        <v>4.8542712941828249E-2</v>
      </c>
      <c r="N597">
        <v>2</v>
      </c>
      <c r="O597">
        <v>1983</v>
      </c>
      <c r="P597" s="20">
        <v>0.95442254603072851</v>
      </c>
      <c r="Q597" s="20">
        <v>6.1499999999999902E-2</v>
      </c>
      <c r="R597" s="20">
        <f t="shared" si="1812"/>
        <v>5.8696986580889711E-2</v>
      </c>
      <c r="T597">
        <v>1966</v>
      </c>
      <c r="U597">
        <v>7</v>
      </c>
      <c r="V597" s="3">
        <v>1966.50000000197</v>
      </c>
      <c r="W597" s="20">
        <f t="shared" si="1834"/>
        <v>0.93775150489646009</v>
      </c>
      <c r="X597" s="20">
        <f t="shared" si="1835"/>
        <v>6.1499999999999902E-2</v>
      </c>
      <c r="Y597" s="20">
        <f t="shared" si="1836"/>
        <v>5.7671717551132207E-2</v>
      </c>
      <c r="Z597" s="20"/>
      <c r="AA597">
        <v>7</v>
      </c>
      <c r="AB597" s="3">
        <v>1966.50000000197</v>
      </c>
      <c r="AC597" s="20">
        <f t="shared" si="1813"/>
        <v>0.86353195522732284</v>
      </c>
      <c r="AD597" s="20">
        <f t="shared" si="1814"/>
        <v>6.1499999999999846E-2</v>
      </c>
      <c r="AE597" s="20">
        <f t="shared" si="1815"/>
        <v>5.3107215246480224E-2</v>
      </c>
      <c r="AG597" s="3">
        <v>1966.50000000197</v>
      </c>
      <c r="AH597" s="3">
        <f t="shared" si="1672"/>
        <v>0.75291447439450743</v>
      </c>
      <c r="AI597" s="3">
        <f t="shared" si="1867"/>
        <v>-0.78876452892998183</v>
      </c>
      <c r="AJ597" s="3">
        <f t="shared" si="1868"/>
        <v>-0.50796402824752507</v>
      </c>
      <c r="AK597" s="20"/>
      <c r="AL597" s="3">
        <v>1966.50000000197</v>
      </c>
      <c r="AM597" s="9">
        <f t="shared" ref="AM597" si="1872">STANDARDIZE(AC597,AR$9,AS$9)</f>
        <v>6.8913137362487512E-2</v>
      </c>
      <c r="AN597" s="9">
        <f t="shared" ref="AN597" si="1873">STANDARDIZE(AD597,AT$9,AU$9)</f>
        <v>-2.3130098149132094E-2</v>
      </c>
      <c r="AO597" s="9">
        <f t="shared" ref="AO597" si="1874">STANDARDIZE(AE597,AV$9,AW$9)</f>
        <v>3.9028230741391355E-2</v>
      </c>
      <c r="AP597" s="20"/>
    </row>
    <row r="598" spans="1:42" x14ac:dyDescent="0.3">
      <c r="A598">
        <v>3</v>
      </c>
      <c r="B598">
        <v>1980</v>
      </c>
      <c r="C598">
        <v>0.54132394761612557</v>
      </c>
      <c r="D598">
        <v>6.1499999999999798E-2</v>
      </c>
      <c r="E598">
        <f t="shared" si="1809"/>
        <v>3.3291422778391616E-2</v>
      </c>
      <c r="G598">
        <v>1966</v>
      </c>
      <c r="H598">
        <v>6</v>
      </c>
      <c r="I598" s="3">
        <v>1966.4166666686399</v>
      </c>
      <c r="J598" s="20">
        <f t="shared" si="1772"/>
        <v>0.79167390546966054</v>
      </c>
      <c r="K598" s="20">
        <f t="shared" si="1810"/>
        <v>0.18449999999999939</v>
      </c>
      <c r="L598" s="20">
        <f t="shared" si="1811"/>
        <v>0.14606383555915189</v>
      </c>
      <c r="N598">
        <v>1</v>
      </c>
      <c r="O598">
        <v>1983</v>
      </c>
      <c r="P598" s="20">
        <v>0.96761017438663321</v>
      </c>
      <c r="Q598" s="20">
        <v>6.1499999999999902E-2</v>
      </c>
      <c r="R598" s="20">
        <f t="shared" si="1812"/>
        <v>5.9508025724777848E-2</v>
      </c>
      <c r="T598">
        <v>1966</v>
      </c>
      <c r="U598">
        <v>6</v>
      </c>
      <c r="V598" s="3">
        <v>1966.4166666686399</v>
      </c>
      <c r="W598" s="20">
        <f t="shared" si="1834"/>
        <v>0.92886799686738086</v>
      </c>
      <c r="X598" s="20">
        <f t="shared" si="1835"/>
        <v>0.1229999999999998</v>
      </c>
      <c r="Y598" s="20">
        <f t="shared" si="1836"/>
        <v>0.11425076361468767</v>
      </c>
      <c r="Z598" s="20"/>
      <c r="AA598">
        <v>6</v>
      </c>
      <c r="AB598" s="3">
        <v>1966.4166666686399</v>
      </c>
      <c r="AC598" s="20">
        <f t="shared" si="1813"/>
        <v>0.8602709511685207</v>
      </c>
      <c r="AD598" s="20">
        <f t="shared" si="1814"/>
        <v>0.15374999999999961</v>
      </c>
      <c r="AE598" s="20">
        <f t="shared" si="1815"/>
        <v>0.13015729958691979</v>
      </c>
      <c r="AG598" s="3">
        <v>1966.4166666686399</v>
      </c>
      <c r="AH598" s="3">
        <f t="shared" si="1672"/>
        <v>0.73400692439628357</v>
      </c>
      <c r="AI598" s="3">
        <f t="shared" si="1867"/>
        <v>1.012624953636539</v>
      </c>
      <c r="AJ598" s="3">
        <f t="shared" si="1868"/>
        <v>1.265285031713139</v>
      </c>
      <c r="AK598" s="20"/>
      <c r="AL598" s="3">
        <v>1966.4166666686399</v>
      </c>
      <c r="AM598" s="9">
        <f t="shared" ref="AM598" si="1875">STANDARDIZE(AC598,AR$10,AS$10)</f>
        <v>0.12458984592148385</v>
      </c>
      <c r="AN598" s="9">
        <f t="shared" ref="AN598" si="1876">STANDARDIZE(AD598,AT$10,AU$10)</f>
        <v>-0.3587827526842341</v>
      </c>
      <c r="AO598" s="9">
        <f t="shared" ref="AO598" si="1877">STANDARDIZE(AE598,AV$10,AW$10)</f>
        <v>-0.27643974070894517</v>
      </c>
      <c r="AP598" s="20"/>
    </row>
    <row r="599" spans="1:42" x14ac:dyDescent="0.3">
      <c r="A599">
        <v>3</v>
      </c>
      <c r="B599">
        <v>1980</v>
      </c>
      <c r="C599">
        <v>0.54023076656104108</v>
      </c>
      <c r="D599">
        <v>6.1499999999999798E-2</v>
      </c>
      <c r="E599">
        <f t="shared" si="1809"/>
        <v>3.3224192143503917E-2</v>
      </c>
      <c r="G599">
        <v>1966</v>
      </c>
      <c r="H599">
        <v>5</v>
      </c>
      <c r="I599" s="3">
        <v>1966.33333333531</v>
      </c>
      <c r="J599" s="20">
        <f t="shared" si="1772"/>
        <v>0.63223543706885499</v>
      </c>
      <c r="K599" s="20">
        <f t="shared" si="1810"/>
        <v>0.18449999999999939</v>
      </c>
      <c r="L599" s="20">
        <f t="shared" si="1811"/>
        <v>0.11664743813920336</v>
      </c>
      <c r="N599">
        <v>12</v>
      </c>
      <c r="O599">
        <v>1982</v>
      </c>
      <c r="P599" s="20">
        <v>0.98055417227737274</v>
      </c>
      <c r="Q599" s="20">
        <v>6.1499999999999902E-2</v>
      </c>
      <c r="R599" s="20">
        <f t="shared" si="1812"/>
        <v>6.0304081595058324E-2</v>
      </c>
      <c r="T599">
        <v>1966</v>
      </c>
      <c r="U599">
        <v>5</v>
      </c>
      <c r="V599" s="3">
        <v>1966.33333333531</v>
      </c>
      <c r="W599" s="20">
        <f t="shared" si="1834"/>
        <v>0.85742121198837717</v>
      </c>
      <c r="X599" s="20">
        <f t="shared" si="1835"/>
        <v>6.1499999999999902E-2</v>
      </c>
      <c r="Y599" s="20">
        <f t="shared" si="1836"/>
        <v>5.2731404537285115E-2</v>
      </c>
      <c r="Z599" s="20"/>
      <c r="AA599">
        <v>5</v>
      </c>
      <c r="AB599" s="3">
        <v>1966.33333333531</v>
      </c>
      <c r="AC599" s="20">
        <f t="shared" si="1813"/>
        <v>0.74482832452861603</v>
      </c>
      <c r="AD599" s="20">
        <f t="shared" si="1814"/>
        <v>0.12299999999999964</v>
      </c>
      <c r="AE599" s="20">
        <f t="shared" si="1815"/>
        <v>8.4689421338244239E-2</v>
      </c>
      <c r="AG599" s="3">
        <v>1966.33333333531</v>
      </c>
      <c r="AH599" s="3">
        <f t="shared" si="1672"/>
        <v>6.4661779231986419E-2</v>
      </c>
      <c r="AI599" s="3">
        <f t="shared" si="1867"/>
        <v>0.41216179278103116</v>
      </c>
      <c r="AJ599" s="3">
        <f t="shared" si="1868"/>
        <v>0.21887641252680617</v>
      </c>
      <c r="AK599" s="20"/>
      <c r="AL599" s="3">
        <v>1966.33333333531</v>
      </c>
      <c r="AM599" s="9">
        <f t="shared" ref="AM599" si="1878">STANDARDIZE(AC599,AR$11,AS$11)</f>
        <v>-6.8504829487781055E-2</v>
      </c>
      <c r="AN599" s="9">
        <f t="shared" ref="AN599" si="1879">STANDARDIZE(AD599,AT$11,AU$11)</f>
        <v>-0.62524988541030313</v>
      </c>
      <c r="AO599" s="9">
        <f t="shared" ref="AO599" si="1880">STANDARDIZE(AE599,AV$11,AW$11)</f>
        <v>-0.72165462672300829</v>
      </c>
      <c r="AP599" s="20"/>
    </row>
    <row r="600" spans="1:42" x14ac:dyDescent="0.3">
      <c r="A600">
        <v>3</v>
      </c>
      <c r="B600">
        <v>1980</v>
      </c>
      <c r="C600">
        <v>0.53906130009989328</v>
      </c>
      <c r="D600">
        <v>6.1499999999999798E-2</v>
      </c>
      <c r="E600">
        <f t="shared" si="1809"/>
        <v>3.3152269956143329E-2</v>
      </c>
      <c r="G600">
        <v>1966</v>
      </c>
      <c r="H600">
        <v>4</v>
      </c>
      <c r="I600" s="3">
        <v>1966.25000000197</v>
      </c>
      <c r="J600" s="20">
        <f t="shared" si="1772"/>
        <v>0.59932446929714067</v>
      </c>
      <c r="K600" s="20">
        <f t="shared" si="1810"/>
        <v>0.18449999999999939</v>
      </c>
      <c r="L600" s="20">
        <f t="shared" si="1811"/>
        <v>0.11057536458532209</v>
      </c>
      <c r="N600">
        <v>12</v>
      </c>
      <c r="O600">
        <v>1982</v>
      </c>
      <c r="P600" s="20">
        <v>0.99352794930044819</v>
      </c>
      <c r="Q600" s="20">
        <v>6.1499999999999902E-2</v>
      </c>
      <c r="R600" s="20">
        <f t="shared" si="1812"/>
        <v>6.1101968881977463E-2</v>
      </c>
      <c r="T600">
        <v>1966</v>
      </c>
      <c r="U600">
        <v>4</v>
      </c>
      <c r="V600" s="3">
        <v>1966.25000000197</v>
      </c>
      <c r="W600" s="20">
        <f t="shared" si="1834"/>
        <v>0.74769730640764376</v>
      </c>
      <c r="X600" s="20">
        <f t="shared" si="1835"/>
        <v>0.1229999999999998</v>
      </c>
      <c r="Y600" s="20">
        <f t="shared" si="1836"/>
        <v>9.1966768688140035E-2</v>
      </c>
      <c r="Z600" s="20"/>
      <c r="AA600">
        <v>4</v>
      </c>
      <c r="AB600" s="3">
        <v>1966.25000000197</v>
      </c>
      <c r="AC600" s="20">
        <f t="shared" si="1813"/>
        <v>0.67351088785239221</v>
      </c>
      <c r="AD600" s="20">
        <f t="shared" si="1814"/>
        <v>0.15374999999999961</v>
      </c>
      <c r="AE600" s="20">
        <f t="shared" si="1815"/>
        <v>0.10127106663673106</v>
      </c>
      <c r="AG600" s="3">
        <v>1966.25000000197</v>
      </c>
      <c r="AH600" s="3">
        <f t="shared" si="1672"/>
        <v>-0.34884215249761141</v>
      </c>
      <c r="AI600" s="3">
        <f t="shared" si="1867"/>
        <v>1.012624953636539</v>
      </c>
      <c r="AJ600" s="3">
        <f t="shared" si="1868"/>
        <v>0.60049036129584887</v>
      </c>
      <c r="AK600" s="20"/>
      <c r="AL600" s="3">
        <v>1966.25000000197</v>
      </c>
      <c r="AM600" s="9">
        <f t="shared" ref="AM600" si="1881">STANDARDIZE(AC600,AR$12,AS$12)</f>
        <v>-0.24032795688535055</v>
      </c>
      <c r="AN600" s="9">
        <f t="shared" ref="AN600" si="1882">STANDARDIZE(AD600,AT$12,AU$12)</f>
        <v>-6.2988546229769724E-2</v>
      </c>
      <c r="AO600" s="9">
        <f t="shared" ref="AO600" si="1883">STANDARDIZE(AE600,AV$12,AW$12)</f>
        <v>-0.24665762826607732</v>
      </c>
      <c r="AP600" s="20"/>
    </row>
    <row r="601" spans="1:42" x14ac:dyDescent="0.3">
      <c r="A601">
        <v>2</v>
      </c>
      <c r="B601">
        <v>1980</v>
      </c>
      <c r="C601">
        <v>0.5383609757192398</v>
      </c>
      <c r="D601">
        <v>6.1499999999999798E-2</v>
      </c>
      <c r="E601">
        <f t="shared" si="1809"/>
        <v>3.310920000673314E-2</v>
      </c>
      <c r="G601">
        <v>1966</v>
      </c>
      <c r="H601">
        <v>3</v>
      </c>
      <c r="I601" s="3">
        <v>1966.1666666686399</v>
      </c>
      <c r="J601" s="20">
        <f t="shared" si="1772"/>
        <v>0.5832961188902499</v>
      </c>
      <c r="K601" s="20">
        <f t="shared" si="1810"/>
        <v>0.18449999999999939</v>
      </c>
      <c r="L601" s="20">
        <f t="shared" si="1811"/>
        <v>0.10761813393525074</v>
      </c>
      <c r="N601">
        <v>11</v>
      </c>
      <c r="O601">
        <v>1982</v>
      </c>
      <c r="P601" s="20">
        <v>1.0002955584423097</v>
      </c>
      <c r="Q601" s="20">
        <v>6.1499999999999902E-2</v>
      </c>
      <c r="R601" s="20">
        <f t="shared" si="1812"/>
        <v>6.1518176844201945E-2</v>
      </c>
      <c r="T601">
        <v>1966</v>
      </c>
      <c r="U601">
        <v>3</v>
      </c>
      <c r="V601" s="3">
        <v>1966.1666666686399</v>
      </c>
      <c r="W601" s="20">
        <f t="shared" si="1834"/>
        <v>0.67843250243274678</v>
      </c>
      <c r="X601" s="20">
        <f t="shared" si="1835"/>
        <v>6.1499999999999902E-2</v>
      </c>
      <c r="Y601" s="20">
        <f t="shared" si="1836"/>
        <v>4.1723598899613863E-2</v>
      </c>
      <c r="Z601" s="20"/>
      <c r="AA601">
        <v>3</v>
      </c>
      <c r="AB601" s="3">
        <v>1966.1666666686399</v>
      </c>
      <c r="AC601" s="20">
        <f t="shared" si="1813"/>
        <v>0.6308643106614984</v>
      </c>
      <c r="AD601" s="20">
        <f t="shared" si="1814"/>
        <v>0.12299999999999964</v>
      </c>
      <c r="AE601" s="20">
        <f t="shared" si="1815"/>
        <v>7.4670866417432299E-2</v>
      </c>
      <c r="AG601" s="3">
        <v>1966.1666666686399</v>
      </c>
      <c r="AH601" s="3">
        <f t="shared" ref="AH601:AH664" si="1884">STANDARDIZE(AC601,AC$786,AC$787)</f>
        <v>-0.59611025641592674</v>
      </c>
      <c r="AI601" s="3">
        <f t="shared" si="1867"/>
        <v>0.41216179278103116</v>
      </c>
      <c r="AJ601" s="3">
        <f t="shared" si="1868"/>
        <v>-1.16930053728434E-2</v>
      </c>
      <c r="AK601" s="20"/>
      <c r="AL601" s="3">
        <v>1966.1666666686399</v>
      </c>
      <c r="AM601" s="9">
        <f t="shared" ref="AM601" si="1885">STANDARDIZE(AC601,AR$13,AS$13)</f>
        <v>-0.25710063776195774</v>
      </c>
      <c r="AN601" s="9">
        <f t="shared" ref="AN601" si="1886">STANDARDIZE(AD601,AT$13,AU$13)</f>
        <v>-0.46657286796563346</v>
      </c>
      <c r="AO601" s="9">
        <f t="shared" ref="AO601" si="1887">STANDARDIZE(AE601,AV$13,AW$13)</f>
        <v>-0.60530793978922282</v>
      </c>
      <c r="AP601" s="20"/>
    </row>
    <row r="602" spans="1:42" x14ac:dyDescent="0.3">
      <c r="A602">
        <v>1</v>
      </c>
      <c r="B602">
        <v>1980</v>
      </c>
      <c r="C602">
        <v>0.56139114669517687</v>
      </c>
      <c r="D602">
        <v>6.1499999999999798E-2</v>
      </c>
      <c r="E602">
        <f t="shared" si="1809"/>
        <v>3.4525555521753265E-2</v>
      </c>
      <c r="G602">
        <v>1966</v>
      </c>
      <c r="H602">
        <v>2</v>
      </c>
      <c r="I602" s="3">
        <v>1966.08333333531</v>
      </c>
      <c r="J602" s="20">
        <f t="shared" si="1772"/>
        <v>0.56399235348511889</v>
      </c>
      <c r="K602" s="20">
        <f t="shared" si="1810"/>
        <v>6.1499999999999798E-2</v>
      </c>
      <c r="L602" s="20">
        <f t="shared" si="1811"/>
        <v>3.4685529739334697E-2</v>
      </c>
      <c r="N602">
        <v>10</v>
      </c>
      <c r="O602">
        <v>1982</v>
      </c>
      <c r="P602" s="20">
        <v>1.007110575714905</v>
      </c>
      <c r="Q602" s="20">
        <v>6.1499999999999902E-2</v>
      </c>
      <c r="R602" s="20">
        <f t="shared" si="1812"/>
        <v>6.1937300406466562E-2</v>
      </c>
      <c r="T602">
        <v>1966</v>
      </c>
      <c r="U602">
        <v>2</v>
      </c>
      <c r="V602" s="3">
        <v>1966.08333333531</v>
      </c>
      <c r="W602" s="20">
        <f t="shared" si="1834"/>
        <v>0.68316714545497659</v>
      </c>
      <c r="X602" s="20">
        <f t="shared" si="1835"/>
        <v>0.1229999999999998</v>
      </c>
      <c r="Y602" s="20">
        <f t="shared" si="1836"/>
        <v>8.4029558890961989E-2</v>
      </c>
      <c r="Z602" s="20"/>
      <c r="AA602">
        <v>2</v>
      </c>
      <c r="AB602" s="3">
        <v>1966.08333333531</v>
      </c>
      <c r="AC602" s="20">
        <f t="shared" si="1813"/>
        <v>0.62357974947004768</v>
      </c>
      <c r="AD602" s="20">
        <f t="shared" si="1814"/>
        <v>9.2249999999999804E-2</v>
      </c>
      <c r="AE602" s="20">
        <f t="shared" si="1815"/>
        <v>5.9357544315148343E-2</v>
      </c>
      <c r="AG602" s="3">
        <v>1966.08333333531</v>
      </c>
      <c r="AH602" s="3">
        <f t="shared" si="1884"/>
        <v>-0.63834669723565041</v>
      </c>
      <c r="AI602" s="3">
        <f t="shared" si="1867"/>
        <v>-0.18830136807447412</v>
      </c>
      <c r="AJ602" s="3">
        <f t="shared" si="1868"/>
        <v>-0.36411746090972058</v>
      </c>
      <c r="AK602" s="20"/>
      <c r="AL602" s="3">
        <v>1966.08333333531</v>
      </c>
      <c r="AM602" s="9">
        <f t="shared" ref="AM602" si="1888">STANDARDIZE(AC602,AR$14,AS$14)</f>
        <v>-0.12218617511509677</v>
      </c>
      <c r="AN602" s="9">
        <f t="shared" ref="AN602" si="1889">STANDARDIZE(AD602,AT$14,AU$14)</f>
        <v>0.50956041230593874</v>
      </c>
      <c r="AO602" s="9">
        <f t="shared" ref="AO602" si="1890">STANDARDIZE(AE602,AV$14,AW$14)</f>
        <v>0.44913755351495283</v>
      </c>
      <c r="AP602" s="20"/>
    </row>
    <row r="603" spans="1:42" x14ac:dyDescent="0.3">
      <c r="A603">
        <v>12</v>
      </c>
      <c r="B603">
        <v>1979</v>
      </c>
      <c r="C603">
        <v>0.58549098964465185</v>
      </c>
      <c r="D603">
        <v>6.1499999999999798E-2</v>
      </c>
      <c r="E603">
        <f t="shared" si="1809"/>
        <v>3.6007695863145971E-2</v>
      </c>
      <c r="G603">
        <v>1966</v>
      </c>
      <c r="H603">
        <v>1</v>
      </c>
      <c r="I603" s="3">
        <v>1966.00000000198</v>
      </c>
      <c r="J603" s="20"/>
      <c r="K603" s="20"/>
      <c r="L603" s="20"/>
      <c r="N603">
        <v>10</v>
      </c>
      <c r="O603">
        <v>1982</v>
      </c>
      <c r="P603" s="20">
        <v>1.0144097485045818</v>
      </c>
      <c r="Q603" s="20">
        <v>6.1499999999999902E-2</v>
      </c>
      <c r="R603" s="20">
        <f t="shared" si="1812"/>
        <v>6.2386199533031678E-2</v>
      </c>
      <c r="T603">
        <v>1966</v>
      </c>
      <c r="U603">
        <v>1</v>
      </c>
      <c r="V603" s="3">
        <v>1966.00000000198</v>
      </c>
      <c r="W603" s="20">
        <f t="shared" si="1819"/>
        <v>0.72745401960464762</v>
      </c>
      <c r="X603" s="20">
        <f t="shared" si="1820"/>
        <v>6.1499999999999902E-2</v>
      </c>
      <c r="Y603" s="20">
        <f t="shared" si="1821"/>
        <v>4.473842220568576E-2</v>
      </c>
      <c r="Z603" s="20"/>
      <c r="AA603">
        <v>1</v>
      </c>
      <c r="AB603" s="3">
        <v>1966.00000000198</v>
      </c>
      <c r="AC603" s="20">
        <f t="shared" si="1813"/>
        <v>0.72745401960464762</v>
      </c>
      <c r="AD603" s="20">
        <f t="shared" si="1814"/>
        <v>6.1499999999999902E-2</v>
      </c>
      <c r="AE603" s="20">
        <f t="shared" si="1815"/>
        <v>4.473842220568576E-2</v>
      </c>
      <c r="AG603" s="3">
        <v>1966.00000000198</v>
      </c>
      <c r="AH603" s="3">
        <f t="shared" si="1884"/>
        <v>-3.6075764515502248E-2</v>
      </c>
      <c r="AI603" s="3">
        <f t="shared" si="1867"/>
        <v>-0.78876452892998072</v>
      </c>
      <c r="AJ603" s="3">
        <f t="shared" si="1868"/>
        <v>-0.70056543186215303</v>
      </c>
      <c r="AK603" s="20"/>
      <c r="AL603" s="3">
        <v>1966.00000000198</v>
      </c>
      <c r="AM603" s="9">
        <f t="shared" ref="AM603" si="1891">STANDARDIZE(AC603,AR$15,AS$15)</f>
        <v>0.305894334452677</v>
      </c>
      <c r="AN603" s="9">
        <f t="shared" ref="AN603" si="1892">STANDARDIZE(AD603,AT$15,AU$15)</f>
        <v>-0.29853293598826319</v>
      </c>
      <c r="AO603" s="9">
        <f t="shared" ref="AO603" si="1893">STANDARDIZE(AE603,AV$15,AW$15)</f>
        <v>3.2705281691295565E-2</v>
      </c>
      <c r="AP603" s="20"/>
    </row>
    <row r="604" spans="1:42" x14ac:dyDescent="0.3">
      <c r="A604">
        <v>11</v>
      </c>
      <c r="B604">
        <v>1979</v>
      </c>
      <c r="C604">
        <v>0.6107143232366381</v>
      </c>
      <c r="D604">
        <v>6.1499999999999798E-2</v>
      </c>
      <c r="E604">
        <f t="shared" si="1809"/>
        <v>3.7558930879053119E-2</v>
      </c>
      <c r="G604">
        <v>1965</v>
      </c>
      <c r="H604">
        <v>12</v>
      </c>
      <c r="I604" s="3">
        <v>1965.9166666686499</v>
      </c>
      <c r="J604" s="20">
        <f t="shared" si="1772"/>
        <v>0.58608345479069868</v>
      </c>
      <c r="K604" s="20">
        <f t="shared" si="1810"/>
        <v>6.1499999999999798E-2</v>
      </c>
      <c r="L604" s="20">
        <f t="shared" si="1811"/>
        <v>3.604413246962785E-2</v>
      </c>
      <c r="N604">
        <v>9</v>
      </c>
      <c r="O604">
        <v>1982</v>
      </c>
      <c r="P604" s="20">
        <v>1.0213195980889913</v>
      </c>
      <c r="Q604" s="20">
        <v>6.1499999999999902E-2</v>
      </c>
      <c r="R604" s="20">
        <f t="shared" si="1812"/>
        <v>6.2811155282472872E-2</v>
      </c>
      <c r="T604">
        <v>1965</v>
      </c>
      <c r="U604">
        <v>12</v>
      </c>
      <c r="V604" s="3">
        <v>1965.9166666686499</v>
      </c>
      <c r="W604" s="20">
        <f t="shared" si="1819"/>
        <v>0.78714126365745429</v>
      </c>
      <c r="X604" s="20">
        <f t="shared" si="1820"/>
        <v>0.1229999999999998</v>
      </c>
      <c r="Y604" s="20">
        <f t="shared" si="1821"/>
        <v>9.6818375429866724E-2</v>
      </c>
      <c r="Z604" s="20"/>
      <c r="AA604">
        <v>12</v>
      </c>
      <c r="AB604" s="3">
        <v>1965.9166666686499</v>
      </c>
      <c r="AC604" s="20">
        <f t="shared" si="1813"/>
        <v>0.68661235922407649</v>
      </c>
      <c r="AD604" s="20">
        <f t="shared" si="1814"/>
        <v>9.2249999999999804E-2</v>
      </c>
      <c r="AE604" s="20">
        <f t="shared" si="1815"/>
        <v>6.643125394974729E-2</v>
      </c>
      <c r="AG604" s="3">
        <v>1965.9166666686499</v>
      </c>
      <c r="AH604" s="3">
        <f t="shared" si="1884"/>
        <v>-0.2728788232457578</v>
      </c>
      <c r="AI604" s="3">
        <f t="shared" si="1867"/>
        <v>-0.18830136807447412</v>
      </c>
      <c r="AJ604" s="3">
        <f t="shared" si="1868"/>
        <v>-0.20132141639710127</v>
      </c>
      <c r="AK604" s="20"/>
      <c r="AL604" s="3">
        <v>1965.9166666686499</v>
      </c>
      <c r="AM604" s="9">
        <f t="shared" ref="AM604" si="1894">STANDARDIZE(AC604,AR$4,AS$4)</f>
        <v>2.3905406257993086E-2</v>
      </c>
      <c r="AN604" s="9">
        <f t="shared" ref="AN604" si="1895">STANDARDIZE(AD604,AT$4,AU$4)</f>
        <v>0.68444756444045307</v>
      </c>
      <c r="AO604" s="9">
        <f t="shared" ref="AO604" si="1896">STANDARDIZE(AE604,AV$4,AW$4)</f>
        <v>0.70599509690329287</v>
      </c>
      <c r="AP604" s="20"/>
    </row>
    <row r="605" spans="1:42" x14ac:dyDescent="0.3">
      <c r="A605">
        <v>10</v>
      </c>
      <c r="B605">
        <v>1979</v>
      </c>
      <c r="C605">
        <v>0.63693155050080352</v>
      </c>
      <c r="D605">
        <v>6.1499999999999798E-2</v>
      </c>
      <c r="E605">
        <f t="shared" si="1809"/>
        <v>3.917129035579929E-2</v>
      </c>
      <c r="G605">
        <v>1965</v>
      </c>
      <c r="H605">
        <v>11</v>
      </c>
      <c r="I605" s="3">
        <v>1965.83333333532</v>
      </c>
      <c r="J605" s="20"/>
      <c r="K605" s="20"/>
      <c r="L605" s="20"/>
      <c r="N605">
        <v>8</v>
      </c>
      <c r="O605">
        <v>1982</v>
      </c>
      <c r="P605" s="20">
        <v>1.0355809926459709</v>
      </c>
      <c r="Q605" s="20">
        <v>6.1499999999999902E-2</v>
      </c>
      <c r="R605" s="20">
        <f t="shared" si="1812"/>
        <v>6.3688231047727112E-2</v>
      </c>
      <c r="T605">
        <v>1965</v>
      </c>
      <c r="U605">
        <v>11</v>
      </c>
      <c r="V605" s="3">
        <v>1965.83333333532</v>
      </c>
      <c r="W605" s="20">
        <f t="shared" si="1819"/>
        <v>0.83433023879005597</v>
      </c>
      <c r="X605" s="20">
        <f t="shared" si="1820"/>
        <v>6.1499999999999902E-2</v>
      </c>
      <c r="Y605" s="20">
        <f t="shared" si="1821"/>
        <v>5.1311309685588363E-2</v>
      </c>
      <c r="Z605" s="20"/>
      <c r="AA605">
        <v>11</v>
      </c>
      <c r="AB605" s="3">
        <v>1965.83333333532</v>
      </c>
      <c r="AC605" s="20">
        <f t="shared" si="1813"/>
        <v>0.83433023879005597</v>
      </c>
      <c r="AD605" s="20">
        <f t="shared" si="1814"/>
        <v>6.1499999999999902E-2</v>
      </c>
      <c r="AE605" s="20">
        <f t="shared" si="1815"/>
        <v>5.1311309685588363E-2</v>
      </c>
      <c r="AG605" s="3">
        <v>1965.83333333532</v>
      </c>
      <c r="AH605" s="3">
        <f t="shared" si="1884"/>
        <v>0.58360069752837507</v>
      </c>
      <c r="AI605" s="3">
        <f t="shared" si="1867"/>
        <v>-0.78876452892998072</v>
      </c>
      <c r="AJ605" s="3">
        <f t="shared" si="1868"/>
        <v>-0.54929542814007781</v>
      </c>
      <c r="AK605" s="20"/>
      <c r="AL605" s="3">
        <v>1965.83333333532</v>
      </c>
      <c r="AM605" s="9">
        <f t="shared" ref="AM605" si="1897">STANDARDIZE(AC605,AR$5,AS$5)</f>
        <v>0.52731838043417412</v>
      </c>
      <c r="AN605" s="9">
        <f t="shared" ref="AN605" si="1898">STANDARDIZE(AD605,AT$5,AU$5)</f>
        <v>-0.28549293171717766</v>
      </c>
      <c r="AO605" s="9">
        <f t="shared" ref="AO605" si="1899">STANDARDIZE(AE605,AV$5,AW$5)</f>
        <v>0.20213115761795797</v>
      </c>
      <c r="AP605" s="20"/>
    </row>
    <row r="606" spans="1:42" x14ac:dyDescent="0.3">
      <c r="A606">
        <v>9</v>
      </c>
      <c r="B606">
        <v>1979</v>
      </c>
      <c r="C606">
        <v>0.66255024318571576</v>
      </c>
      <c r="D606">
        <v>6.1499999999999798E-2</v>
      </c>
      <c r="E606">
        <f t="shared" si="1809"/>
        <v>4.0746839955921384E-2</v>
      </c>
      <c r="G606">
        <v>1965</v>
      </c>
      <c r="H606">
        <v>10</v>
      </c>
      <c r="I606" s="3">
        <v>1965.75000000199</v>
      </c>
      <c r="J606" s="20">
        <f t="shared" si="1772"/>
        <v>0.63298757535200412</v>
      </c>
      <c r="K606" s="20">
        <f t="shared" si="1810"/>
        <v>6.1499999999999798E-2</v>
      </c>
      <c r="L606" s="20">
        <f t="shared" si="1811"/>
        <v>3.8928735884148122E-2</v>
      </c>
      <c r="N606">
        <v>8</v>
      </c>
      <c r="O606">
        <v>1982</v>
      </c>
      <c r="P606" s="20">
        <v>1.0507994072904057</v>
      </c>
      <c r="Q606" s="20">
        <v>6.1499999999999902E-2</v>
      </c>
      <c r="R606" s="20">
        <f t="shared" si="1812"/>
        <v>6.4624163548359842E-2</v>
      </c>
      <c r="T606">
        <v>1965</v>
      </c>
      <c r="U606">
        <v>10</v>
      </c>
      <c r="V606" s="3">
        <v>1965.75000000199</v>
      </c>
      <c r="W606" s="20">
        <f t="shared" si="1819"/>
        <v>0.84025590458390309</v>
      </c>
      <c r="X606" s="20">
        <f t="shared" si="1820"/>
        <v>6.1499999999999902E-2</v>
      </c>
      <c r="Y606" s="20">
        <f t="shared" si="1821"/>
        <v>5.1675738131909961E-2</v>
      </c>
      <c r="Z606" s="20"/>
      <c r="AA606">
        <v>10</v>
      </c>
      <c r="AB606" s="3">
        <v>1965.75000000199</v>
      </c>
      <c r="AC606" s="20">
        <f t="shared" si="1813"/>
        <v>0.73662173996795355</v>
      </c>
      <c r="AD606" s="20">
        <f t="shared" si="1814"/>
        <v>6.1499999999999846E-2</v>
      </c>
      <c r="AE606" s="20">
        <f t="shared" si="1815"/>
        <v>4.5302237008029045E-2</v>
      </c>
      <c r="AG606" s="3">
        <v>1965.75000000199</v>
      </c>
      <c r="AH606" s="3">
        <f t="shared" si="1884"/>
        <v>1.7079376665957609E-2</v>
      </c>
      <c r="AI606" s="3">
        <f t="shared" si="1867"/>
        <v>-0.78876452892998183</v>
      </c>
      <c r="AJ606" s="3">
        <f t="shared" si="1868"/>
        <v>-0.68758966322016601</v>
      </c>
      <c r="AK606" s="20"/>
      <c r="AL606" s="3">
        <v>1965.75000000199</v>
      </c>
      <c r="AM606" s="9">
        <f t="shared" ref="AM606" si="1900">STANDARDIZE(AC606,AR$6,AS$6)</f>
        <v>-5.8869109858773201E-2</v>
      </c>
      <c r="AN606" s="9">
        <f t="shared" ref="AN606" si="1901">STANDARDIZE(AD606,AT$6,AU$6)</f>
        <v>-0.6766476141944503</v>
      </c>
      <c r="AO606" s="9">
        <f t="shared" ref="AO606" si="1902">STANDARDIZE(AE606,AV$6,AW$6)</f>
        <v>-0.54847620407313014</v>
      </c>
      <c r="AP606" s="20"/>
    </row>
    <row r="607" spans="1:42" x14ac:dyDescent="0.3">
      <c r="A607">
        <v>8</v>
      </c>
      <c r="B607">
        <v>1979</v>
      </c>
      <c r="C607">
        <v>0.68949689485911647</v>
      </c>
      <c r="D607">
        <v>6.1499999999999798E-2</v>
      </c>
      <c r="E607">
        <f t="shared" si="1809"/>
        <v>4.2404059033835526E-2</v>
      </c>
      <c r="G607">
        <v>1965</v>
      </c>
      <c r="H607">
        <v>9</v>
      </c>
      <c r="I607" s="3">
        <v>1965.6666666686599</v>
      </c>
      <c r="J607" s="20"/>
      <c r="K607" s="20"/>
      <c r="L607" s="20"/>
      <c r="N607">
        <v>7</v>
      </c>
      <c r="O607">
        <v>1982</v>
      </c>
      <c r="P607" s="20">
        <v>1.0662428507641559</v>
      </c>
      <c r="Q607" s="20">
        <v>6.1499999999999902E-2</v>
      </c>
      <c r="R607" s="20">
        <f t="shared" si="1812"/>
        <v>6.5573935321995486E-2</v>
      </c>
      <c r="T607">
        <v>1965</v>
      </c>
      <c r="U607">
        <v>9</v>
      </c>
      <c r="V607" s="3">
        <v>1965.6666666686599</v>
      </c>
      <c r="W607" s="20">
        <f t="shared" si="1819"/>
        <v>0.83583832648089063</v>
      </c>
      <c r="X607" s="20">
        <f t="shared" si="1820"/>
        <v>0.1229999999999998</v>
      </c>
      <c r="Y607" s="20">
        <f t="shared" si="1821"/>
        <v>0.10280811415714938</v>
      </c>
      <c r="Z607" s="20"/>
      <c r="AA607">
        <v>9</v>
      </c>
      <c r="AB607" s="3">
        <v>1965.6666666686599</v>
      </c>
      <c r="AC607" s="20">
        <f t="shared" si="1813"/>
        <v>0.83583832648089063</v>
      </c>
      <c r="AD607" s="20">
        <f t="shared" si="1814"/>
        <v>0.1229999999999998</v>
      </c>
      <c r="AE607" s="20">
        <f t="shared" si="1815"/>
        <v>0.10280811415714938</v>
      </c>
      <c r="AG607" s="3">
        <v>1965.6666666686599</v>
      </c>
      <c r="AH607" s="3">
        <f t="shared" si="1884"/>
        <v>0.59234470486537805</v>
      </c>
      <c r="AI607" s="3">
        <f t="shared" si="1867"/>
        <v>0.41216179278103438</v>
      </c>
      <c r="AJ607" s="3">
        <f t="shared" si="1868"/>
        <v>0.63586434036450179</v>
      </c>
      <c r="AK607" s="20"/>
      <c r="AL607" s="3">
        <v>1965.6666666686599</v>
      </c>
      <c r="AM607" s="9">
        <f t="shared" ref="AM607" si="1903">STANDARDIZE(AC607,AR$7,AS$7)</f>
        <v>0.18000099916867834</v>
      </c>
      <c r="AN607" s="9">
        <f t="shared" ref="AN607" si="1904">STANDARDIZE(AD607,AT$7,AU$7)</f>
        <v>1.7403378618943977</v>
      </c>
      <c r="AO607" s="9">
        <f t="shared" ref="AO607" si="1905">STANDARDIZE(AE607,AV$7,AW$7)</f>
        <v>1.8475678022432158</v>
      </c>
      <c r="AP607" s="20"/>
    </row>
    <row r="608" spans="1:42" x14ac:dyDescent="0.3">
      <c r="A608">
        <v>7</v>
      </c>
      <c r="B608">
        <v>1979</v>
      </c>
      <c r="C608">
        <v>0.71702197864973238</v>
      </c>
      <c r="D608">
        <v>6.1499999999999798E-2</v>
      </c>
      <c r="E608">
        <f t="shared" si="1809"/>
        <v>4.4096851686958399E-2</v>
      </c>
      <c r="G608">
        <v>1965</v>
      </c>
      <c r="H608">
        <v>8</v>
      </c>
      <c r="I608" s="3">
        <v>1965.5833333353301</v>
      </c>
      <c r="J608" s="20">
        <f t="shared" si="1772"/>
        <v>0.68384363914963553</v>
      </c>
      <c r="K608" s="20">
        <f t="shared" si="1810"/>
        <v>6.1499999999999798E-2</v>
      </c>
      <c r="L608" s="20">
        <f t="shared" si="1811"/>
        <v>4.2056383807702449E-2</v>
      </c>
      <c r="N608">
        <v>6</v>
      </c>
      <c r="O608">
        <v>1982</v>
      </c>
      <c r="P608" s="20">
        <v>1.081599663045911</v>
      </c>
      <c r="Q608" s="20">
        <v>6.1499999999999902E-2</v>
      </c>
      <c r="R608" s="20">
        <f t="shared" si="1812"/>
        <v>6.6518379277323417E-2</v>
      </c>
      <c r="T608">
        <v>1965</v>
      </c>
      <c r="U608">
        <v>8</v>
      </c>
      <c r="V608" s="3">
        <v>1965.5833333353301</v>
      </c>
      <c r="W608" s="20">
        <f t="shared" si="1819"/>
        <v>0.85544165725172228</v>
      </c>
      <c r="X608" s="20">
        <f t="shared" si="1820"/>
        <v>6.1499999999999902E-2</v>
      </c>
      <c r="Y608" s="20">
        <f t="shared" si="1821"/>
        <v>5.2609661920980835E-2</v>
      </c>
      <c r="Z608" s="20"/>
      <c r="AA608">
        <v>8</v>
      </c>
      <c r="AB608" s="3">
        <v>1965.5833333353301</v>
      </c>
      <c r="AC608" s="20">
        <f t="shared" si="1813"/>
        <v>0.76964264820067885</v>
      </c>
      <c r="AD608" s="20">
        <f t="shared" si="1814"/>
        <v>6.1499999999999846E-2</v>
      </c>
      <c r="AE608" s="20">
        <f t="shared" si="1815"/>
        <v>4.7333022864341642E-2</v>
      </c>
      <c r="AG608" s="3">
        <v>1965.5833333353301</v>
      </c>
      <c r="AH608" s="3">
        <f t="shared" si="1884"/>
        <v>0.20853711855737772</v>
      </c>
      <c r="AI608" s="3">
        <f t="shared" si="1867"/>
        <v>-0.78876452892998183</v>
      </c>
      <c r="AJ608" s="3">
        <f t="shared" si="1868"/>
        <v>-0.64085267206027829</v>
      </c>
      <c r="AK608" s="20"/>
      <c r="AL608" s="3">
        <v>1965.5833333353301</v>
      </c>
      <c r="AM608" s="9">
        <f t="shared" ref="AM608" si="1906">STANDARDIZE(AC608,AR$8,AS$8)</f>
        <v>-0.28034500024976261</v>
      </c>
      <c r="AN608" s="9">
        <f t="shared" ref="AN608" si="1907">STANDARDIZE(AD608,AT$8,AU$8)</f>
        <v>-0.65870957567408583</v>
      </c>
      <c r="AO608" s="9">
        <f t="shared" ref="AO608" si="1908">STANDARDIZE(AE608,AV$8,AW$8)</f>
        <v>-0.60432285684410858</v>
      </c>
      <c r="AP608" s="20"/>
    </row>
    <row r="609" spans="1:42" x14ac:dyDescent="0.3">
      <c r="A609">
        <v>6</v>
      </c>
      <c r="B609">
        <v>1979</v>
      </c>
      <c r="C609">
        <v>0.74596970820473796</v>
      </c>
      <c r="D609">
        <v>6.1499999999999798E-2</v>
      </c>
      <c r="E609">
        <f t="shared" si="1809"/>
        <v>4.5877137054591233E-2</v>
      </c>
      <c r="G609">
        <v>1965</v>
      </c>
      <c r="H609">
        <v>7</v>
      </c>
      <c r="I609" s="3">
        <v>1965.500000002</v>
      </c>
      <c r="J609" s="20"/>
      <c r="K609" s="20"/>
      <c r="L609" s="20"/>
      <c r="N609">
        <v>5</v>
      </c>
      <c r="O609">
        <v>1982</v>
      </c>
      <c r="P609" s="20">
        <v>0.99986262421043559</v>
      </c>
      <c r="Q609" s="20">
        <v>6.1499999999999902E-2</v>
      </c>
      <c r="R609" s="20">
        <f t="shared" si="1812"/>
        <v>6.149155138894169E-2</v>
      </c>
      <c r="T609">
        <v>1965</v>
      </c>
      <c r="U609">
        <v>7</v>
      </c>
      <c r="V609" s="3">
        <v>1965.500000002</v>
      </c>
      <c r="W609" s="20">
        <f t="shared" ref="W609:W610" si="1909">AVERAGEIFS(P$4:P$1114,O$4:O$1114,T609,N$4:N$1114,U609)</f>
        <v>0.88561736887742493</v>
      </c>
      <c r="X609" s="20">
        <f t="shared" ref="X609:X610" si="1910">SUMIFS(Q$4:Q$1114,O$4:O$1114,T609,N$4:N$1114,U609)</f>
        <v>6.1499999999999902E-2</v>
      </c>
      <c r="Y609" s="20">
        <f t="shared" ref="Y609:Y610" si="1911">W609*X609</f>
        <v>5.4465468185961548E-2</v>
      </c>
      <c r="Z609" s="20"/>
      <c r="AA609">
        <v>7</v>
      </c>
      <c r="AB609" s="3">
        <v>1965.500000002</v>
      </c>
      <c r="AC609" s="20">
        <f t="shared" si="1813"/>
        <v>0.88561736887742493</v>
      </c>
      <c r="AD609" s="20">
        <f t="shared" si="1814"/>
        <v>6.1499999999999902E-2</v>
      </c>
      <c r="AE609" s="20">
        <f t="shared" si="1815"/>
        <v>5.4465468185961548E-2</v>
      </c>
      <c r="AG609" s="3">
        <v>1965.500000002</v>
      </c>
      <c r="AH609" s="3">
        <f t="shared" si="1884"/>
        <v>0.88096738548905806</v>
      </c>
      <c r="AI609" s="3">
        <f t="shared" si="1867"/>
        <v>-0.78876452892998072</v>
      </c>
      <c r="AJ609" s="3">
        <f t="shared" si="1868"/>
        <v>-0.4767048704056957</v>
      </c>
      <c r="AK609" s="20"/>
      <c r="AL609" s="3">
        <v>1965.500000002</v>
      </c>
      <c r="AM609" s="9">
        <f t="shared" ref="AM609" si="1912">STANDARDIZE(AC609,AR$9,AS$9)</f>
        <v>0.12186748562012158</v>
      </c>
      <c r="AN609" s="9">
        <f t="shared" ref="AN609" si="1913">STANDARDIZE(AD609,AT$9,AU$9)</f>
        <v>-2.313009814913013E-2</v>
      </c>
      <c r="AO609" s="9">
        <f t="shared" ref="AO609" si="1914">STANDARDIZE(AE609,AV$9,AW$9)</f>
        <v>9.0059269665355934E-2</v>
      </c>
      <c r="AP609" s="20"/>
    </row>
    <row r="610" spans="1:42" x14ac:dyDescent="0.3">
      <c r="A610">
        <v>6</v>
      </c>
      <c r="B610">
        <v>1979</v>
      </c>
      <c r="C610">
        <v>0.72138544610828703</v>
      </c>
      <c r="D610">
        <v>6.1499999999999798E-2</v>
      </c>
      <c r="E610">
        <f t="shared" si="1809"/>
        <v>4.4365204935659507E-2</v>
      </c>
      <c r="G610">
        <v>1965</v>
      </c>
      <c r="H610">
        <v>6</v>
      </c>
      <c r="I610" s="3">
        <v>1965.4166666686699</v>
      </c>
      <c r="J610" s="20">
        <f t="shared" si="1772"/>
        <v>0.68263175576021029</v>
      </c>
      <c r="K610" s="20">
        <f t="shared" si="1810"/>
        <v>0.18449999999999939</v>
      </c>
      <c r="L610" s="20">
        <f t="shared" si="1811"/>
        <v>0.12594555893775838</v>
      </c>
      <c r="N610">
        <v>4</v>
      </c>
      <c r="O610">
        <v>1982</v>
      </c>
      <c r="P610" s="20">
        <v>0.92323609598091561</v>
      </c>
      <c r="Q610" s="20">
        <v>6.1499999999999902E-2</v>
      </c>
      <c r="R610" s="20">
        <f t="shared" si="1812"/>
        <v>5.6779019902826217E-2</v>
      </c>
      <c r="T610">
        <v>1965</v>
      </c>
      <c r="U610">
        <v>6</v>
      </c>
      <c r="V610" s="3">
        <v>1965.4166666686699</v>
      </c>
      <c r="W610" s="20">
        <f t="shared" si="1909"/>
        <v>0.8116117633247939</v>
      </c>
      <c r="X610" s="20">
        <f t="shared" si="1910"/>
        <v>0.1229999999999998</v>
      </c>
      <c r="Y610" s="20">
        <f t="shared" si="1911"/>
        <v>9.9828246888949493E-2</v>
      </c>
      <c r="Z610" s="20"/>
      <c r="AA610">
        <v>6</v>
      </c>
      <c r="AB610" s="3">
        <v>1965.4166666686699</v>
      </c>
      <c r="AC610" s="20">
        <f t="shared" si="1813"/>
        <v>0.74712175954250215</v>
      </c>
      <c r="AD610" s="20">
        <f t="shared" si="1814"/>
        <v>0.15374999999999961</v>
      </c>
      <c r="AE610" s="20">
        <f t="shared" si="1815"/>
        <v>0.11288690291335393</v>
      </c>
      <c r="AG610" s="3">
        <v>1965.4166666686699</v>
      </c>
      <c r="AH610" s="3">
        <f t="shared" si="1884"/>
        <v>7.7959290185915603E-2</v>
      </c>
      <c r="AI610" s="3">
        <f t="shared" si="1867"/>
        <v>1.012624953636539</v>
      </c>
      <c r="AJ610" s="3">
        <f t="shared" si="1868"/>
        <v>0.86781999415087463</v>
      </c>
      <c r="AK610" s="20"/>
      <c r="AL610" s="3">
        <v>1965.4166666686699</v>
      </c>
      <c r="AM610" s="9">
        <f t="shared" ref="AM610" si="1915">STANDARDIZE(AC610,AR$10,AS$10)</f>
        <v>-0.51546272692873685</v>
      </c>
      <c r="AN610" s="9">
        <f t="shared" ref="AN610" si="1916">STANDARDIZE(AD610,AT$10,AU$10)</f>
        <v>-0.3587827526842341</v>
      </c>
      <c r="AO610" s="9">
        <f t="shared" ref="AO610" si="1917">STANDARDIZE(AE610,AV$10,AW$10)</f>
        <v>-0.61716053501355372</v>
      </c>
      <c r="AP610" s="20"/>
    </row>
    <row r="611" spans="1:42" x14ac:dyDescent="0.3">
      <c r="A611">
        <v>6</v>
      </c>
      <c r="B611">
        <v>1979</v>
      </c>
      <c r="C611">
        <v>0.6971082406513549</v>
      </c>
      <c r="D611">
        <v>6.1499999999999798E-2</v>
      </c>
      <c r="E611">
        <f t="shared" si="1809"/>
        <v>4.2872156800058188E-2</v>
      </c>
      <c r="G611">
        <v>1965</v>
      </c>
      <c r="H611">
        <v>5</v>
      </c>
      <c r="I611" s="3">
        <v>1965.3333333353401</v>
      </c>
      <c r="J611" s="20">
        <f t="shared" si="1772"/>
        <v>0.61711991514223197</v>
      </c>
      <c r="K611" s="20">
        <f t="shared" si="1810"/>
        <v>0.1229999999999996</v>
      </c>
      <c r="L611" s="20">
        <f t="shared" si="1811"/>
        <v>7.5905749562494282E-2</v>
      </c>
      <c r="N611">
        <v>3</v>
      </c>
      <c r="O611">
        <v>1982</v>
      </c>
      <c r="P611" s="20">
        <v>0.85260502133815319</v>
      </c>
      <c r="Q611" s="20">
        <v>6.1499999999999902E-2</v>
      </c>
      <c r="R611" s="20">
        <f t="shared" si="1812"/>
        <v>5.2435208812296338E-2</v>
      </c>
      <c r="T611">
        <v>1965</v>
      </c>
      <c r="U611">
        <v>5</v>
      </c>
      <c r="V611" s="3">
        <v>1965.3333333353401</v>
      </c>
      <c r="W611" s="20">
        <f t="shared" si="1819"/>
        <v>0.7136129251898139</v>
      </c>
      <c r="X611" s="20">
        <f t="shared" si="1820"/>
        <v>6.1499999999999902E-2</v>
      </c>
      <c r="Y611" s="20">
        <f t="shared" si="1821"/>
        <v>4.3887194899173483E-2</v>
      </c>
      <c r="Z611" s="20"/>
      <c r="AA611">
        <v>5</v>
      </c>
      <c r="AB611" s="3">
        <v>1965.3333333353401</v>
      </c>
      <c r="AC611" s="20">
        <f t="shared" si="1813"/>
        <v>0.66536642016602299</v>
      </c>
      <c r="AD611" s="20">
        <f t="shared" si="1814"/>
        <v>9.2249999999999749E-2</v>
      </c>
      <c r="AE611" s="20">
        <f t="shared" si="1815"/>
        <v>5.9896472230833886E-2</v>
      </c>
      <c r="AG611" s="3">
        <v>1965.3333333353401</v>
      </c>
      <c r="AH611" s="3">
        <f t="shared" si="1884"/>
        <v>-0.39606439669362448</v>
      </c>
      <c r="AI611" s="3">
        <f t="shared" si="1867"/>
        <v>-0.1883013680744752</v>
      </c>
      <c r="AJ611" s="3">
        <f t="shared" si="1868"/>
        <v>-0.3517144450265261</v>
      </c>
      <c r="AK611" s="20"/>
      <c r="AL611" s="3">
        <v>1965.3333333353401</v>
      </c>
      <c r="AM611" s="9">
        <f t="shared" ref="AM611" si="1918">STANDARDIZE(AC611,AR$11,AS$11)</f>
        <v>-0.58822776371374452</v>
      </c>
      <c r="AN611" s="9">
        <f t="shared" ref="AN611" si="1919">STANDARDIZE(AD611,AT$11,AU$11)</f>
        <v>-1.2318355951367148</v>
      </c>
      <c r="AO611" s="9">
        <f t="shared" ref="AO611" si="1920">STANDARDIZE(AE611,AV$11,AW$11)</f>
        <v>-1.3111871453168711</v>
      </c>
      <c r="AP611" s="20"/>
    </row>
    <row r="612" spans="1:42" x14ac:dyDescent="0.3">
      <c r="A612">
        <v>5</v>
      </c>
      <c r="B612">
        <v>1979</v>
      </c>
      <c r="C612">
        <v>0.67316131327638307</v>
      </c>
      <c r="D612">
        <v>6.1499999999999798E-2</v>
      </c>
      <c r="E612">
        <f t="shared" si="1809"/>
        <v>4.139942076649742E-2</v>
      </c>
      <c r="G612">
        <v>1965</v>
      </c>
      <c r="H612">
        <v>4</v>
      </c>
      <c r="I612" s="3">
        <v>1965.25000000201</v>
      </c>
      <c r="J612" s="20">
        <f t="shared" si="1772"/>
        <v>0.54564321968245377</v>
      </c>
      <c r="K612" s="20">
        <f t="shared" si="1810"/>
        <v>0.18449999999999939</v>
      </c>
      <c r="L612" s="20">
        <f t="shared" si="1811"/>
        <v>0.10067117403141239</v>
      </c>
      <c r="N612">
        <v>2</v>
      </c>
      <c r="O612">
        <v>1982</v>
      </c>
      <c r="P612" s="20">
        <v>0.78737646909632353</v>
      </c>
      <c r="Q612" s="20">
        <v>6.1499999999999902E-2</v>
      </c>
      <c r="R612" s="20">
        <f t="shared" si="1812"/>
        <v>4.8423652849423821E-2</v>
      </c>
      <c r="T612">
        <v>1965</v>
      </c>
      <c r="U612">
        <v>4</v>
      </c>
      <c r="V612" s="3">
        <v>1965.25000000201</v>
      </c>
      <c r="W612" s="20">
        <f t="shared" si="1819"/>
        <v>0.63788008970013621</v>
      </c>
      <c r="X612" s="20">
        <f t="shared" si="1820"/>
        <v>0.1229999999999998</v>
      </c>
      <c r="Y612" s="20">
        <f t="shared" si="1821"/>
        <v>7.8459251033116628E-2</v>
      </c>
      <c r="Z612" s="20"/>
      <c r="AA612">
        <v>4</v>
      </c>
      <c r="AB612" s="3">
        <v>1965.25000000201</v>
      </c>
      <c r="AC612" s="20">
        <f t="shared" si="1813"/>
        <v>0.59176165469129494</v>
      </c>
      <c r="AD612" s="20">
        <f t="shared" si="1814"/>
        <v>0.15374999999999961</v>
      </c>
      <c r="AE612" s="20">
        <f t="shared" si="1815"/>
        <v>8.9565212532264515E-2</v>
      </c>
      <c r="AG612" s="3">
        <v>1965.25000000201</v>
      </c>
      <c r="AH612" s="3">
        <f t="shared" si="1884"/>
        <v>-0.82283043507511722</v>
      </c>
      <c r="AI612" s="3">
        <f t="shared" si="1867"/>
        <v>1.012624953636539</v>
      </c>
      <c r="AJ612" s="3">
        <f t="shared" si="1868"/>
        <v>0.33108903663191835</v>
      </c>
      <c r="AK612" s="20"/>
      <c r="AL612" s="3">
        <v>1965.25000000201</v>
      </c>
      <c r="AM612" s="9">
        <f t="shared" ref="AM612" si="1921">STANDARDIZE(AC612,AR$12,AS$12)</f>
        <v>-0.81748564438553017</v>
      </c>
      <c r="AN612" s="9">
        <f t="shared" ref="AN612" si="1922">STANDARDIZE(AD612,AT$12,AU$12)</f>
        <v>-6.2988546229769724E-2</v>
      </c>
      <c r="AO612" s="9">
        <f t="shared" ref="AO612" si="1923">STANDARDIZE(AE612,AV$12,AW$12)</f>
        <v>-0.54191853019326941</v>
      </c>
      <c r="AP612" s="20"/>
    </row>
    <row r="613" spans="1:42" x14ac:dyDescent="0.3">
      <c r="A613">
        <v>5</v>
      </c>
      <c r="B613">
        <v>1979</v>
      </c>
      <c r="C613">
        <v>0.65031846805425553</v>
      </c>
      <c r="D613">
        <v>6.1499999999999798E-2</v>
      </c>
      <c r="E613">
        <f t="shared" si="1809"/>
        <v>3.9994585785336587E-2</v>
      </c>
      <c r="G613">
        <v>1965</v>
      </c>
      <c r="H613">
        <v>3</v>
      </c>
      <c r="I613" s="3">
        <v>1965.1666666686799</v>
      </c>
      <c r="J613" s="20">
        <f t="shared" si="1772"/>
        <v>0.44555100696865746</v>
      </c>
      <c r="K613" s="20">
        <f t="shared" si="1810"/>
        <v>0.1229999999999996</v>
      </c>
      <c r="L613" s="20">
        <f t="shared" si="1811"/>
        <v>5.4802773857144688E-2</v>
      </c>
      <c r="N613">
        <v>2</v>
      </c>
      <c r="O613">
        <v>1982</v>
      </c>
      <c r="P613" s="20">
        <v>0.81291722797479848</v>
      </c>
      <c r="Q613" s="20">
        <v>6.1499999999999902E-2</v>
      </c>
      <c r="R613" s="20">
        <f t="shared" si="1812"/>
        <v>4.9994409520450027E-2</v>
      </c>
      <c r="T613">
        <v>1965</v>
      </c>
      <c r="U613">
        <v>3</v>
      </c>
      <c r="V613" s="3">
        <v>1965.1666666686799</v>
      </c>
      <c r="W613" s="20">
        <f t="shared" ref="W613:W614" si="1924">AVERAGEIFS(P$4:P$1114,O$4:O$1114,T613,N$4:N$1114,U613)</f>
        <v>0.57534714770149786</v>
      </c>
      <c r="X613" s="20">
        <f t="shared" ref="X613:X614" si="1925">SUMIFS(Q$4:Q$1114,O$4:O$1114,T613,N$4:N$1114,U613)</f>
        <v>6.1499999999999902E-2</v>
      </c>
      <c r="Y613" s="20">
        <f t="shared" ref="Y613:Y614" si="1926">W613*X613</f>
        <v>3.538384958364206E-2</v>
      </c>
      <c r="Z613" s="20"/>
      <c r="AA613">
        <v>3</v>
      </c>
      <c r="AB613" s="3">
        <v>1965.1666666686799</v>
      </c>
      <c r="AC613" s="20">
        <f t="shared" si="1813"/>
        <v>0.51044907733507761</v>
      </c>
      <c r="AD613" s="20">
        <f t="shared" si="1814"/>
        <v>9.2249999999999749E-2</v>
      </c>
      <c r="AE613" s="20">
        <f t="shared" si="1815"/>
        <v>4.5093311720393374E-2</v>
      </c>
      <c r="AG613" s="3">
        <v>1965.1666666686799</v>
      </c>
      <c r="AH613" s="3">
        <f t="shared" si="1884"/>
        <v>-1.2942869540258659</v>
      </c>
      <c r="AI613" s="3">
        <f t="shared" si="1867"/>
        <v>-0.1883013680744752</v>
      </c>
      <c r="AJ613" s="3">
        <f t="shared" si="1868"/>
        <v>-0.69239791973374798</v>
      </c>
      <c r="AK613" s="20"/>
      <c r="AL613" s="3">
        <v>1965.1666666686799</v>
      </c>
      <c r="AM613" s="9">
        <f t="shared" ref="AM613" si="1927">STANDARDIZE(AC613,AR$13,AS$13)</f>
        <v>-1.0367724101139004</v>
      </c>
      <c r="AN613" s="9">
        <f t="shared" ref="AN613" si="1928">STANDARDIZE(AD613,AT$13,AU$13)</f>
        <v>-1.1019061349826649</v>
      </c>
      <c r="AO613" s="9">
        <f t="shared" ref="AO613" si="1929">STANDARDIZE(AE613,AV$13,AW$13)</f>
        <v>-1.3672046444087433</v>
      </c>
      <c r="AP613" s="20"/>
    </row>
    <row r="614" spans="1:42" x14ac:dyDescent="0.3">
      <c r="A614">
        <v>5</v>
      </c>
      <c r="B614">
        <v>1979</v>
      </c>
      <c r="C614">
        <v>0.66658135404693597</v>
      </c>
      <c r="D614">
        <v>6.1499999999999798E-2</v>
      </c>
      <c r="E614">
        <f t="shared" si="1809"/>
        <v>4.0994753273886429E-2</v>
      </c>
      <c r="G614">
        <v>1965</v>
      </c>
      <c r="H614">
        <v>2</v>
      </c>
      <c r="I614" s="3">
        <v>1965.0833333353501</v>
      </c>
      <c r="J614" s="20">
        <f t="shared" si="1772"/>
        <v>0.42691294891549741</v>
      </c>
      <c r="K614" s="20">
        <f t="shared" si="1810"/>
        <v>0.1229999999999996</v>
      </c>
      <c r="L614" s="20">
        <f t="shared" si="1811"/>
        <v>5.2510292716606011E-2</v>
      </c>
      <c r="N614">
        <v>1</v>
      </c>
      <c r="O614">
        <v>1982</v>
      </c>
      <c r="P614" s="20">
        <v>0.84098480644850171</v>
      </c>
      <c r="Q614" s="20">
        <v>6.1499999999999902E-2</v>
      </c>
      <c r="R614" s="20">
        <f t="shared" si="1812"/>
        <v>5.1720565596582772E-2</v>
      </c>
      <c r="T614">
        <v>1965</v>
      </c>
      <c r="U614">
        <v>2</v>
      </c>
      <c r="V614" s="3">
        <v>1965.0833333353501</v>
      </c>
      <c r="W614" s="20">
        <f t="shared" si="1924"/>
        <v>0.57236310776132815</v>
      </c>
      <c r="X614" s="20">
        <f t="shared" si="1925"/>
        <v>6.1499999999999902E-2</v>
      </c>
      <c r="Y614" s="20">
        <f t="shared" si="1926"/>
        <v>3.5200331127321627E-2</v>
      </c>
      <c r="Z614" s="20"/>
      <c r="AA614">
        <v>2</v>
      </c>
      <c r="AB614" s="3">
        <v>1965.0833333353501</v>
      </c>
      <c r="AC614" s="20">
        <f t="shared" si="1813"/>
        <v>0.49963802833841275</v>
      </c>
      <c r="AD614" s="20">
        <f t="shared" si="1814"/>
        <v>9.2249999999999749E-2</v>
      </c>
      <c r="AE614" s="20">
        <f t="shared" si="1815"/>
        <v>4.3855311921963819E-2</v>
      </c>
      <c r="AG614" s="3">
        <v>1965.0833333353501</v>
      </c>
      <c r="AH614" s="3">
        <f t="shared" si="1884"/>
        <v>-1.3569702398334811</v>
      </c>
      <c r="AI614" s="3">
        <f t="shared" si="1867"/>
        <v>-0.1883013680744752</v>
      </c>
      <c r="AJ614" s="3">
        <f t="shared" si="1868"/>
        <v>-0.72088954304070019</v>
      </c>
      <c r="AK614" s="20"/>
      <c r="AL614" s="3">
        <v>1965.0833333353501</v>
      </c>
      <c r="AM614" s="9">
        <f t="shared" ref="AM614" si="1930">STANDARDIZE(AC614,AR$14,AS$14)</f>
        <v>-1.1223780308764859</v>
      </c>
      <c r="AN614" s="9">
        <f t="shared" ref="AN614" si="1931">STANDARDIZE(AD614,AT$14,AU$14)</f>
        <v>0.50956041230593607</v>
      </c>
      <c r="AO614" s="9">
        <f t="shared" ref="AO614" si="1932">STANDARDIZE(AE614,AV$14,AW$14)</f>
        <v>-0.47381206677408055</v>
      </c>
      <c r="AP614" s="20"/>
    </row>
    <row r="615" spans="1:42" x14ac:dyDescent="0.3">
      <c r="A615">
        <v>4</v>
      </c>
      <c r="B615">
        <v>1979</v>
      </c>
      <c r="C615">
        <v>0.68423846763469176</v>
      </c>
      <c r="D615">
        <v>6.1499999999999798E-2</v>
      </c>
      <c r="E615">
        <f t="shared" si="1809"/>
        <v>4.2080665759533405E-2</v>
      </c>
      <c r="G615">
        <v>1965</v>
      </c>
      <c r="H615">
        <v>1</v>
      </c>
      <c r="I615" s="3">
        <v>1965.00000000202</v>
      </c>
      <c r="J615" s="20">
        <f t="shared" si="1772"/>
        <v>0.46650530406932739</v>
      </c>
      <c r="K615" s="20">
        <f t="shared" si="1810"/>
        <v>0.1229999999999996</v>
      </c>
      <c r="L615" s="20">
        <f t="shared" si="1811"/>
        <v>5.738015240052708E-2</v>
      </c>
      <c r="N615">
        <v>12</v>
      </c>
      <c r="O615">
        <v>1981</v>
      </c>
      <c r="P615" s="20">
        <v>0.8696449229124531</v>
      </c>
      <c r="Q615" s="20">
        <v>6.1499999999999902E-2</v>
      </c>
      <c r="R615" s="20">
        <f t="shared" si="1812"/>
        <v>5.3483162759115778E-2</v>
      </c>
      <c r="T615">
        <v>1965</v>
      </c>
      <c r="U615">
        <v>1</v>
      </c>
      <c r="V615" s="3">
        <v>1965.00000000202</v>
      </c>
      <c r="W615" s="20">
        <f t="shared" si="1819"/>
        <v>0.59848801142151309</v>
      </c>
      <c r="X615" s="20">
        <f t="shared" si="1820"/>
        <v>6.1499999999999902E-2</v>
      </c>
      <c r="Y615" s="20">
        <f t="shared" si="1821"/>
        <v>3.6807012702422995E-2</v>
      </c>
      <c r="Z615" s="20"/>
      <c r="AA615">
        <v>1</v>
      </c>
      <c r="AB615" s="3">
        <v>1965.00000000202</v>
      </c>
      <c r="AC615" s="20">
        <f t="shared" si="1813"/>
        <v>0.53249665774542021</v>
      </c>
      <c r="AD615" s="20">
        <f t="shared" si="1814"/>
        <v>9.2249999999999749E-2</v>
      </c>
      <c r="AE615" s="20">
        <f t="shared" si="1815"/>
        <v>4.7093582551475041E-2</v>
      </c>
      <c r="AG615" s="3">
        <v>1965.00000000202</v>
      </c>
      <c r="AH615" s="3">
        <f t="shared" si="1884"/>
        <v>-1.1664534029380642</v>
      </c>
      <c r="AI615" s="3">
        <f t="shared" si="1867"/>
        <v>-0.1883013680744752</v>
      </c>
      <c r="AJ615" s="3">
        <f t="shared" si="1868"/>
        <v>-0.64636320865919206</v>
      </c>
      <c r="AK615" s="20"/>
      <c r="AL615" s="3">
        <v>1965.00000000202</v>
      </c>
      <c r="AM615" s="9">
        <f t="shared" ref="AM615" si="1933">STANDARDIZE(AC615,AR$15,AS$15)</f>
        <v>-0.55859400524223346</v>
      </c>
      <c r="AN615" s="9">
        <f t="shared" ref="AN615" si="1934">STANDARDIZE(AD615,AT$15,AU$15)</f>
        <v>1.102275455956677</v>
      </c>
      <c r="AO615" s="9">
        <f t="shared" ref="AO615" si="1935">STANDARDIZE(AE615,AV$15,AW$15)</f>
        <v>0.18284856628743082</v>
      </c>
      <c r="AP615" s="20"/>
    </row>
    <row r="616" spans="1:42" x14ac:dyDescent="0.3">
      <c r="A616">
        <v>4</v>
      </c>
      <c r="B616">
        <v>1979</v>
      </c>
      <c r="C616">
        <v>0.70216062876475538</v>
      </c>
      <c r="D616">
        <v>6.1499999999999798E-2</v>
      </c>
      <c r="E616">
        <f t="shared" si="1809"/>
        <v>4.3182878669032317E-2</v>
      </c>
      <c r="G616">
        <v>1964</v>
      </c>
      <c r="H616">
        <v>12</v>
      </c>
      <c r="I616" s="3">
        <v>1964.9166666686899</v>
      </c>
      <c r="J616" s="20">
        <f t="shared" si="1772"/>
        <v>0.51437508563881418</v>
      </c>
      <c r="K616" s="20">
        <f t="shared" si="1810"/>
        <v>0.1229999999999996</v>
      </c>
      <c r="L616" s="20">
        <f t="shared" si="1811"/>
        <v>6.3268135533573938E-2</v>
      </c>
      <c r="N616">
        <v>12</v>
      </c>
      <c r="O616">
        <v>1981</v>
      </c>
      <c r="P616" s="20">
        <v>0.89941152985939432</v>
      </c>
      <c r="Q616" s="20">
        <v>6.1499999999999902E-2</v>
      </c>
      <c r="R616" s="20">
        <f t="shared" si="1812"/>
        <v>5.531380908635266E-2</v>
      </c>
      <c r="T616">
        <v>1964</v>
      </c>
      <c r="U616">
        <v>12</v>
      </c>
      <c r="V616" s="3">
        <v>1964.9166666686899</v>
      </c>
      <c r="W616" s="20"/>
      <c r="X616" s="20"/>
      <c r="Y616" s="20"/>
      <c r="Z616" s="20"/>
      <c r="AA616">
        <v>12</v>
      </c>
      <c r="AB616" s="3">
        <v>1964.9166666686899</v>
      </c>
      <c r="AC616" s="20">
        <f t="shared" si="1813"/>
        <v>0.51437508563881418</v>
      </c>
      <c r="AD616" s="20">
        <f t="shared" si="1814"/>
        <v>0.1229999999999996</v>
      </c>
      <c r="AE616" s="20">
        <f t="shared" si="1815"/>
        <v>6.3268135533573938E-2</v>
      </c>
      <c r="AG616" s="3">
        <v>1964.9166666686899</v>
      </c>
      <c r="AH616" s="3">
        <f t="shared" si="1884"/>
        <v>-1.2715236587469241</v>
      </c>
      <c r="AI616" s="3">
        <f t="shared" si="1867"/>
        <v>0.41216179278103032</v>
      </c>
      <c r="AJ616" s="3">
        <f t="shared" si="1868"/>
        <v>-0.27411817977559105</v>
      </c>
      <c r="AK616" s="20"/>
      <c r="AL616" s="3">
        <v>1964.9166666686899</v>
      </c>
      <c r="AM616" s="9">
        <f t="shared" ref="AM616" si="1936">STANDARDIZE(AC616,AR$4,AS$4)</f>
        <v>-1.0489083016522924</v>
      </c>
      <c r="AN616" s="9">
        <f t="shared" ref="AN616" si="1937">STANDARDIZE(AD616,AT$4,AU$4)</f>
        <v>2.0533426933213512</v>
      </c>
      <c r="AO616" s="9">
        <f t="shared" ref="AO616" si="1938">STANDARDIZE(AE616,AV$4,AW$4)</f>
        <v>0.54415973296832276</v>
      </c>
      <c r="AP616" s="20"/>
    </row>
    <row r="617" spans="1:42" x14ac:dyDescent="0.3">
      <c r="A617">
        <v>4</v>
      </c>
      <c r="B617">
        <v>1979</v>
      </c>
      <c r="C617">
        <v>0.7208642171026951</v>
      </c>
      <c r="D617">
        <v>6.1499999999999798E-2</v>
      </c>
      <c r="E617">
        <f t="shared" si="1809"/>
        <v>4.43331493518156E-2</v>
      </c>
      <c r="G617">
        <v>1964</v>
      </c>
      <c r="H617">
        <v>11</v>
      </c>
      <c r="I617" s="3">
        <v>1964.8333333353601</v>
      </c>
      <c r="J617" s="20">
        <f t="shared" si="1772"/>
        <v>0.57231929170385931</v>
      </c>
      <c r="K617" s="20">
        <f t="shared" si="1810"/>
        <v>0.1229999999999996</v>
      </c>
      <c r="L617" s="20">
        <f t="shared" si="1811"/>
        <v>7.0395272879574464E-2</v>
      </c>
      <c r="N617">
        <v>11</v>
      </c>
      <c r="O617">
        <v>1981</v>
      </c>
      <c r="P617" s="20">
        <v>0.90045158064203623</v>
      </c>
      <c r="Q617" s="20">
        <v>6.1499999999999902E-2</v>
      </c>
      <c r="R617" s="20">
        <f t="shared" si="1812"/>
        <v>5.5377772209485143E-2</v>
      </c>
      <c r="T617">
        <v>1964</v>
      </c>
      <c r="U617">
        <v>11</v>
      </c>
      <c r="V617" s="3">
        <v>1964.8333333353601</v>
      </c>
      <c r="W617" s="20">
        <f t="shared" si="1819"/>
        <v>0.64127013381589237</v>
      </c>
      <c r="X617" s="20">
        <f t="shared" si="1820"/>
        <v>6.1499999999999902E-2</v>
      </c>
      <c r="Y617" s="20">
        <f t="shared" si="1821"/>
        <v>3.9438113229677316E-2</v>
      </c>
      <c r="Z617" s="20"/>
      <c r="AA617">
        <v>11</v>
      </c>
      <c r="AB617" s="3">
        <v>1964.8333333353601</v>
      </c>
      <c r="AC617" s="20">
        <f t="shared" si="1813"/>
        <v>0.60679471275987584</v>
      </c>
      <c r="AD617" s="20">
        <f t="shared" si="1814"/>
        <v>9.2249999999999749E-2</v>
      </c>
      <c r="AE617" s="20">
        <f t="shared" si="1815"/>
        <v>5.491669305462589E-2</v>
      </c>
      <c r="AG617" s="3">
        <v>1964.8333333353601</v>
      </c>
      <c r="AH617" s="3">
        <f t="shared" si="1884"/>
        <v>-0.73566761898150457</v>
      </c>
      <c r="AI617" s="3">
        <f t="shared" si="1867"/>
        <v>-0.1883013680744752</v>
      </c>
      <c r="AJ617" s="3">
        <f t="shared" si="1868"/>
        <v>-0.46632027341220522</v>
      </c>
      <c r="AK617" s="20"/>
      <c r="AL617" s="3">
        <v>1964.8333333353601</v>
      </c>
      <c r="AM617" s="9">
        <f t="shared" ref="AM617" si="1939">STANDARDIZE(AC617,AR$5,AS$5)</f>
        <v>-0.37495289994134823</v>
      </c>
      <c r="AN617" s="9">
        <f t="shared" ref="AN617" si="1940">STANDARDIZE(AD617,AT$5,AU$5)</f>
        <v>1.0321667531313441</v>
      </c>
      <c r="AO617" s="9">
        <f t="shared" ref="AO617" si="1941">STANDARDIZE(AE617,AV$5,AW$5)</f>
        <v>0.39652461180887227</v>
      </c>
      <c r="AP617" s="20"/>
    </row>
    <row r="618" spans="1:42" x14ac:dyDescent="0.3">
      <c r="A618">
        <v>3</v>
      </c>
      <c r="B618">
        <v>1979</v>
      </c>
      <c r="C618">
        <v>0.71155363220589063</v>
      </c>
      <c r="D618">
        <v>6.1499999999999798E-2</v>
      </c>
      <c r="E618">
        <f t="shared" si="1809"/>
        <v>4.376054838066213E-2</v>
      </c>
      <c r="G618">
        <v>1964</v>
      </c>
      <c r="H618">
        <v>10</v>
      </c>
      <c r="I618" s="3">
        <v>1964.75000000203</v>
      </c>
      <c r="J618" s="20">
        <f t="shared" si="1772"/>
        <v>0.61700010692425189</v>
      </c>
      <c r="K618" s="20">
        <f t="shared" si="1810"/>
        <v>0.1229999999999996</v>
      </c>
      <c r="L618" s="20">
        <f t="shared" si="1811"/>
        <v>7.5891013151682729E-2</v>
      </c>
      <c r="N618">
        <v>10</v>
      </c>
      <c r="O618">
        <v>1981</v>
      </c>
      <c r="P618" s="20">
        <v>0.90058152518039591</v>
      </c>
      <c r="Q618" s="20">
        <v>6.1499999999999902E-2</v>
      </c>
      <c r="R618" s="20">
        <f t="shared" si="1812"/>
        <v>5.5385763798594258E-2</v>
      </c>
      <c r="T618">
        <v>1964</v>
      </c>
      <c r="U618">
        <v>10</v>
      </c>
      <c r="V618" s="3">
        <v>1964.75000000203</v>
      </c>
      <c r="W618" s="20">
        <f t="shared" si="1819"/>
        <v>0.69099272380000676</v>
      </c>
      <c r="X618" s="20">
        <f t="shared" si="1820"/>
        <v>6.1499999999999902E-2</v>
      </c>
      <c r="Y618" s="20">
        <f t="shared" si="1821"/>
        <v>4.2496052513700346E-2</v>
      </c>
      <c r="Z618" s="20"/>
      <c r="AA618">
        <v>10</v>
      </c>
      <c r="AB618" s="3">
        <v>1964.75000000203</v>
      </c>
      <c r="AC618" s="20">
        <f t="shared" si="1813"/>
        <v>0.65399641536212938</v>
      </c>
      <c r="AD618" s="20">
        <f t="shared" si="1814"/>
        <v>9.2249999999999749E-2</v>
      </c>
      <c r="AE618" s="20">
        <f t="shared" si="1815"/>
        <v>5.9193532832691534E-2</v>
      </c>
      <c r="AG618" s="3">
        <v>1964.75000000203</v>
      </c>
      <c r="AH618" s="3">
        <f t="shared" si="1884"/>
        <v>-0.46198855086000445</v>
      </c>
      <c r="AI618" s="3">
        <f t="shared" si="1867"/>
        <v>-0.1883013680744752</v>
      </c>
      <c r="AJ618" s="3">
        <f t="shared" si="1868"/>
        <v>-0.36789206037419708</v>
      </c>
      <c r="AK618" s="20"/>
      <c r="AL618" s="3">
        <v>1964.75000000203</v>
      </c>
      <c r="AM618" s="9">
        <f t="shared" ref="AM618" si="1942">STANDARDIZE(AC618,AR$6,AS$6)</f>
        <v>-0.64032411400439282</v>
      </c>
      <c r="AN618" s="9">
        <f t="shared" ref="AN618" si="1943">STANDARDIZE(AD618,AT$6,AU$6)</f>
        <v>0.89414149018552613</v>
      </c>
      <c r="AO618" s="9">
        <f t="shared" ref="AO618" si="1944">STANDARDIZE(AE618,AV$6,AW$6)</f>
        <v>0.14821283801296251</v>
      </c>
      <c r="AP618" s="20"/>
    </row>
    <row r="619" spans="1:42" x14ac:dyDescent="0.3">
      <c r="A619">
        <v>3</v>
      </c>
      <c r="B619">
        <v>1979</v>
      </c>
      <c r="C619">
        <v>0.70155296118962351</v>
      </c>
      <c r="D619">
        <v>6.1499999999999798E-2</v>
      </c>
      <c r="E619">
        <f t="shared" si="1809"/>
        <v>4.3145507113161702E-2</v>
      </c>
      <c r="G619">
        <v>1964</v>
      </c>
      <c r="H619">
        <v>9</v>
      </c>
      <c r="I619" s="3">
        <v>1964.6666666686999</v>
      </c>
      <c r="J619" s="20">
        <f t="shared" si="1772"/>
        <v>0.64344025818742456</v>
      </c>
      <c r="K619" s="20">
        <f t="shared" si="1810"/>
        <v>0.1229999999999996</v>
      </c>
      <c r="L619" s="20">
        <f t="shared" si="1811"/>
        <v>7.9143151757052957E-2</v>
      </c>
      <c r="N619">
        <v>10</v>
      </c>
      <c r="O619">
        <v>1981</v>
      </c>
      <c r="P619" s="20">
        <v>0.9008414705168708</v>
      </c>
      <c r="Q619" s="20">
        <v>6.1499999999999902E-2</v>
      </c>
      <c r="R619" s="20">
        <f t="shared" si="1812"/>
        <v>5.5401750436787467E-2</v>
      </c>
      <c r="T619">
        <v>1964</v>
      </c>
      <c r="U619">
        <v>9</v>
      </c>
      <c r="V619" s="3">
        <v>1964.6666666686999</v>
      </c>
      <c r="W619" s="20"/>
      <c r="X619" s="20"/>
      <c r="Y619" s="20"/>
      <c r="Z619" s="20"/>
      <c r="AA619">
        <v>9</v>
      </c>
      <c r="AB619" s="3">
        <v>1964.6666666686999</v>
      </c>
      <c r="AC619" s="20">
        <f t="shared" si="1813"/>
        <v>0.64344025818742456</v>
      </c>
      <c r="AD619" s="20">
        <f t="shared" si="1814"/>
        <v>0.1229999999999996</v>
      </c>
      <c r="AE619" s="20">
        <f t="shared" si="1815"/>
        <v>7.9143151757052957E-2</v>
      </c>
      <c r="AG619" s="3">
        <v>1964.6666666686999</v>
      </c>
      <c r="AH619" s="3">
        <f t="shared" si="1884"/>
        <v>-0.52319395446295358</v>
      </c>
      <c r="AI619" s="3">
        <f t="shared" si="1867"/>
        <v>0.41216179278103032</v>
      </c>
      <c r="AJ619" s="3">
        <f t="shared" si="1868"/>
        <v>9.1233238540375738E-2</v>
      </c>
      <c r="AK619" s="20"/>
      <c r="AL619" s="3">
        <v>1964.6666666686999</v>
      </c>
      <c r="AM619" s="9">
        <f t="shared" ref="AM619" si="1945">STANDARDIZE(AC619,AR$7,AS$7)</f>
        <v>-0.42792207308491947</v>
      </c>
      <c r="AN619" s="9">
        <f t="shared" ref="AN619" si="1946">STANDARDIZE(AD619,AT$7,AU$7)</f>
        <v>1.7403378618943908</v>
      </c>
      <c r="AO619" s="9">
        <f t="shared" ref="AO619" si="1947">STANDARDIZE(AE619,AV$7,AW$7)</f>
        <v>0.92852541843585368</v>
      </c>
      <c r="AP619" s="20"/>
    </row>
    <row r="620" spans="1:42" x14ac:dyDescent="0.3">
      <c r="A620">
        <v>3</v>
      </c>
      <c r="B620">
        <v>1979</v>
      </c>
      <c r="C620">
        <v>0.69209130721480516</v>
      </c>
      <c r="D620">
        <v>6.1499999999999798E-2</v>
      </c>
      <c r="E620">
        <f t="shared" si="1809"/>
        <v>4.2563615393710376E-2</v>
      </c>
      <c r="G620">
        <v>1964</v>
      </c>
      <c r="H620">
        <v>8</v>
      </c>
      <c r="I620" s="3">
        <v>1964.5833333353701</v>
      </c>
      <c r="J620" s="20">
        <f t="shared" si="1772"/>
        <v>0.65835226007736103</v>
      </c>
      <c r="K620" s="20">
        <f t="shared" si="1810"/>
        <v>0.1229999999999996</v>
      </c>
      <c r="L620" s="20">
        <f t="shared" si="1811"/>
        <v>8.0977327989515138E-2</v>
      </c>
      <c r="N620">
        <v>9</v>
      </c>
      <c r="O620">
        <v>1981</v>
      </c>
      <c r="P620" s="20">
        <v>0.90136158630462915</v>
      </c>
      <c r="Q620" s="20">
        <v>6.1499999999999902E-2</v>
      </c>
      <c r="R620" s="20">
        <f t="shared" si="1812"/>
        <v>5.5433737557734605E-2</v>
      </c>
      <c r="T620">
        <v>1964</v>
      </c>
      <c r="U620">
        <v>8</v>
      </c>
      <c r="V620" s="3">
        <v>1964.5833333353701</v>
      </c>
      <c r="W620" s="20">
        <f t="shared" ref="W620:W626" si="1948">AVERAGEIFS(P$4:P$1114,O$4:O$1114,T620,N$4:N$1114,U620)</f>
        <v>0.73283303565861857</v>
      </c>
      <c r="X620" s="20">
        <f t="shared" ref="X620:X626" si="1949">SUMIFS(Q$4:Q$1114,O$4:O$1114,T620,N$4:N$1114,U620)</f>
        <v>6.1499999999999902E-2</v>
      </c>
      <c r="Y620" s="20">
        <f t="shared" ref="Y620:Y626" si="1950">W620*X620</f>
        <v>4.5069231693004967E-2</v>
      </c>
      <c r="Z620" s="20"/>
      <c r="AA620">
        <v>8</v>
      </c>
      <c r="AB620" s="3">
        <v>1964.5833333353701</v>
      </c>
      <c r="AC620" s="20">
        <f t="shared" si="1813"/>
        <v>0.6955926478679898</v>
      </c>
      <c r="AD620" s="20">
        <f t="shared" si="1814"/>
        <v>9.2249999999999749E-2</v>
      </c>
      <c r="AE620" s="20">
        <f t="shared" si="1815"/>
        <v>6.3023279841260049E-2</v>
      </c>
      <c r="AG620" s="3">
        <v>1964.5833333353701</v>
      </c>
      <c r="AH620" s="3">
        <f t="shared" si="1884"/>
        <v>-0.22081042545429869</v>
      </c>
      <c r="AI620" s="3">
        <f t="shared" si="1867"/>
        <v>-0.1883013680744752</v>
      </c>
      <c r="AJ620" s="3">
        <f t="shared" si="1868"/>
        <v>-0.27975334721166012</v>
      </c>
      <c r="AK620" s="20"/>
      <c r="AL620" s="3">
        <v>1964.5833333353701</v>
      </c>
      <c r="AM620" s="9">
        <f t="shared" ref="AM620" si="1951">STANDARDIZE(AC620,AR$8,AS$8)</f>
        <v>-0.71711547372957052</v>
      </c>
      <c r="AN620" s="9">
        <f t="shared" ref="AN620" si="1952">STANDARDIZE(AD620,AT$8,AU$8)</f>
        <v>0.98806436351113014</v>
      </c>
      <c r="AO620" s="9">
        <f t="shared" ref="AO620" si="1953">STANDARDIZE(AE620,AV$8,AW$8)</f>
        <v>8.602786917420234E-2</v>
      </c>
      <c r="AP620" s="20"/>
    </row>
    <row r="621" spans="1:42" x14ac:dyDescent="0.3">
      <c r="A621">
        <v>2</v>
      </c>
      <c r="B621">
        <v>1979</v>
      </c>
      <c r="C621">
        <v>0.68265963268604535</v>
      </c>
      <c r="D621">
        <v>6.1499999999999798E-2</v>
      </c>
      <c r="E621">
        <f t="shared" si="1809"/>
        <v>4.1983567410191651E-2</v>
      </c>
      <c r="G621">
        <v>1964</v>
      </c>
      <c r="H621">
        <v>7</v>
      </c>
      <c r="I621" s="3">
        <v>1964.50000000204</v>
      </c>
      <c r="J621" s="20">
        <f t="shared" si="1772"/>
        <v>0.65968483203982453</v>
      </c>
      <c r="K621" s="20">
        <f t="shared" si="1810"/>
        <v>6.1499999999999798E-2</v>
      </c>
      <c r="L621" s="20">
        <f t="shared" si="1811"/>
        <v>4.0570617170449075E-2</v>
      </c>
      <c r="N621">
        <v>8</v>
      </c>
      <c r="O621">
        <v>1981</v>
      </c>
      <c r="P621" s="20">
        <v>1.004059432036974</v>
      </c>
      <c r="Q621" s="20">
        <v>6.1499999999999902E-2</v>
      </c>
      <c r="R621" s="20">
        <f t="shared" si="1812"/>
        <v>6.1749655070273801E-2</v>
      </c>
      <c r="T621">
        <v>1964</v>
      </c>
      <c r="U621">
        <v>7</v>
      </c>
      <c r="V621" s="3">
        <v>1964.50000000204</v>
      </c>
      <c r="W621" s="20"/>
      <c r="X621" s="20"/>
      <c r="Y621" s="20"/>
      <c r="Z621" s="20"/>
      <c r="AA621">
        <v>7</v>
      </c>
      <c r="AB621" s="3">
        <v>1964.50000000204</v>
      </c>
      <c r="AC621" s="20">
        <f t="shared" si="1813"/>
        <v>0.65968483203982453</v>
      </c>
      <c r="AD621" s="20">
        <f t="shared" si="1814"/>
        <v>6.1499999999999798E-2</v>
      </c>
      <c r="AE621" s="20">
        <f t="shared" si="1815"/>
        <v>4.0570617170449075E-2</v>
      </c>
      <c r="AG621" s="3">
        <v>1964.50000000204</v>
      </c>
      <c r="AH621" s="3">
        <f t="shared" si="1884"/>
        <v>-0.42900667754588201</v>
      </c>
      <c r="AI621" s="3">
        <f t="shared" si="1867"/>
        <v>-0.78876452892998272</v>
      </c>
      <c r="AJ621" s="3">
        <f t="shared" si="1868"/>
        <v>-0.79648429326376036</v>
      </c>
      <c r="AK621" s="20"/>
      <c r="AL621" s="3">
        <v>1964.50000000204</v>
      </c>
      <c r="AM621" s="9">
        <f t="shared" ref="AM621" si="1954">STANDARDIZE(AC621,AR$9,AS$9)</f>
        <v>-0.41985251238289206</v>
      </c>
      <c r="AN621" s="9">
        <f t="shared" ref="AN621" si="1955">STANDARDIZE(AD621,AT$9,AU$9)</f>
        <v>-2.3130098149133811E-2</v>
      </c>
      <c r="AO621" s="9">
        <f t="shared" ref="AO621" si="1956">STANDARDIZE(AE621,AV$9,AW$9)</f>
        <v>-0.43198538225792871</v>
      </c>
      <c r="AP621" s="20"/>
    </row>
    <row r="622" spans="1:42" x14ac:dyDescent="0.3">
      <c r="A622">
        <v>2</v>
      </c>
      <c r="B622">
        <v>1979</v>
      </c>
      <c r="C622">
        <v>0.69249179786678094</v>
      </c>
      <c r="D622">
        <v>6.1499999999999798E-2</v>
      </c>
      <c r="E622">
        <f t="shared" si="1809"/>
        <v>4.2588245568806887E-2</v>
      </c>
      <c r="G622">
        <v>1964</v>
      </c>
      <c r="H622">
        <v>6</v>
      </c>
      <c r="I622" s="3">
        <v>1964.4166666687099</v>
      </c>
      <c r="J622" s="20">
        <f t="shared" si="1772"/>
        <v>0.65974884586968807</v>
      </c>
      <c r="K622" s="20">
        <f t="shared" si="1810"/>
        <v>0.18449999999999939</v>
      </c>
      <c r="L622" s="20">
        <f t="shared" si="1811"/>
        <v>0.12172366206295704</v>
      </c>
      <c r="N622">
        <v>8</v>
      </c>
      <c r="O622">
        <v>1981</v>
      </c>
      <c r="P622" s="20">
        <v>1.1220189705694945</v>
      </c>
      <c r="Q622" s="20">
        <v>6.1499999999999902E-2</v>
      </c>
      <c r="R622" s="20">
        <f t="shared" si="1812"/>
        <v>6.9004166690023808E-2</v>
      </c>
      <c r="T622">
        <v>1964</v>
      </c>
      <c r="U622">
        <v>6</v>
      </c>
      <c r="V622" s="3">
        <v>1964.4166666687099</v>
      </c>
      <c r="W622" s="20">
        <f t="shared" si="1948"/>
        <v>0.75128298452925923</v>
      </c>
      <c r="X622" s="20">
        <f t="shared" si="1949"/>
        <v>0.1229999999999998</v>
      </c>
      <c r="Y622" s="20">
        <f t="shared" si="1950"/>
        <v>9.240780709709874E-2</v>
      </c>
      <c r="Z622" s="20"/>
      <c r="AA622">
        <v>6</v>
      </c>
      <c r="AB622" s="3">
        <v>1964.4166666687099</v>
      </c>
      <c r="AC622" s="20">
        <f t="shared" si="1813"/>
        <v>0.70551591519947365</v>
      </c>
      <c r="AD622" s="20">
        <f t="shared" si="1814"/>
        <v>0.15374999999999961</v>
      </c>
      <c r="AE622" s="20">
        <f t="shared" si="1815"/>
        <v>0.10706573458002788</v>
      </c>
      <c r="AG622" s="3">
        <v>1964.4166666687099</v>
      </c>
      <c r="AH622" s="3">
        <f t="shared" si="1884"/>
        <v>-0.16327456538404422</v>
      </c>
      <c r="AI622" s="3">
        <f t="shared" si="1867"/>
        <v>1.012624953636539</v>
      </c>
      <c r="AJ622" s="3">
        <f t="shared" si="1868"/>
        <v>0.7338502345678144</v>
      </c>
      <c r="AK622" s="20"/>
      <c r="AL622" s="3">
        <v>1964.4166666687099</v>
      </c>
      <c r="AM622" s="9">
        <f t="shared" ref="AM622" si="1957">STANDARDIZE(AC622,AR$10,AS$10)</f>
        <v>-0.75081507310703388</v>
      </c>
      <c r="AN622" s="9">
        <f t="shared" ref="AN622" si="1958">STANDARDIZE(AD622,AT$10,AU$10)</f>
        <v>-0.3587827526842341</v>
      </c>
      <c r="AO622" s="9">
        <f t="shared" ref="AO622" si="1959">STANDARDIZE(AE622,AV$10,AW$10)</f>
        <v>-0.7320040522645197</v>
      </c>
      <c r="AP622" s="20"/>
    </row>
    <row r="623" spans="1:42" x14ac:dyDescent="0.3">
      <c r="A623">
        <v>1</v>
      </c>
      <c r="B623">
        <v>1979</v>
      </c>
      <c r="C623">
        <v>0.70327696761278746</v>
      </c>
      <c r="D623">
        <v>6.1499999999999798E-2</v>
      </c>
      <c r="E623">
        <f t="shared" si="1809"/>
        <v>4.3251533508186286E-2</v>
      </c>
      <c r="G623">
        <v>1964</v>
      </c>
      <c r="H623">
        <v>5</v>
      </c>
      <c r="I623" s="3">
        <v>1964.3333333353801</v>
      </c>
      <c r="J623" s="20">
        <f t="shared" si="1772"/>
        <v>0.65721266331463557</v>
      </c>
      <c r="K623" s="20">
        <f t="shared" si="1810"/>
        <v>0.1229999999999996</v>
      </c>
      <c r="L623" s="20">
        <f t="shared" si="1811"/>
        <v>8.0837157587699909E-2</v>
      </c>
      <c r="N623">
        <v>7</v>
      </c>
      <c r="O623">
        <v>1981</v>
      </c>
      <c r="P623" s="20">
        <v>1.2540160168960248</v>
      </c>
      <c r="Q623" s="20">
        <v>6.1499999999999902E-2</v>
      </c>
      <c r="R623" s="20">
        <f t="shared" si="1812"/>
        <v>7.7121985039105403E-2</v>
      </c>
      <c r="T623">
        <v>1964</v>
      </c>
      <c r="U623">
        <v>5</v>
      </c>
      <c r="V623" s="3">
        <v>1964.3333333353801</v>
      </c>
      <c r="W623" s="20">
        <f t="shared" si="1948"/>
        <v>0.71702197864973238</v>
      </c>
      <c r="X623" s="20">
        <f t="shared" si="1949"/>
        <v>6.1499999999999902E-2</v>
      </c>
      <c r="Y623" s="20">
        <f t="shared" si="1950"/>
        <v>4.4096851686958469E-2</v>
      </c>
      <c r="Z623" s="20"/>
      <c r="AA623">
        <v>5</v>
      </c>
      <c r="AB623" s="3">
        <v>1964.3333333353801</v>
      </c>
      <c r="AC623" s="20">
        <f t="shared" si="1813"/>
        <v>0.68711732098218392</v>
      </c>
      <c r="AD623" s="20">
        <f t="shared" si="1814"/>
        <v>9.2249999999999749E-2</v>
      </c>
      <c r="AE623" s="20">
        <f t="shared" si="1815"/>
        <v>6.2467004637329189E-2</v>
      </c>
      <c r="AG623" s="3">
        <v>1964.3333333353801</v>
      </c>
      <c r="AH623" s="3">
        <f t="shared" si="1884"/>
        <v>-0.26995101649776049</v>
      </c>
      <c r="AI623" s="3">
        <f t="shared" si="1867"/>
        <v>-0.1883013680744752</v>
      </c>
      <c r="AJ623" s="3">
        <f t="shared" si="1868"/>
        <v>-0.29255559773343026</v>
      </c>
      <c r="AK623" s="20"/>
      <c r="AL623" s="3">
        <v>1964.3333333353801</v>
      </c>
      <c r="AM623" s="9">
        <f t="shared" ref="AM623" si="1960">STANDARDIZE(AC623,AR$11,AS$11)</f>
        <v>-0.4459653540104771</v>
      </c>
      <c r="AN623" s="9">
        <f t="shared" ref="AN623" si="1961">STANDARDIZE(AD623,AT$11,AU$11)</f>
        <v>-1.2318355951367148</v>
      </c>
      <c r="AO623" s="9">
        <f t="shared" ref="AO623" si="1962">STANDARDIZE(AE623,AV$11,AW$11)</f>
        <v>-1.2500644270326078</v>
      </c>
      <c r="AP623" s="20"/>
    </row>
    <row r="624" spans="1:42" x14ac:dyDescent="0.3">
      <c r="A624">
        <v>1</v>
      </c>
      <c r="B624">
        <v>1979</v>
      </c>
      <c r="C624">
        <v>0.71423103880321448</v>
      </c>
      <c r="D624">
        <v>6.1499999999999798E-2</v>
      </c>
      <c r="E624">
        <f t="shared" si="1809"/>
        <v>4.3925208886397546E-2</v>
      </c>
      <c r="G624">
        <v>1964</v>
      </c>
      <c r="H624">
        <v>4</v>
      </c>
      <c r="I624" s="3">
        <v>1964.25000000205</v>
      </c>
      <c r="J624" s="20">
        <f t="shared" si="1772"/>
        <v>0.62706961955070684</v>
      </c>
      <c r="K624" s="20">
        <f t="shared" si="1810"/>
        <v>0.1229999999999996</v>
      </c>
      <c r="L624" s="20">
        <f t="shared" si="1811"/>
        <v>7.7129563204736684E-2</v>
      </c>
      <c r="N624">
        <v>6</v>
      </c>
      <c r="O624">
        <v>1981</v>
      </c>
      <c r="P624" s="20">
        <v>1.4009367426616521</v>
      </c>
      <c r="Q624" s="20">
        <v>6.1499999999999902E-2</v>
      </c>
      <c r="R624" s="20">
        <f t="shared" si="1812"/>
        <v>8.6157609673691474E-2</v>
      </c>
      <c r="T624">
        <v>1964</v>
      </c>
      <c r="U624">
        <v>4</v>
      </c>
      <c r="V624" s="3">
        <v>1964.25000000205</v>
      </c>
      <c r="W624" s="20">
        <f t="shared" si="1948"/>
        <v>0.6801005764353637</v>
      </c>
      <c r="X624" s="20">
        <f t="shared" si="1949"/>
        <v>6.1499999999999902E-2</v>
      </c>
      <c r="Y624" s="20">
        <f t="shared" si="1950"/>
        <v>4.1826185450774801E-2</v>
      </c>
      <c r="Z624" s="20"/>
      <c r="AA624">
        <v>4</v>
      </c>
      <c r="AB624" s="3">
        <v>1964.25000000205</v>
      </c>
      <c r="AC624" s="20">
        <f t="shared" si="1813"/>
        <v>0.65358509799303532</v>
      </c>
      <c r="AD624" s="20">
        <f t="shared" si="1814"/>
        <v>9.2249999999999749E-2</v>
      </c>
      <c r="AE624" s="20">
        <f t="shared" si="1815"/>
        <v>5.9477874327755739E-2</v>
      </c>
      <c r="AG624" s="3">
        <v>1964.25000000205</v>
      </c>
      <c r="AH624" s="3">
        <f t="shared" si="1884"/>
        <v>-0.46437340030546648</v>
      </c>
      <c r="AI624" s="3">
        <f t="shared" si="1867"/>
        <v>-0.1883013680744752</v>
      </c>
      <c r="AJ624" s="3">
        <f t="shared" si="1868"/>
        <v>-0.36134815723448593</v>
      </c>
      <c r="AK624" s="20"/>
      <c r="AL624" s="3">
        <v>1964.25000000205</v>
      </c>
      <c r="AM624" s="9">
        <f t="shared" ref="AM624" si="1963">STANDARDIZE(AC624,AR$12,AS$12)</f>
        <v>-0.38100600794643025</v>
      </c>
      <c r="AN624" s="9">
        <f t="shared" ref="AN624" si="1964">STANDARDIZE(AD624,AT$12,AU$12)</f>
        <v>-1.4277403812081235</v>
      </c>
      <c r="AO624" s="9">
        <f t="shared" ref="AO624" si="1965">STANDARDIZE(AE624,AV$12,AW$12)</f>
        <v>-1.3008221125864625</v>
      </c>
      <c r="AP624" s="20"/>
    </row>
    <row r="625" spans="1:42" x14ac:dyDescent="0.3">
      <c r="A625">
        <v>12</v>
      </c>
      <c r="B625">
        <v>1978</v>
      </c>
      <c r="C625">
        <v>0.72535572794527492</v>
      </c>
      <c r="D625">
        <v>6.1499999999999798E-2</v>
      </c>
      <c r="E625">
        <f t="shared" si="1809"/>
        <v>4.4609377268634259E-2</v>
      </c>
      <c r="G625">
        <v>1964</v>
      </c>
      <c r="H625">
        <v>3</v>
      </c>
      <c r="I625" s="3">
        <v>1964.1666666687199</v>
      </c>
      <c r="J625" s="20">
        <f t="shared" si="1772"/>
        <v>0.57004997699498205</v>
      </c>
      <c r="K625" s="20">
        <f t="shared" si="1810"/>
        <v>0.1229999999999996</v>
      </c>
      <c r="L625" s="20">
        <f t="shared" si="1811"/>
        <v>7.0116147170382559E-2</v>
      </c>
      <c r="N625">
        <v>6</v>
      </c>
      <c r="O625">
        <v>1981</v>
      </c>
      <c r="P625" s="20">
        <v>1.3675465771040825</v>
      </c>
      <c r="Q625" s="20">
        <v>6.1499999999999902E-2</v>
      </c>
      <c r="R625" s="20">
        <f t="shared" si="1812"/>
        <v>8.410411449190093E-2</v>
      </c>
      <c r="T625">
        <v>1964</v>
      </c>
      <c r="U625">
        <v>3</v>
      </c>
      <c r="V625" s="3">
        <v>1964.1666666687199</v>
      </c>
      <c r="W625" s="20">
        <f t="shared" si="1948"/>
        <v>0.6500370061162668</v>
      </c>
      <c r="X625" s="20">
        <f t="shared" si="1949"/>
        <v>6.1499999999999902E-2</v>
      </c>
      <c r="Y625" s="20">
        <f t="shared" si="1950"/>
        <v>3.9977275876150346E-2</v>
      </c>
      <c r="Z625" s="20"/>
      <c r="AA625">
        <v>3</v>
      </c>
      <c r="AB625" s="3">
        <v>1964.1666666687199</v>
      </c>
      <c r="AC625" s="20">
        <f t="shared" si="1813"/>
        <v>0.61004349155562443</v>
      </c>
      <c r="AD625" s="20">
        <f t="shared" si="1814"/>
        <v>9.2249999999999749E-2</v>
      </c>
      <c r="AE625" s="20">
        <f t="shared" si="1815"/>
        <v>5.5046711523266456E-2</v>
      </c>
      <c r="AG625" s="3">
        <v>1964.1666666687199</v>
      </c>
      <c r="AH625" s="3">
        <f t="shared" si="1884"/>
        <v>-0.71683095198994329</v>
      </c>
      <c r="AI625" s="3">
        <f t="shared" si="1867"/>
        <v>-0.1883013680744752</v>
      </c>
      <c r="AJ625" s="3">
        <f t="shared" si="1868"/>
        <v>-0.46332799729378177</v>
      </c>
      <c r="AK625" s="20"/>
      <c r="AL625" s="3">
        <v>1964.1666666687199</v>
      </c>
      <c r="AM625" s="9">
        <f t="shared" ref="AM625" si="1966">STANDARDIZE(AC625,AR$13,AS$13)</f>
        <v>-0.39191252564071594</v>
      </c>
      <c r="AN625" s="9">
        <f t="shared" ref="AN625" si="1967">STANDARDIZE(AD625,AT$13,AU$13)</f>
        <v>-1.1019061349826649</v>
      </c>
      <c r="AO625" s="9">
        <f t="shared" ref="AO625" si="1968">STANDARDIZE(AE625,AV$13,AW$13)</f>
        <v>-1.1108121675036533</v>
      </c>
      <c r="AP625" s="20"/>
    </row>
    <row r="626" spans="1:42" x14ac:dyDescent="0.3">
      <c r="A626">
        <v>12</v>
      </c>
      <c r="B626">
        <v>1978</v>
      </c>
      <c r="C626">
        <v>0.76197815992157536</v>
      </c>
      <c r="D626">
        <v>6.1499999999999798E-2</v>
      </c>
      <c r="E626">
        <f t="shared" si="1809"/>
        <v>4.6861656835176728E-2</v>
      </c>
      <c r="G626">
        <v>1964</v>
      </c>
      <c r="H626">
        <v>2</v>
      </c>
      <c r="I626" s="3">
        <v>1964.0833333353901</v>
      </c>
      <c r="J626" s="20">
        <f t="shared" si="1772"/>
        <v>0.55688708737625292</v>
      </c>
      <c r="K626" s="20">
        <f t="shared" si="1810"/>
        <v>0.1229999999999996</v>
      </c>
      <c r="L626" s="20">
        <f t="shared" si="1811"/>
        <v>6.8497111747278891E-2</v>
      </c>
      <c r="N626">
        <v>6</v>
      </c>
      <c r="O626">
        <v>1981</v>
      </c>
      <c r="P626" s="20">
        <v>1.3287969908780966</v>
      </c>
      <c r="Q626" s="20">
        <v>6.1499999999999902E-2</v>
      </c>
      <c r="R626" s="20">
        <f t="shared" si="1812"/>
        <v>8.1721014939002815E-2</v>
      </c>
      <c r="T626">
        <v>1964</v>
      </c>
      <c r="U626">
        <v>2</v>
      </c>
      <c r="V626" s="3">
        <v>1964.0833333353901</v>
      </c>
      <c r="W626" s="20">
        <f t="shared" si="1948"/>
        <v>0.64533941767133518</v>
      </c>
      <c r="X626" s="20">
        <f t="shared" si="1949"/>
        <v>0.1229999999999998</v>
      </c>
      <c r="Y626" s="20">
        <f t="shared" si="1950"/>
        <v>7.9376748373574099E-2</v>
      </c>
      <c r="Z626" s="20"/>
      <c r="AA626">
        <v>2</v>
      </c>
      <c r="AB626" s="3">
        <v>1964.0833333353901</v>
      </c>
      <c r="AC626" s="20">
        <f t="shared" si="1813"/>
        <v>0.60111325252379411</v>
      </c>
      <c r="AD626" s="20">
        <f t="shared" si="1814"/>
        <v>0.12299999999999969</v>
      </c>
      <c r="AE626" s="20">
        <f t="shared" si="1815"/>
        <v>7.3936930060426495E-2</v>
      </c>
      <c r="AG626" s="3">
        <v>1964.0833333353901</v>
      </c>
      <c r="AH626" s="3">
        <f t="shared" si="1884"/>
        <v>-0.76860915831712107</v>
      </c>
      <c r="AI626" s="3">
        <f t="shared" si="1867"/>
        <v>0.41216179278103221</v>
      </c>
      <c r="AJ626" s="3">
        <f t="shared" si="1868"/>
        <v>-2.8583992141672059E-2</v>
      </c>
      <c r="AK626" s="20"/>
      <c r="AL626" s="3">
        <v>1964.0833333353901</v>
      </c>
      <c r="AM626" s="9">
        <f t="shared" ref="AM626" si="1969">STANDARDIZE(AC626,AR$14,AS$14)</f>
        <v>-0.30348757280397787</v>
      </c>
      <c r="AN626" s="9">
        <f t="shared" ref="AN626" si="1970">STANDARDIZE(AD626,AT$14,AU$14)</f>
        <v>1.9496224470835801</v>
      </c>
      <c r="AO626" s="9">
        <f t="shared" ref="AO626" si="1971">STANDARDIZE(AE626,AV$14,AW$14)</f>
        <v>1.3171440571181172</v>
      </c>
      <c r="AP626" s="20"/>
    </row>
    <row r="627" spans="1:42" x14ac:dyDescent="0.3">
      <c r="A627">
        <v>11</v>
      </c>
      <c r="B627">
        <v>1978</v>
      </c>
      <c r="C627">
        <v>0.80183792086288241</v>
      </c>
      <c r="D627">
        <v>6.1499999999999798E-2</v>
      </c>
      <c r="E627">
        <f t="shared" si="1809"/>
        <v>4.9313032133067106E-2</v>
      </c>
      <c r="G627">
        <v>1964</v>
      </c>
      <c r="H627">
        <v>1</v>
      </c>
      <c r="I627" s="3">
        <v>1964.00000000206</v>
      </c>
      <c r="J627" s="20">
        <f t="shared" si="1772"/>
        <v>0.59009566224264309</v>
      </c>
      <c r="K627" s="20">
        <f t="shared" si="1810"/>
        <v>0.1229999999999996</v>
      </c>
      <c r="L627" s="20">
        <f t="shared" si="1811"/>
        <v>7.2581766455844868E-2</v>
      </c>
      <c r="N627">
        <v>6</v>
      </c>
      <c r="O627">
        <v>1981</v>
      </c>
      <c r="P627" s="20">
        <v>1.2911453785404043</v>
      </c>
      <c r="Q627" s="20">
        <v>6.1499999999999902E-2</v>
      </c>
      <c r="R627" s="20">
        <f t="shared" si="1812"/>
        <v>7.9405440780234746E-2</v>
      </c>
      <c r="T627">
        <v>1964</v>
      </c>
      <c r="U627">
        <v>1</v>
      </c>
      <c r="V627" s="3">
        <v>1964.00000000206</v>
      </c>
      <c r="W627" s="20">
        <f t="shared" si="1819"/>
        <v>0.68611880218237609</v>
      </c>
      <c r="X627" s="20">
        <f t="shared" si="1820"/>
        <v>6.1499999999999902E-2</v>
      </c>
      <c r="Y627" s="20">
        <f t="shared" si="1821"/>
        <v>4.219630633421606E-2</v>
      </c>
      <c r="Z627" s="20"/>
      <c r="AA627">
        <v>1</v>
      </c>
      <c r="AB627" s="3">
        <v>1964.00000000206</v>
      </c>
      <c r="AC627" s="20">
        <f t="shared" si="1813"/>
        <v>0.63810723221250965</v>
      </c>
      <c r="AD627" s="20">
        <f t="shared" si="1814"/>
        <v>9.2249999999999749E-2</v>
      </c>
      <c r="AE627" s="20">
        <f t="shared" si="1815"/>
        <v>5.7389036395030464E-2</v>
      </c>
      <c r="AG627" s="3">
        <v>1964.00000000206</v>
      </c>
      <c r="AH627" s="3">
        <f t="shared" si="1884"/>
        <v>-0.55411524540411528</v>
      </c>
      <c r="AI627" s="3">
        <f t="shared" si="1867"/>
        <v>-0.1883013680744752</v>
      </c>
      <c r="AJ627" s="3">
        <f t="shared" si="1868"/>
        <v>-0.40942117275837964</v>
      </c>
      <c r="AK627" s="20"/>
      <c r="AL627" s="3">
        <v>1964.00000000206</v>
      </c>
      <c r="AM627" s="9">
        <f t="shared" ref="AM627" si="1972">STANDARDIZE(AC627,AR$15,AS$15)</f>
        <v>-9.0291042457970566E-2</v>
      </c>
      <c r="AN627" s="9">
        <f t="shared" ref="AN627" si="1973">STANDARDIZE(AD627,AT$15,AU$15)</f>
        <v>1.102275455956677</v>
      </c>
      <c r="AO627" s="9">
        <f t="shared" ref="AO627" si="1974">STANDARDIZE(AE627,AV$15,AW$15)</f>
        <v>0.83919167228570934</v>
      </c>
      <c r="AP627" s="20"/>
    </row>
    <row r="628" spans="1:42" x14ac:dyDescent="0.3">
      <c r="A628">
        <v>11</v>
      </c>
      <c r="B628">
        <v>1978</v>
      </c>
      <c r="C628">
        <v>0.84378387856640635</v>
      </c>
      <c r="D628">
        <v>6.1499999999999798E-2</v>
      </c>
      <c r="E628">
        <f t="shared" si="1809"/>
        <v>5.1892708531833823E-2</v>
      </c>
      <c r="G628">
        <v>1963</v>
      </c>
      <c r="H628">
        <v>12</v>
      </c>
      <c r="I628" s="3">
        <v>1963.9166666687299</v>
      </c>
      <c r="J628" s="20">
        <f t="shared" si="1772"/>
        <v>0.65058323161488318</v>
      </c>
      <c r="K628" s="20">
        <f t="shared" si="1810"/>
        <v>0.1229999999999996</v>
      </c>
      <c r="L628" s="20">
        <f t="shared" si="1811"/>
        <v>8.0021737488630368E-2</v>
      </c>
      <c r="N628">
        <v>6</v>
      </c>
      <c r="O628">
        <v>1981</v>
      </c>
      <c r="P628" s="20">
        <v>1.2545606288772662</v>
      </c>
      <c r="Q628" s="20">
        <v>6.1499999999999902E-2</v>
      </c>
      <c r="R628" s="20">
        <f t="shared" si="1812"/>
        <v>7.7155478675951752E-2</v>
      </c>
      <c r="T628">
        <v>1963</v>
      </c>
      <c r="U628">
        <v>12</v>
      </c>
      <c r="V628" s="3">
        <v>1963.9166666687299</v>
      </c>
      <c r="W628" s="20">
        <f t="shared" si="1819"/>
        <v>0.73878466668322351</v>
      </c>
      <c r="X628" s="20">
        <f t="shared" si="1820"/>
        <v>6.1499999999999902E-2</v>
      </c>
      <c r="Y628" s="20">
        <f t="shared" si="1821"/>
        <v>4.5435257001018171E-2</v>
      </c>
      <c r="Z628" s="20"/>
      <c r="AA628">
        <v>12</v>
      </c>
      <c r="AB628" s="3">
        <v>1963.9166666687299</v>
      </c>
      <c r="AC628" s="20">
        <f t="shared" si="1813"/>
        <v>0.69468394914905329</v>
      </c>
      <c r="AD628" s="20">
        <f t="shared" si="1814"/>
        <v>9.2249999999999749E-2</v>
      </c>
      <c r="AE628" s="20">
        <f t="shared" si="1815"/>
        <v>6.2728497244824266E-2</v>
      </c>
      <c r="AG628" s="3">
        <v>1963.9166666687299</v>
      </c>
      <c r="AH628" s="3">
        <f t="shared" si="1884"/>
        <v>-0.22607912986306447</v>
      </c>
      <c r="AI628" s="3">
        <f t="shared" si="1867"/>
        <v>-0.1883013680744752</v>
      </c>
      <c r="AJ628" s="3">
        <f t="shared" si="1868"/>
        <v>-0.28653754435429929</v>
      </c>
      <c r="AK628" s="20"/>
      <c r="AL628" s="3">
        <v>1963.9166666687299</v>
      </c>
      <c r="AM628" s="9">
        <f t="shared" ref="AM628" si="1975">STANDARDIZE(AC628,AR$4,AS$4)</f>
        <v>7.4180890396210522E-2</v>
      </c>
      <c r="AN628" s="9">
        <f t="shared" ref="AN628" si="1976">STANDARDIZE(AD628,AT$4,AU$4)</f>
        <v>0.68444756444045063</v>
      </c>
      <c r="AO628" s="9">
        <f t="shared" ref="AO628" si="1977">STANDARDIZE(AE628,AV$4,AW$4)</f>
        <v>0.51655009356737358</v>
      </c>
      <c r="AP628" s="20"/>
    </row>
    <row r="629" spans="1:42" x14ac:dyDescent="0.3">
      <c r="A629">
        <v>10</v>
      </c>
      <c r="B629">
        <v>1978</v>
      </c>
      <c r="C629">
        <v>0.88753751755337251</v>
      </c>
      <c r="D629">
        <v>6.1499999999999798E-2</v>
      </c>
      <c r="E629">
        <f t="shared" si="1809"/>
        <v>5.4583557329532233E-2</v>
      </c>
      <c r="G629">
        <v>1963</v>
      </c>
      <c r="H629">
        <v>11</v>
      </c>
      <c r="I629" s="3">
        <v>1963.8333333354001</v>
      </c>
      <c r="J629" s="20">
        <f t="shared" si="1772"/>
        <v>0.74951395764875461</v>
      </c>
      <c r="K629" s="20">
        <f t="shared" si="1810"/>
        <v>0.1229999999999996</v>
      </c>
      <c r="L629" s="20">
        <f t="shared" si="1811"/>
        <v>9.2190216790796517E-2</v>
      </c>
      <c r="N629">
        <v>5</v>
      </c>
      <c r="O629">
        <v>1981</v>
      </c>
      <c r="P629" s="20">
        <v>1.2674932294010597</v>
      </c>
      <c r="Q629" s="20">
        <v>6.1499999999999902E-2</v>
      </c>
      <c r="R629" s="20">
        <f t="shared" si="1812"/>
        <v>7.7950833608165043E-2</v>
      </c>
      <c r="T629">
        <v>1963</v>
      </c>
      <c r="U629">
        <v>11</v>
      </c>
      <c r="V629" s="3">
        <v>1963.8333333354001</v>
      </c>
      <c r="W629" s="20">
        <f t="shared" si="1819"/>
        <v>0.78862931463018704</v>
      </c>
      <c r="X629" s="20">
        <f t="shared" si="1820"/>
        <v>6.1499999999999902E-2</v>
      </c>
      <c r="Y629" s="20">
        <f t="shared" si="1821"/>
        <v>4.8500702849756425E-2</v>
      </c>
      <c r="Z629" s="20"/>
      <c r="AA629">
        <v>11</v>
      </c>
      <c r="AB629" s="3">
        <v>1963.8333333354001</v>
      </c>
      <c r="AC629" s="20">
        <f t="shared" si="1813"/>
        <v>0.76907163613947083</v>
      </c>
      <c r="AD629" s="20">
        <f t="shared" si="1814"/>
        <v>9.2249999999999749E-2</v>
      </c>
      <c r="AE629" s="20">
        <f t="shared" si="1815"/>
        <v>7.0345459820276471E-2</v>
      </c>
      <c r="AG629" s="3">
        <v>1963.8333333354001</v>
      </c>
      <c r="AH629" s="3">
        <f t="shared" si="1884"/>
        <v>0.20522634711944052</v>
      </c>
      <c r="AI629" s="3">
        <f t="shared" si="1867"/>
        <v>-0.1883013680744752</v>
      </c>
      <c r="AJ629" s="3">
        <f t="shared" si="1868"/>
        <v>-0.11123894679537125</v>
      </c>
      <c r="AK629" s="20"/>
      <c r="AL629" s="3">
        <v>1963.8333333354001</v>
      </c>
      <c r="AM629" s="9">
        <f t="shared" ref="AM629" si="1978">STANDARDIZE(AC629,AR$5,AS$5)</f>
        <v>0.26854137098708242</v>
      </c>
      <c r="AN629" s="9">
        <f t="shared" ref="AN629" si="1979">STANDARDIZE(AD629,AT$5,AU$5)</f>
        <v>1.0321667531313441</v>
      </c>
      <c r="AO629" s="9">
        <f t="shared" ref="AO629" si="1980">STANDARDIZE(AE629,AV$5,AW$5)</f>
        <v>1.2284059843247335</v>
      </c>
      <c r="AP629" s="20"/>
    </row>
    <row r="630" spans="1:42" x14ac:dyDescent="0.3">
      <c r="A630">
        <v>10</v>
      </c>
      <c r="B630">
        <v>1978</v>
      </c>
      <c r="C630">
        <v>0.9381575454040566</v>
      </c>
      <c r="D630">
        <v>6.1499999999999798E-2</v>
      </c>
      <c r="E630">
        <f t="shared" si="1809"/>
        <v>5.7696689042349293E-2</v>
      </c>
      <c r="G630">
        <v>1963</v>
      </c>
      <c r="H630">
        <v>10</v>
      </c>
      <c r="I630" s="3">
        <v>1963.75000000207</v>
      </c>
      <c r="J630" s="20">
        <f t="shared" si="1772"/>
        <v>0.83506474337946601</v>
      </c>
      <c r="K630" s="20">
        <f t="shared" si="1810"/>
        <v>0.1229999999999996</v>
      </c>
      <c r="L630" s="20">
        <f t="shared" si="1811"/>
        <v>0.10271296343567399</v>
      </c>
      <c r="N630">
        <v>5</v>
      </c>
      <c r="O630">
        <v>1981</v>
      </c>
      <c r="P630" s="20">
        <v>1.2829652685567505</v>
      </c>
      <c r="Q630" s="20">
        <v>6.1499999999999902E-2</v>
      </c>
      <c r="R630" s="20">
        <f t="shared" si="1812"/>
        <v>7.8902364016240026E-2</v>
      </c>
      <c r="T630">
        <v>1963</v>
      </c>
      <c r="U630">
        <v>10</v>
      </c>
      <c r="V630" s="3">
        <v>1963.75000000207</v>
      </c>
      <c r="W630" s="20">
        <f t="shared" si="1819"/>
        <v>0.82380492341503198</v>
      </c>
      <c r="X630" s="20">
        <f t="shared" si="1820"/>
        <v>0.1229999999999998</v>
      </c>
      <c r="Y630" s="20">
        <f t="shared" si="1821"/>
        <v>0.10132800558004877</v>
      </c>
      <c r="Z630" s="20"/>
      <c r="AA630">
        <v>10</v>
      </c>
      <c r="AB630" s="3">
        <v>1963.75000000207</v>
      </c>
      <c r="AC630" s="20">
        <f t="shared" si="1813"/>
        <v>0.82943483339724899</v>
      </c>
      <c r="AD630" s="20">
        <f t="shared" si="1814"/>
        <v>0.12299999999999969</v>
      </c>
      <c r="AE630" s="20">
        <f t="shared" si="1815"/>
        <v>0.10202048450786139</v>
      </c>
      <c r="AG630" s="3">
        <v>1963.75000000207</v>
      </c>
      <c r="AH630" s="3">
        <f t="shared" si="1884"/>
        <v>0.55521676406584752</v>
      </c>
      <c r="AI630" s="3">
        <f t="shared" si="1867"/>
        <v>0.41216179278103221</v>
      </c>
      <c r="AJ630" s="3">
        <f t="shared" si="1868"/>
        <v>0.61773764333162062</v>
      </c>
      <c r="AK630" s="20"/>
      <c r="AL630" s="3">
        <v>1963.75000000207</v>
      </c>
      <c r="AM630" s="9">
        <f t="shared" ref="AM630" si="1981">STANDARDIZE(AC630,AR$6,AS$6)</f>
        <v>0.59427976286462325</v>
      </c>
      <c r="AN630" s="9">
        <f t="shared" ref="AN630" si="1982">STANDARDIZE(AD630,AT$6,AU$6)</f>
        <v>2.4649305945655047</v>
      </c>
      <c r="AO630" s="9">
        <f t="shared" ref="AO630" si="1983">STANDARDIZE(AE630,AV$6,AW$6)</f>
        <v>2.2961095004012897</v>
      </c>
      <c r="AP630" s="20"/>
    </row>
    <row r="631" spans="1:42" x14ac:dyDescent="0.3">
      <c r="A631">
        <v>9</v>
      </c>
      <c r="B631">
        <v>1978</v>
      </c>
      <c r="C631">
        <v>0.99180775560939938</v>
      </c>
      <c r="D631">
        <v>6.1499999999999798E-2</v>
      </c>
      <c r="E631">
        <f t="shared" si="1809"/>
        <v>6.0996176969977861E-2</v>
      </c>
      <c r="G631">
        <v>1963</v>
      </c>
      <c r="H631">
        <v>9</v>
      </c>
      <c r="I631" s="3">
        <v>1963.6666666687399</v>
      </c>
      <c r="J631" s="20">
        <f t="shared" si="1772"/>
        <v>0.89689463657104174</v>
      </c>
      <c r="K631" s="20">
        <f t="shared" si="1810"/>
        <v>0.1229999999999996</v>
      </c>
      <c r="L631" s="20">
        <f t="shared" si="1811"/>
        <v>0.11031804029823777</v>
      </c>
      <c r="N631">
        <v>5</v>
      </c>
      <c r="O631">
        <v>1981</v>
      </c>
      <c r="P631" s="20">
        <v>1.2984387935972928</v>
      </c>
      <c r="Q631" s="20">
        <v>6.1499999999999902E-2</v>
      </c>
      <c r="R631" s="20">
        <f t="shared" si="1812"/>
        <v>7.9853985806233374E-2</v>
      </c>
      <c r="T631">
        <v>1963</v>
      </c>
      <c r="U631">
        <v>9</v>
      </c>
      <c r="V631" s="3">
        <v>1963.6666666687399</v>
      </c>
      <c r="W631" s="20">
        <f t="shared" ref="W631:W638" si="1984">AVERAGEIFS(P$4:P$1114,O$4:O$1114,T631,N$4:N$1114,U631)</f>
        <v>0.83036236824079968</v>
      </c>
      <c r="X631" s="20">
        <f t="shared" ref="X631:X638" si="1985">SUMIFS(Q$4:Q$1114,O$4:O$1114,T631,N$4:N$1114,U631)</f>
        <v>6.1499999999999902E-2</v>
      </c>
      <c r="Y631" s="20">
        <f t="shared" ref="Y631:Y638" si="1986">W631*X631</f>
        <v>5.1067285646809096E-2</v>
      </c>
      <c r="Z631" s="20"/>
      <c r="AA631">
        <v>9</v>
      </c>
      <c r="AB631" s="3">
        <v>1963.6666666687399</v>
      </c>
      <c r="AC631" s="20">
        <f t="shared" si="1813"/>
        <v>0.86362850240592071</v>
      </c>
      <c r="AD631" s="20">
        <f t="shared" si="1814"/>
        <v>9.2249999999999749E-2</v>
      </c>
      <c r="AE631" s="20">
        <f t="shared" si="1815"/>
        <v>8.0692662972523435E-2</v>
      </c>
      <c r="AG631" s="3">
        <v>1963.6666666687399</v>
      </c>
      <c r="AH631" s="3">
        <f t="shared" si="1884"/>
        <v>0.75347426229222536</v>
      </c>
      <c r="AI631" s="3">
        <f t="shared" si="1867"/>
        <v>-0.1883013680744752</v>
      </c>
      <c r="AJ631" s="3">
        <f t="shared" si="1868"/>
        <v>0.12689406006642595</v>
      </c>
      <c r="AK631" s="20"/>
      <c r="AL631" s="3">
        <v>1963.6666666687399</v>
      </c>
      <c r="AM631" s="9">
        <f t="shared" ref="AM631" si="1987">STANDARDIZE(AC631,AR$7,AS$7)</f>
        <v>0.26781003632098116</v>
      </c>
      <c r="AN631" s="9">
        <f t="shared" ref="AN631" si="1988">STANDARDIZE(AD631,AT$7,AU$7)</f>
        <v>0.70701225639459664</v>
      </c>
      <c r="AO631" s="9">
        <f t="shared" ref="AO631" si="1989">STANDARDIZE(AE631,AV$7,AW$7)</f>
        <v>0.9887015749463085</v>
      </c>
      <c r="AP631" s="20"/>
    </row>
    <row r="632" spans="1:42" x14ac:dyDescent="0.3">
      <c r="A632">
        <v>9</v>
      </c>
      <c r="B632">
        <v>1978</v>
      </c>
      <c r="C632">
        <v>1.0485260486428105</v>
      </c>
      <c r="D632">
        <v>6.1499999999999798E-2</v>
      </c>
      <c r="E632">
        <f t="shared" si="1809"/>
        <v>6.4484351991532629E-2</v>
      </c>
      <c r="G632">
        <v>1963</v>
      </c>
      <c r="H632">
        <v>8</v>
      </c>
      <c r="I632" s="3">
        <v>1963.5833333354101</v>
      </c>
      <c r="J632" s="20">
        <f t="shared" si="1772"/>
        <v>0.93809622404131587</v>
      </c>
      <c r="K632" s="20">
        <f t="shared" si="1810"/>
        <v>0.1229999999999996</v>
      </c>
      <c r="L632" s="20">
        <f t="shared" si="1811"/>
        <v>0.11538583555708147</v>
      </c>
      <c r="N632">
        <v>5</v>
      </c>
      <c r="O632">
        <v>1981</v>
      </c>
      <c r="P632" s="20">
        <v>1.3139093301787685</v>
      </c>
      <c r="Q632" s="20">
        <v>6.1499999999999902E-2</v>
      </c>
      <c r="R632" s="20">
        <f t="shared" si="1812"/>
        <v>8.0805423805994134E-2</v>
      </c>
      <c r="T632">
        <v>1963</v>
      </c>
      <c r="U632">
        <v>8</v>
      </c>
      <c r="V632" s="3">
        <v>1963.5833333354101</v>
      </c>
      <c r="W632" s="20">
        <f t="shared" si="1984"/>
        <v>0.83783224355679753</v>
      </c>
      <c r="X632" s="20">
        <f t="shared" si="1985"/>
        <v>6.1499999999999902E-2</v>
      </c>
      <c r="Y632" s="20">
        <f t="shared" si="1986"/>
        <v>5.1526682978742966E-2</v>
      </c>
      <c r="Z632" s="20"/>
      <c r="AA632">
        <v>8</v>
      </c>
      <c r="AB632" s="3">
        <v>1963.5833333354101</v>
      </c>
      <c r="AC632" s="20">
        <f t="shared" si="1813"/>
        <v>0.88796423379905676</v>
      </c>
      <c r="AD632" s="20">
        <f t="shared" si="1814"/>
        <v>9.2249999999999749E-2</v>
      </c>
      <c r="AE632" s="20">
        <f t="shared" si="1815"/>
        <v>8.3456259267912225E-2</v>
      </c>
      <c r="AG632" s="3">
        <v>1963.5833333354101</v>
      </c>
      <c r="AH632" s="3">
        <f t="shared" si="1884"/>
        <v>0.8945746871190754</v>
      </c>
      <c r="AI632" s="3">
        <f t="shared" si="1867"/>
        <v>-0.1883013680744752</v>
      </c>
      <c r="AJ632" s="3">
        <f t="shared" si="1868"/>
        <v>0.19049612585075767</v>
      </c>
      <c r="AK632" s="20"/>
      <c r="AL632" s="3">
        <v>1963.5833333354101</v>
      </c>
      <c r="AM632" s="9">
        <f t="shared" ref="AM632" si="1990">STANDARDIZE(AC632,AR$8,AS$8)</f>
        <v>0.41755337561116901</v>
      </c>
      <c r="AN632" s="9">
        <f t="shared" ref="AN632" si="1991">STANDARDIZE(AD632,AT$8,AU$8)</f>
        <v>0.98806436351113014</v>
      </c>
      <c r="AO632" s="9">
        <f t="shared" ref="AO632" si="1992">STANDARDIZE(AE632,AV$8,AW$8)</f>
        <v>0.98505216193482781</v>
      </c>
      <c r="AP632" s="20"/>
    </row>
    <row r="633" spans="1:42" x14ac:dyDescent="0.3">
      <c r="A633">
        <v>8</v>
      </c>
      <c r="B633">
        <v>1978</v>
      </c>
      <c r="C633">
        <v>1.1081665742247977</v>
      </c>
      <c r="D633">
        <v>6.1499999999999798E-2</v>
      </c>
      <c r="E633">
        <f t="shared" si="1809"/>
        <v>6.8152244314824834E-2</v>
      </c>
      <c r="G633">
        <v>1963</v>
      </c>
      <c r="H633">
        <v>7</v>
      </c>
      <c r="I633" s="3">
        <v>1963.50000000208</v>
      </c>
      <c r="J633" s="20">
        <f t="shared" si="1772"/>
        <v>0.94823891804399374</v>
      </c>
      <c r="K633" s="20">
        <f t="shared" si="1810"/>
        <v>6.1499999999999798E-2</v>
      </c>
      <c r="L633" s="20">
        <f t="shared" si="1811"/>
        <v>5.8316693459705422E-2</v>
      </c>
      <c r="N633">
        <v>5</v>
      </c>
      <c r="O633">
        <v>1981</v>
      </c>
      <c r="P633" s="20">
        <v>1.3139093301787685</v>
      </c>
      <c r="Q633" s="20">
        <v>6.1499999999999902E-2</v>
      </c>
      <c r="R633" s="20">
        <f t="shared" si="1812"/>
        <v>8.0805423805994134E-2</v>
      </c>
      <c r="T633">
        <v>1963</v>
      </c>
      <c r="U633">
        <v>7</v>
      </c>
      <c r="V633" s="3">
        <v>1963.50000000208</v>
      </c>
      <c r="W633" s="20">
        <f t="shared" si="1984"/>
        <v>0.84977668697027242</v>
      </c>
      <c r="X633" s="20">
        <f t="shared" si="1985"/>
        <v>6.1499999999999902E-2</v>
      </c>
      <c r="Y633" s="20">
        <f t="shared" si="1986"/>
        <v>5.2261266248671667E-2</v>
      </c>
      <c r="Z633" s="20"/>
      <c r="AA633">
        <v>7</v>
      </c>
      <c r="AB633" s="3">
        <v>1963.50000000208</v>
      </c>
      <c r="AC633" s="20">
        <f t="shared" si="1813"/>
        <v>0.89900780250713308</v>
      </c>
      <c r="AD633" s="20">
        <f t="shared" si="1814"/>
        <v>6.1499999999999846E-2</v>
      </c>
      <c r="AE633" s="20">
        <f t="shared" si="1815"/>
        <v>5.5288979854188541E-2</v>
      </c>
      <c r="AG633" s="3">
        <v>1963.50000000208</v>
      </c>
      <c r="AH633" s="3">
        <f t="shared" si="1884"/>
        <v>0.9586061399298007</v>
      </c>
      <c r="AI633" s="3">
        <f t="shared" si="1867"/>
        <v>-0.78876452892998183</v>
      </c>
      <c r="AJ633" s="3">
        <f t="shared" si="1868"/>
        <v>-0.45775237601129665</v>
      </c>
      <c r="AK633" s="20"/>
      <c r="AL633" s="3">
        <v>1963.50000000208</v>
      </c>
      <c r="AM633" s="9">
        <f t="shared" ref="AM633" si="1993">STANDARDIZE(AC633,AR$9,AS$9)</f>
        <v>0.1539738204609464</v>
      </c>
      <c r="AN633" s="9">
        <f t="shared" ref="AN633" si="1994">STANDARDIZE(AD633,AT$9,AU$9)</f>
        <v>-2.3130098149132094E-2</v>
      </c>
      <c r="AO633" s="9">
        <f t="shared" ref="AO633" si="1995">STANDARDIZE(AE633,AV$9,AW$9)</f>
        <v>0.12099949793512038</v>
      </c>
      <c r="AP633" s="20"/>
    </row>
    <row r="634" spans="1:42" x14ac:dyDescent="0.3">
      <c r="A634">
        <v>8</v>
      </c>
      <c r="B634">
        <v>1978</v>
      </c>
      <c r="C634">
        <v>1.1126574073179345</v>
      </c>
      <c r="D634">
        <v>6.1499999999999798E-2</v>
      </c>
      <c r="E634">
        <f t="shared" si="1809"/>
        <v>6.8428430550052752E-2</v>
      </c>
      <c r="G634">
        <v>1963</v>
      </c>
      <c r="H634">
        <v>6</v>
      </c>
      <c r="I634" s="3">
        <v>1963.4166666687499</v>
      </c>
      <c r="J634" s="20">
        <f t="shared" ref="J634:J697" si="1996">AVERAGEIFS(C$4:C$1171,B$4:B$1171,G634,A$4:A$1171,H634)</f>
        <v>0.92719743452269887</v>
      </c>
      <c r="K634" s="20">
        <f t="shared" si="1810"/>
        <v>0.18449999999999939</v>
      </c>
      <c r="L634" s="20">
        <f t="shared" si="1811"/>
        <v>0.17106792666943738</v>
      </c>
      <c r="N634">
        <v>4</v>
      </c>
      <c r="O634">
        <v>1981</v>
      </c>
      <c r="P634" s="20">
        <v>1.3133406619268577</v>
      </c>
      <c r="Q634" s="20">
        <v>6.1499999999999902E-2</v>
      </c>
      <c r="R634" s="20">
        <f t="shared" si="1812"/>
        <v>8.0770450708501626E-2</v>
      </c>
      <c r="T634">
        <v>1963</v>
      </c>
      <c r="U634">
        <v>6</v>
      </c>
      <c r="V634" s="3">
        <v>1963.4166666687499</v>
      </c>
      <c r="W634" s="20">
        <f t="shared" si="1984"/>
        <v>0.97195207117666116</v>
      </c>
      <c r="X634" s="20">
        <f t="shared" si="1985"/>
        <v>6.1499999999999902E-2</v>
      </c>
      <c r="Y634" s="20">
        <f t="shared" si="1986"/>
        <v>5.9775052377364565E-2</v>
      </c>
      <c r="Z634" s="20"/>
      <c r="AA634">
        <v>6</v>
      </c>
      <c r="AB634" s="3">
        <v>1963.4166666687499</v>
      </c>
      <c r="AC634" s="20">
        <f t="shared" si="1813"/>
        <v>0.94957475284968007</v>
      </c>
      <c r="AD634" s="20">
        <f t="shared" si="1814"/>
        <v>0.12299999999999964</v>
      </c>
      <c r="AE634" s="20">
        <f t="shared" si="1815"/>
        <v>0.11542148952340098</v>
      </c>
      <c r="AG634" s="3">
        <v>1963.4166666687499</v>
      </c>
      <c r="AH634" s="3">
        <f t="shared" si="1884"/>
        <v>1.2517971708574376</v>
      </c>
      <c r="AI634" s="3">
        <f t="shared" si="1867"/>
        <v>0.41216179278103116</v>
      </c>
      <c r="AJ634" s="3">
        <f t="shared" si="1868"/>
        <v>0.92615157629160827</v>
      </c>
      <c r="AK634" s="20"/>
      <c r="AL634" s="3">
        <v>1963.4166666687499</v>
      </c>
      <c r="AM634" s="9">
        <f t="shared" ref="AM634" si="1997">STANDARDIZE(AC634,AR$10,AS$10)</f>
        <v>0.62975587680444978</v>
      </c>
      <c r="AN634" s="9">
        <f t="shared" ref="AN634" si="1998">STANDARDIZE(AD634,AT$10,AU$10)</f>
        <v>-1.0250935790978124</v>
      </c>
      <c r="AO634" s="9">
        <f t="shared" ref="AO634" si="1999">STANDARDIZE(AE634,AV$10,AW$10)</f>
        <v>-0.56715668279567943</v>
      </c>
      <c r="AP634" s="20"/>
    </row>
    <row r="635" spans="1:42" x14ac:dyDescent="0.3">
      <c r="A635">
        <v>7</v>
      </c>
      <c r="B635">
        <v>1978</v>
      </c>
      <c r="C635">
        <v>1.1134619268102628</v>
      </c>
      <c r="D635">
        <v>6.1499999999999798E-2</v>
      </c>
      <c r="E635">
        <f t="shared" si="1809"/>
        <v>6.8477908498830939E-2</v>
      </c>
      <c r="G635">
        <v>1963</v>
      </c>
      <c r="H635">
        <v>5</v>
      </c>
      <c r="I635" s="3">
        <v>1963.3333333354201</v>
      </c>
      <c r="J635" s="20">
        <f t="shared" si="1996"/>
        <v>0.81887773948924414</v>
      </c>
      <c r="K635" s="20">
        <f t="shared" si="1810"/>
        <v>0.1229999999999996</v>
      </c>
      <c r="L635" s="20">
        <f t="shared" si="1811"/>
        <v>0.1007219619571767</v>
      </c>
      <c r="N635">
        <v>4</v>
      </c>
      <c r="O635">
        <v>1981</v>
      </c>
      <c r="P635" s="20">
        <v>1.3122023578219664</v>
      </c>
      <c r="Q635" s="20">
        <v>6.1499999999999902E-2</v>
      </c>
      <c r="R635" s="20">
        <f t="shared" si="1812"/>
        <v>8.0700445006050808E-2</v>
      </c>
      <c r="T635">
        <v>1963</v>
      </c>
      <c r="U635">
        <v>5</v>
      </c>
      <c r="V635" s="3">
        <v>1963.3333333354201</v>
      </c>
      <c r="W635" s="20">
        <f t="shared" si="1984"/>
        <v>0.96161858788333376</v>
      </c>
      <c r="X635" s="20">
        <f t="shared" si="1985"/>
        <v>6.1499999999999902E-2</v>
      </c>
      <c r="Y635" s="20">
        <f t="shared" si="1986"/>
        <v>5.9139543154824933E-2</v>
      </c>
      <c r="Z635" s="20"/>
      <c r="AA635">
        <v>5</v>
      </c>
      <c r="AB635" s="3">
        <v>1963.3333333354201</v>
      </c>
      <c r="AC635" s="20">
        <f t="shared" si="1813"/>
        <v>0.8902481636862889</v>
      </c>
      <c r="AD635" s="20">
        <f t="shared" si="1814"/>
        <v>9.2249999999999749E-2</v>
      </c>
      <c r="AE635" s="20">
        <f t="shared" si="1815"/>
        <v>7.9930752556000823E-2</v>
      </c>
      <c r="AG635" s="3">
        <v>1963.3333333354201</v>
      </c>
      <c r="AH635" s="3">
        <f t="shared" si="1884"/>
        <v>0.90781708662444183</v>
      </c>
      <c r="AI635" s="3">
        <f t="shared" si="1867"/>
        <v>-0.1883013680744752</v>
      </c>
      <c r="AJ635" s="3">
        <f t="shared" si="1868"/>
        <v>0.10935927160463238</v>
      </c>
      <c r="AK635" s="20"/>
      <c r="AL635" s="3">
        <v>1963.3333333354201</v>
      </c>
      <c r="AM635" s="9">
        <f t="shared" ref="AM635" si="2000">STANDARDIZE(AC635,AR$11,AS$11)</f>
        <v>0.88261792685622653</v>
      </c>
      <c r="AN635" s="9">
        <f t="shared" ref="AN635" si="2001">STANDARDIZE(AD635,AT$11,AU$11)</f>
        <v>-1.2318355951367148</v>
      </c>
      <c r="AO635" s="9">
        <f t="shared" ref="AO635" si="2002">STANDARDIZE(AE635,AV$11,AW$11)</f>
        <v>-0.83480736140560596</v>
      </c>
      <c r="AP635" s="20"/>
    </row>
    <row r="636" spans="1:42" x14ac:dyDescent="0.3">
      <c r="A636">
        <v>7</v>
      </c>
      <c r="B636">
        <v>1978</v>
      </c>
      <c r="C636">
        <v>1.1144278283530951</v>
      </c>
      <c r="D636">
        <v>6.1499999999999798E-2</v>
      </c>
      <c r="E636">
        <f t="shared" si="1809"/>
        <v>6.8537311443715124E-2</v>
      </c>
      <c r="G636">
        <v>1963</v>
      </c>
      <c r="H636">
        <v>4</v>
      </c>
      <c r="I636" s="3">
        <v>1963.25000000209</v>
      </c>
      <c r="J636" s="20">
        <f t="shared" si="1996"/>
        <v>0.70849760629403702</v>
      </c>
      <c r="K636" s="20">
        <f t="shared" si="1810"/>
        <v>0.1229999999999996</v>
      </c>
      <c r="L636" s="20">
        <f t="shared" si="1811"/>
        <v>8.7145205574166273E-2</v>
      </c>
      <c r="N636">
        <v>4</v>
      </c>
      <c r="O636">
        <v>1981</v>
      </c>
      <c r="P636" s="20">
        <v>1.3114451731655454</v>
      </c>
      <c r="Q636" s="20">
        <v>6.1499999999999902E-2</v>
      </c>
      <c r="R636" s="20">
        <f t="shared" si="1812"/>
        <v>8.0653878149680919E-2</v>
      </c>
      <c r="T636">
        <v>1963</v>
      </c>
      <c r="U636">
        <v>4</v>
      </c>
      <c r="V636" s="3">
        <v>1963.25000000209</v>
      </c>
      <c r="W636" s="20">
        <f t="shared" si="1984"/>
        <v>0.92376914167770463</v>
      </c>
      <c r="X636" s="20">
        <f t="shared" si="1985"/>
        <v>6.1499999999999902E-2</v>
      </c>
      <c r="Y636" s="20">
        <f t="shared" si="1986"/>
        <v>5.6811802213178747E-2</v>
      </c>
      <c r="Z636" s="20"/>
      <c r="AA636">
        <v>4</v>
      </c>
      <c r="AB636" s="3">
        <v>1963.25000000209</v>
      </c>
      <c r="AC636" s="20">
        <f t="shared" si="1813"/>
        <v>0.81613337398587082</v>
      </c>
      <c r="AD636" s="20">
        <f t="shared" si="1814"/>
        <v>9.2249999999999749E-2</v>
      </c>
      <c r="AE636" s="20">
        <f t="shared" si="1815"/>
        <v>7.197850389367251E-2</v>
      </c>
      <c r="AG636" s="3">
        <v>1963.25000000209</v>
      </c>
      <c r="AH636" s="3">
        <f t="shared" si="1884"/>
        <v>0.47809388892218402</v>
      </c>
      <c r="AI636" s="3">
        <f t="shared" si="1867"/>
        <v>-0.1883013680744752</v>
      </c>
      <c r="AJ636" s="3">
        <f t="shared" si="1868"/>
        <v>-7.365568010835466E-2</v>
      </c>
      <c r="AK636" s="20"/>
      <c r="AL636" s="3">
        <v>1963.25000000209</v>
      </c>
      <c r="AM636" s="9">
        <f t="shared" ref="AM636" si="2003">STANDARDIZE(AC636,AR$12,AS$12)</f>
        <v>0.76660092916439926</v>
      </c>
      <c r="AN636" s="9">
        <f t="shared" ref="AN636" si="2004">STANDARDIZE(AD636,AT$12,AU$12)</f>
        <v>-1.4277403812081235</v>
      </c>
      <c r="AO636" s="9">
        <f t="shared" ref="AO636" si="2005">STANDARDIZE(AE636,AV$12,AW$12)</f>
        <v>-0.98551430784609995</v>
      </c>
      <c r="AP636" s="20"/>
    </row>
    <row r="637" spans="1:42" x14ac:dyDescent="0.3">
      <c r="A637">
        <v>6</v>
      </c>
      <c r="B637">
        <v>1978</v>
      </c>
      <c r="C637">
        <v>1.1157150666891613</v>
      </c>
      <c r="D637">
        <v>6.1499999999999798E-2</v>
      </c>
      <c r="E637">
        <f t="shared" si="1809"/>
        <v>6.8616476601383189E-2</v>
      </c>
      <c r="G637">
        <v>1963</v>
      </c>
      <c r="H637">
        <v>3</v>
      </c>
      <c r="I637" s="3">
        <v>1963.1666666687599</v>
      </c>
      <c r="J637" s="20">
        <f t="shared" si="1996"/>
        <v>0.58669740407863236</v>
      </c>
      <c r="K637" s="20">
        <f t="shared" si="1810"/>
        <v>0.1229999999999996</v>
      </c>
      <c r="L637" s="20">
        <f t="shared" si="1811"/>
        <v>7.2163780701671537E-2</v>
      </c>
      <c r="N637">
        <v>4</v>
      </c>
      <c r="O637">
        <v>1981</v>
      </c>
      <c r="P637" s="20">
        <v>1.3339894177936071</v>
      </c>
      <c r="Q637" s="20">
        <v>6.1499999999999902E-2</v>
      </c>
      <c r="R637" s="20">
        <f t="shared" si="1812"/>
        <v>8.2040349194306708E-2</v>
      </c>
      <c r="T637">
        <v>1963</v>
      </c>
      <c r="U637">
        <v>3</v>
      </c>
      <c r="V637" s="3">
        <v>1963.1666666687599</v>
      </c>
      <c r="W637" s="20">
        <f t="shared" si="1984"/>
        <v>0.88395529823859043</v>
      </c>
      <c r="X637" s="20">
        <f t="shared" si="1985"/>
        <v>6.1499999999999902E-2</v>
      </c>
      <c r="Y637" s="20">
        <f t="shared" si="1986"/>
        <v>5.4363250841673226E-2</v>
      </c>
      <c r="Z637" s="20"/>
      <c r="AA637">
        <v>3</v>
      </c>
      <c r="AB637" s="3">
        <v>1963.1666666687599</v>
      </c>
      <c r="AC637" s="20">
        <f t="shared" si="1813"/>
        <v>0.73532635115861145</v>
      </c>
      <c r="AD637" s="20">
        <f t="shared" si="1814"/>
        <v>9.2249999999999749E-2</v>
      </c>
      <c r="AE637" s="20">
        <f t="shared" si="1815"/>
        <v>6.3263515771672385E-2</v>
      </c>
      <c r="AG637" s="3">
        <v>1963.1666666687599</v>
      </c>
      <c r="AH637" s="3">
        <f t="shared" si="1884"/>
        <v>9.5686136499887695E-3</v>
      </c>
      <c r="AI637" s="3">
        <f t="shared" si="1867"/>
        <v>-0.1883013680744752</v>
      </c>
      <c r="AJ637" s="3">
        <f t="shared" si="1868"/>
        <v>-0.27422450008035509</v>
      </c>
      <c r="AK637" s="20"/>
      <c r="AL637" s="3">
        <v>1963.1666666687599</v>
      </c>
      <c r="AM637" s="9">
        <f t="shared" ref="AM637" si="2006">STANDARDIZE(AC637,AR$13,AS$13)</f>
        <v>0.41927644516990858</v>
      </c>
      <c r="AN637" s="9">
        <f t="shared" ref="AN637" si="2007">STANDARDIZE(AD637,AT$13,AU$13)</f>
        <v>-1.1019061349826649</v>
      </c>
      <c r="AO637" s="9">
        <f t="shared" ref="AO637" si="2008">STANDARDIZE(AE637,AV$13,AW$13)</f>
        <v>-0.89915315297427134</v>
      </c>
      <c r="AP637" s="20"/>
    </row>
    <row r="638" spans="1:42" x14ac:dyDescent="0.3">
      <c r="A638">
        <v>5</v>
      </c>
      <c r="B638">
        <v>1978</v>
      </c>
      <c r="C638">
        <v>1.0330410363640765</v>
      </c>
      <c r="D638">
        <v>6.1499999999999798E-2</v>
      </c>
      <c r="E638">
        <f t="shared" si="1809"/>
        <v>6.3532023736390497E-2</v>
      </c>
      <c r="G638">
        <v>1963</v>
      </c>
      <c r="H638">
        <v>2</v>
      </c>
      <c r="I638" s="3">
        <v>1963.0833333354301</v>
      </c>
      <c r="J638" s="20">
        <f t="shared" si="1996"/>
        <v>0.53410914641732898</v>
      </c>
      <c r="K638" s="20">
        <f t="shared" si="1810"/>
        <v>0.1229999999999996</v>
      </c>
      <c r="L638" s="20">
        <f t="shared" si="1811"/>
        <v>6.5695425009331246E-2</v>
      </c>
      <c r="N638">
        <v>4</v>
      </c>
      <c r="O638">
        <v>1981</v>
      </c>
      <c r="P638" s="20">
        <v>1.3584903069866294</v>
      </c>
      <c r="Q638" s="20">
        <v>6.1499999999999902E-2</v>
      </c>
      <c r="R638" s="20">
        <f t="shared" si="1812"/>
        <v>8.354715387967758E-2</v>
      </c>
      <c r="T638">
        <v>1963</v>
      </c>
      <c r="U638">
        <v>2</v>
      </c>
      <c r="V638" s="3">
        <v>1963.0833333354301</v>
      </c>
      <c r="W638" s="20">
        <f t="shared" si="1984"/>
        <v>0.86972405991957547</v>
      </c>
      <c r="X638" s="20">
        <f t="shared" si="1985"/>
        <v>0.1229999999999998</v>
      </c>
      <c r="Y638" s="20">
        <f t="shared" si="1986"/>
        <v>0.10697605937010761</v>
      </c>
      <c r="Z638" s="20"/>
      <c r="AA638">
        <v>2</v>
      </c>
      <c r="AB638" s="3">
        <v>1963.0833333354301</v>
      </c>
      <c r="AC638" s="20">
        <f t="shared" si="1813"/>
        <v>0.70191660316845228</v>
      </c>
      <c r="AD638" s="20">
        <f t="shared" si="1814"/>
        <v>0.12299999999999969</v>
      </c>
      <c r="AE638" s="20">
        <f t="shared" si="1815"/>
        <v>8.6335742189719428E-2</v>
      </c>
      <c r="AG638" s="3">
        <v>1963.0833333354301</v>
      </c>
      <c r="AH638" s="3">
        <f t="shared" si="1884"/>
        <v>-0.18414365078185366</v>
      </c>
      <c r="AI638" s="3">
        <f t="shared" si="1867"/>
        <v>0.41216179278103221</v>
      </c>
      <c r="AJ638" s="3">
        <f t="shared" si="1868"/>
        <v>0.25676523415837199</v>
      </c>
      <c r="AK638" s="20"/>
      <c r="AL638" s="3">
        <v>1963.0833333354301</v>
      </c>
      <c r="AM638" s="9">
        <f t="shared" ref="AM638" si="2009">STANDARDIZE(AC638,AR$14,AS$14)</f>
        <v>0.50998096246967539</v>
      </c>
      <c r="AN638" s="9">
        <f t="shared" ref="AN638" si="2010">STANDARDIZE(AD638,AT$14,AU$14)</f>
        <v>1.9496224470835801</v>
      </c>
      <c r="AO638" s="9">
        <f t="shared" ref="AO638" si="2011">STANDARDIZE(AE638,AV$14,AW$14)</f>
        <v>2.0553267043991013</v>
      </c>
      <c r="AP638" s="20"/>
    </row>
    <row r="639" spans="1:42" x14ac:dyDescent="0.3">
      <c r="A639">
        <v>4</v>
      </c>
      <c r="B639">
        <v>1978</v>
      </c>
      <c r="C639">
        <v>0.95222027921480634</v>
      </c>
      <c r="D639">
        <v>6.1499999999999798E-2</v>
      </c>
      <c r="E639">
        <f t="shared" si="1809"/>
        <v>5.8561547171710394E-2</v>
      </c>
      <c r="G639">
        <v>1963</v>
      </c>
      <c r="H639">
        <v>1</v>
      </c>
      <c r="I639" s="3">
        <v>1963.0000000021</v>
      </c>
      <c r="J639" s="20">
        <f t="shared" si="1996"/>
        <v>0.54312565052075357</v>
      </c>
      <c r="K639" s="20">
        <f t="shared" si="1810"/>
        <v>6.1499999999999798E-2</v>
      </c>
      <c r="L639" s="20">
        <f t="shared" si="1811"/>
        <v>3.3402227507026233E-2</v>
      </c>
      <c r="N639">
        <v>3</v>
      </c>
      <c r="O639">
        <v>1981</v>
      </c>
      <c r="P639" s="20">
        <v>1.3830419914091798</v>
      </c>
      <c r="Q639" s="20">
        <v>6.1499999999999902E-2</v>
      </c>
      <c r="R639" s="20">
        <f t="shared" si="1812"/>
        <v>8.5057082471664422E-2</v>
      </c>
      <c r="T639">
        <v>1963</v>
      </c>
      <c r="U639">
        <v>1</v>
      </c>
      <c r="V639" s="3">
        <v>1963.0000000021</v>
      </c>
      <c r="W639" s="20">
        <f t="shared" si="1819"/>
        <v>0.91262886167079937</v>
      </c>
      <c r="X639" s="20">
        <f t="shared" si="1820"/>
        <v>6.1499999999999902E-2</v>
      </c>
      <c r="Y639" s="20">
        <f t="shared" si="1821"/>
        <v>5.6126674992754075E-2</v>
      </c>
      <c r="Z639" s="20"/>
      <c r="AA639">
        <v>1</v>
      </c>
      <c r="AB639" s="3">
        <v>1963.0000000021</v>
      </c>
      <c r="AC639" s="20">
        <f t="shared" si="1813"/>
        <v>0.72787725609577647</v>
      </c>
      <c r="AD639" s="20">
        <f t="shared" si="1814"/>
        <v>6.1499999999999846E-2</v>
      </c>
      <c r="AE639" s="20">
        <f t="shared" si="1815"/>
        <v>4.4764451249890154E-2</v>
      </c>
      <c r="AG639" s="3">
        <v>1963.0000000021</v>
      </c>
      <c r="AH639" s="3">
        <f t="shared" si="1884"/>
        <v>-3.3621807092330223E-2</v>
      </c>
      <c r="AI639" s="3">
        <f t="shared" si="1867"/>
        <v>-0.78876452892998183</v>
      </c>
      <c r="AJ639" s="3">
        <f t="shared" si="1868"/>
        <v>-0.69996639321654719</v>
      </c>
      <c r="AK639" s="20"/>
      <c r="AL639" s="3">
        <v>1963.0000000021</v>
      </c>
      <c r="AM639" s="9">
        <f t="shared" ref="AM639" si="2012">STANDARDIZE(AC639,AR$15,AS$15)</f>
        <v>0.30777106794981202</v>
      </c>
      <c r="AN639" s="9">
        <f t="shared" ref="AN639" si="2013">STANDARDIZE(AD639,AT$15,AU$15)</f>
        <v>-0.29853293598826575</v>
      </c>
      <c r="AO639" s="9">
        <f t="shared" ref="AO639" si="2014">STANDARDIZE(AE639,AV$15,AW$15)</f>
        <v>3.4364653291506501E-2</v>
      </c>
      <c r="AP639" s="20"/>
    </row>
    <row r="640" spans="1:42" x14ac:dyDescent="0.3">
      <c r="A640">
        <v>3</v>
      </c>
      <c r="B640">
        <v>1978</v>
      </c>
      <c r="C640">
        <v>0.87772145489933262</v>
      </c>
      <c r="D640">
        <v>6.1499999999999798E-2</v>
      </c>
      <c r="E640">
        <f t="shared" si="1809"/>
        <v>5.3979869476308777E-2</v>
      </c>
      <c r="G640">
        <v>1962</v>
      </c>
      <c r="H640">
        <v>12</v>
      </c>
      <c r="I640" s="3">
        <v>1962.9166666687699</v>
      </c>
      <c r="J640" s="20">
        <f t="shared" si="1996"/>
        <v>0.55810844252114378</v>
      </c>
      <c r="K640" s="20">
        <f t="shared" si="1810"/>
        <v>0.1229999999999996</v>
      </c>
      <c r="L640" s="20">
        <f t="shared" si="1811"/>
        <v>6.8647338430100457E-2</v>
      </c>
      <c r="N640">
        <v>3</v>
      </c>
      <c r="O640">
        <v>1981</v>
      </c>
      <c r="P640" s="20">
        <v>1.4082405872614632</v>
      </c>
      <c r="Q640" s="20">
        <v>6.1499999999999902E-2</v>
      </c>
      <c r="R640" s="20">
        <f t="shared" si="1812"/>
        <v>8.6606796116579843E-2</v>
      </c>
      <c r="T640">
        <v>1962</v>
      </c>
      <c r="U640">
        <v>12</v>
      </c>
      <c r="V640" s="3">
        <v>1962.9166666687699</v>
      </c>
      <c r="W640" s="20">
        <f t="shared" si="1819"/>
        <v>1.0082737780838396</v>
      </c>
      <c r="X640" s="20">
        <f t="shared" si="1820"/>
        <v>0.1229999999999998</v>
      </c>
      <c r="Y640" s="20">
        <f t="shared" si="1821"/>
        <v>0.12401767470431206</v>
      </c>
      <c r="Z640" s="20"/>
      <c r="AA640">
        <v>12</v>
      </c>
      <c r="AB640" s="3">
        <v>1962.9166666687699</v>
      </c>
      <c r="AC640" s="20">
        <f t="shared" si="1813"/>
        <v>0.78319111030249167</v>
      </c>
      <c r="AD640" s="20">
        <f t="shared" si="1814"/>
        <v>0.12299999999999969</v>
      </c>
      <c r="AE640" s="20">
        <f t="shared" si="1815"/>
        <v>9.6332506567206266E-2</v>
      </c>
      <c r="AG640" s="3">
        <v>1962.9166666687699</v>
      </c>
      <c r="AH640" s="3">
        <f t="shared" si="1884"/>
        <v>0.28709213412002749</v>
      </c>
      <c r="AI640" s="3">
        <f t="shared" si="1867"/>
        <v>0.41216179278103221</v>
      </c>
      <c r="AJ640" s="3">
        <f t="shared" si="1868"/>
        <v>0.48683315928487236</v>
      </c>
      <c r="AK640" s="20"/>
      <c r="AL640" s="3">
        <v>1962.9166666687699</v>
      </c>
      <c r="AM640" s="9">
        <f t="shared" ref="AM640" si="2015">STANDARDIZE(AC640,AR$4,AS$4)</f>
        <v>0.62546513774369095</v>
      </c>
      <c r="AN640" s="9">
        <f t="shared" ref="AN640" si="2016">STANDARDIZE(AD640,AT$4,AU$4)</f>
        <v>2.0533426933213557</v>
      </c>
      <c r="AO640" s="9">
        <f t="shared" ref="AO640" si="2017">STANDARDIZE(AE640,AV$4,AW$4)</f>
        <v>2.235839845906439</v>
      </c>
      <c r="AP640" s="20"/>
    </row>
    <row r="641" spans="1:42" x14ac:dyDescent="0.3">
      <c r="A641">
        <v>2</v>
      </c>
      <c r="B641">
        <v>1978</v>
      </c>
      <c r="C641">
        <v>0.80928471833794113</v>
      </c>
      <c r="D641">
        <v>6.1499999999999798E-2</v>
      </c>
      <c r="E641">
        <f t="shared" si="1809"/>
        <v>4.9771010177783216E-2</v>
      </c>
      <c r="G641">
        <v>1962</v>
      </c>
      <c r="H641">
        <v>11</v>
      </c>
      <c r="I641" s="3">
        <v>1962.8333333354401</v>
      </c>
      <c r="J641" s="20">
        <f t="shared" si="1996"/>
        <v>0.60439580750755417</v>
      </c>
      <c r="K641" s="20">
        <f t="shared" si="1810"/>
        <v>6.1499999999999798E-2</v>
      </c>
      <c r="L641" s="20">
        <f t="shared" si="1811"/>
        <v>3.7170342161714456E-2</v>
      </c>
      <c r="N641">
        <v>3</v>
      </c>
      <c r="O641">
        <v>1981</v>
      </c>
      <c r="P641" s="20">
        <v>1.3547673128800748</v>
      </c>
      <c r="Q641" s="20">
        <v>6.1499999999999902E-2</v>
      </c>
      <c r="R641" s="20">
        <f t="shared" si="1812"/>
        <v>8.3318189742124474E-2</v>
      </c>
      <c r="T641">
        <v>1962</v>
      </c>
      <c r="U641">
        <v>11</v>
      </c>
      <c r="V641" s="3">
        <v>1962.8333333354401</v>
      </c>
      <c r="W641" s="20">
        <f t="shared" si="1819"/>
        <v>1.1108912429964215</v>
      </c>
      <c r="X641" s="20">
        <f t="shared" si="1820"/>
        <v>6.1499999999999902E-2</v>
      </c>
      <c r="Y641" s="20">
        <f t="shared" si="1821"/>
        <v>6.8319811444279815E-2</v>
      </c>
      <c r="Z641" s="20"/>
      <c r="AA641">
        <v>11</v>
      </c>
      <c r="AB641" s="3">
        <v>1962.8333333354401</v>
      </c>
      <c r="AC641" s="20">
        <f t="shared" si="1813"/>
        <v>0.85764352525198784</v>
      </c>
      <c r="AD641" s="20">
        <f t="shared" si="1814"/>
        <v>6.1499999999999846E-2</v>
      </c>
      <c r="AE641" s="20">
        <f t="shared" si="1815"/>
        <v>5.2745076802997136E-2</v>
      </c>
      <c r="AG641" s="3">
        <v>1962.8333333354401</v>
      </c>
      <c r="AH641" s="3">
        <f t="shared" si="1884"/>
        <v>0.71877290874108002</v>
      </c>
      <c r="AI641" s="3">
        <f t="shared" si="1867"/>
        <v>-0.78876452892998183</v>
      </c>
      <c r="AJ641" s="3">
        <f t="shared" si="1868"/>
        <v>-0.5162983689556373</v>
      </c>
      <c r="AK641" s="20"/>
      <c r="AL641" s="3">
        <v>1962.8333333354401</v>
      </c>
      <c r="AM641" s="9">
        <f t="shared" ref="AM641" si="2018">STANDARDIZE(AC641,AR$5,AS$5)</f>
        <v>0.61976508180325418</v>
      </c>
      <c r="AN641" s="9">
        <f t="shared" ref="AN641" si="2019">STANDARDIZE(AD641,AT$5,AU$5)</f>
        <v>-0.28549293171718004</v>
      </c>
      <c r="AO641" s="9">
        <f t="shared" ref="AO641" si="2020">STANDARDIZE(AE641,AV$5,AW$5)</f>
        <v>0.27943637427036788</v>
      </c>
      <c r="AP641" s="20"/>
    </row>
    <row r="642" spans="1:42" x14ac:dyDescent="0.3">
      <c r="A642">
        <v>2</v>
      </c>
      <c r="B642">
        <v>1978</v>
      </c>
      <c r="C642">
        <v>0.81562182171506636</v>
      </c>
      <c r="D642">
        <v>6.1499999999999798E-2</v>
      </c>
      <c r="E642">
        <f t="shared" si="1809"/>
        <v>5.0160742035476415E-2</v>
      </c>
      <c r="G642">
        <v>1962</v>
      </c>
      <c r="H642">
        <v>10</v>
      </c>
      <c r="I642" s="3">
        <v>1962.75000000211</v>
      </c>
      <c r="J642" s="20">
        <f t="shared" si="1996"/>
        <v>0.64396262825183359</v>
      </c>
      <c r="K642" s="20">
        <f t="shared" si="1810"/>
        <v>6.1499999999999798E-2</v>
      </c>
      <c r="L642" s="20">
        <f t="shared" si="1811"/>
        <v>3.9603701637487637E-2</v>
      </c>
      <c r="N642">
        <v>3</v>
      </c>
      <c r="O642">
        <v>1981</v>
      </c>
      <c r="P642" s="20">
        <v>1.2999402667702067</v>
      </c>
      <c r="Q642" s="20">
        <v>6.1499999999999902E-2</v>
      </c>
      <c r="R642" s="20">
        <f t="shared" si="1812"/>
        <v>7.994632640636759E-2</v>
      </c>
      <c r="T642">
        <v>1962</v>
      </c>
      <c r="U642">
        <v>10</v>
      </c>
      <c r="V642" s="3">
        <v>1962.75000000211</v>
      </c>
      <c r="W642" s="20">
        <f t="shared" si="1819"/>
        <v>1.1575777956372271</v>
      </c>
      <c r="X642" s="20">
        <f t="shared" si="1820"/>
        <v>6.1499999999999902E-2</v>
      </c>
      <c r="Y642" s="20">
        <f t="shared" si="1821"/>
        <v>7.1191034431689351E-2</v>
      </c>
      <c r="Z642" s="20"/>
      <c r="AA642">
        <v>10</v>
      </c>
      <c r="AB642" s="3">
        <v>1962.75000000211</v>
      </c>
      <c r="AC642" s="20">
        <f t="shared" si="1813"/>
        <v>0.90077021194453033</v>
      </c>
      <c r="AD642" s="20">
        <f t="shared" si="1814"/>
        <v>6.1499999999999846E-2</v>
      </c>
      <c r="AE642" s="20">
        <f t="shared" si="1815"/>
        <v>5.5397368034588494E-2</v>
      </c>
      <c r="AG642" s="3">
        <v>1962.75000000211</v>
      </c>
      <c r="AH642" s="3">
        <f t="shared" si="1884"/>
        <v>0.96882472413087972</v>
      </c>
      <c r="AI642" s="3">
        <f t="shared" si="1867"/>
        <v>-0.78876452892998183</v>
      </c>
      <c r="AJ642" s="3">
        <f t="shared" si="1868"/>
        <v>-0.45525790451719877</v>
      </c>
      <c r="AK642" s="20"/>
      <c r="AL642" s="3">
        <v>1962.75000000211</v>
      </c>
      <c r="AM642" s="9">
        <f t="shared" ref="AM642" si="2021">STANDARDIZE(AC642,AR$6,AS$6)</f>
        <v>1.0962846025044914</v>
      </c>
      <c r="AN642" s="9">
        <f t="shared" ref="AN642" si="2022">STANDARDIZE(AD642,AT$6,AU$6)</f>
        <v>-0.6766476141944503</v>
      </c>
      <c r="AO642" s="9">
        <f t="shared" ref="AO642" si="2023">STANDARDIZE(AE642,AV$6,AW$6)</f>
        <v>-4.217590974488826E-2</v>
      </c>
      <c r="AP642" s="20"/>
    </row>
    <row r="643" spans="1:42" x14ac:dyDescent="0.3">
      <c r="A643">
        <v>1</v>
      </c>
      <c r="B643">
        <v>1978</v>
      </c>
      <c r="C643">
        <v>0.82713026170909143</v>
      </c>
      <c r="D643">
        <v>6.1499999999999798E-2</v>
      </c>
      <c r="E643">
        <f t="shared" si="1809"/>
        <v>5.0868511095108954E-2</v>
      </c>
      <c r="G643">
        <v>1962</v>
      </c>
      <c r="H643">
        <v>9</v>
      </c>
      <c r="I643" s="3">
        <v>1962.66666666878</v>
      </c>
      <c r="J643" s="20">
        <f t="shared" si="1996"/>
        <v>0.7056274551414381</v>
      </c>
      <c r="K643" s="20">
        <f t="shared" si="1810"/>
        <v>0.1229999999999996</v>
      </c>
      <c r="L643" s="20">
        <f t="shared" si="1811"/>
        <v>8.6792176982396607E-2</v>
      </c>
      <c r="N643">
        <v>3</v>
      </c>
      <c r="O643">
        <v>1981</v>
      </c>
      <c r="P643" s="20">
        <v>1.2467922023657148</v>
      </c>
      <c r="Q643" s="20">
        <v>6.1499999999999902E-2</v>
      </c>
      <c r="R643" s="20">
        <f t="shared" si="1812"/>
        <v>7.6677720445491329E-2</v>
      </c>
      <c r="T643">
        <v>1962</v>
      </c>
      <c r="U643">
        <v>9</v>
      </c>
      <c r="V643" s="3">
        <v>1962.66666666878</v>
      </c>
      <c r="W643" s="20">
        <f t="shared" si="1819"/>
        <v>1.2195196057771611</v>
      </c>
      <c r="X643" s="20">
        <f t="shared" si="1820"/>
        <v>0.1229999999999998</v>
      </c>
      <c r="Y643" s="20">
        <f t="shared" si="1821"/>
        <v>0.15000091151059058</v>
      </c>
      <c r="Z643" s="20"/>
      <c r="AA643">
        <v>9</v>
      </c>
      <c r="AB643" s="3">
        <v>1962.66666666878</v>
      </c>
      <c r="AC643" s="20">
        <f t="shared" si="1813"/>
        <v>0.96257353045929961</v>
      </c>
      <c r="AD643" s="20">
        <f t="shared" si="1814"/>
        <v>0.12299999999999969</v>
      </c>
      <c r="AE643" s="20">
        <f t="shared" si="1815"/>
        <v>0.1183965442464936</v>
      </c>
      <c r="AG643" s="3">
        <v>1962.66666666878</v>
      </c>
      <c r="AH643" s="3">
        <f t="shared" si="1884"/>
        <v>1.3271650738523064</v>
      </c>
      <c r="AI643" s="3">
        <f t="shared" si="1867"/>
        <v>0.41216179278103221</v>
      </c>
      <c r="AJ643" s="3">
        <f t="shared" si="1868"/>
        <v>0.99462019688060199</v>
      </c>
      <c r="AK643" s="20"/>
      <c r="AL643" s="3">
        <v>1962.66666666878</v>
      </c>
      <c r="AM643" s="9">
        <f t="shared" ref="AM643" si="2024">STANDARDIZE(AC643,AR$7,AS$7)</f>
        <v>0.58044813072575374</v>
      </c>
      <c r="AN643" s="9">
        <f t="shared" ref="AN643" si="2025">STANDARDIZE(AD643,AT$7,AU$7)</f>
        <v>1.7403378618943939</v>
      </c>
      <c r="AO643" s="9">
        <f t="shared" ref="AO643" si="2026">STANDARDIZE(AE643,AV$7,AW$7)</f>
        <v>2.4529534228460586</v>
      </c>
      <c r="AP643" s="20"/>
    </row>
    <row r="644" spans="1:42" x14ac:dyDescent="0.3">
      <c r="A644">
        <v>12</v>
      </c>
      <c r="B644">
        <v>1977</v>
      </c>
      <c r="C644">
        <v>0.83855904295352635</v>
      </c>
      <c r="D644">
        <v>6.1499999999999798E-2</v>
      </c>
      <c r="E644">
        <f t="shared" si="1809"/>
        <v>5.1571381141641698E-2</v>
      </c>
      <c r="G644">
        <v>1962</v>
      </c>
      <c r="H644">
        <v>8</v>
      </c>
      <c r="I644" s="3">
        <v>1962.5833333354501</v>
      </c>
      <c r="J644" s="20">
        <f t="shared" si="1996"/>
        <v>0.75562157882986758</v>
      </c>
      <c r="K644" s="20">
        <f t="shared" si="1810"/>
        <v>6.1499999999999798E-2</v>
      </c>
      <c r="L644" s="20">
        <f t="shared" si="1811"/>
        <v>4.64707270980367E-2</v>
      </c>
      <c r="N644">
        <v>2</v>
      </c>
      <c r="O644">
        <v>1981</v>
      </c>
      <c r="P644" s="20">
        <v>1.195989665701761</v>
      </c>
      <c r="Q644" s="20">
        <v>6.1499999999999902E-2</v>
      </c>
      <c r="R644" s="20">
        <f t="shared" si="1812"/>
        <v>7.3553364440658187E-2</v>
      </c>
      <c r="T644">
        <v>1962</v>
      </c>
      <c r="U644">
        <v>8</v>
      </c>
      <c r="V644" s="3">
        <v>1962.5833333354501</v>
      </c>
      <c r="W644" s="20">
        <f t="shared" si="1819"/>
        <v>1.3110667446984243</v>
      </c>
      <c r="X644" s="20">
        <f t="shared" si="1820"/>
        <v>6.1499999999999902E-2</v>
      </c>
      <c r="Y644" s="20">
        <f t="shared" si="1821"/>
        <v>8.0630604798952968E-2</v>
      </c>
      <c r="Z644" s="20"/>
      <c r="AA644">
        <v>8</v>
      </c>
      <c r="AB644" s="3">
        <v>1962.5833333354501</v>
      </c>
      <c r="AC644" s="20">
        <f t="shared" si="1813"/>
        <v>1.0333441617641459</v>
      </c>
      <c r="AD644" s="20">
        <f t="shared" si="1814"/>
        <v>6.1499999999999846E-2</v>
      </c>
      <c r="AE644" s="20">
        <f t="shared" si="1815"/>
        <v>6.3550665948494831E-2</v>
      </c>
      <c r="AG644" s="3">
        <v>1962.5833333354501</v>
      </c>
      <c r="AH644" s="3">
        <f t="shared" si="1884"/>
        <v>1.7374985863759818</v>
      </c>
      <c r="AI644" s="3">
        <f t="shared" si="1867"/>
        <v>-0.78876452892998183</v>
      </c>
      <c r="AJ644" s="3">
        <f t="shared" si="1868"/>
        <v>-0.2676159572672398</v>
      </c>
      <c r="AK644" s="20"/>
      <c r="AL644" s="3">
        <v>1962.5833333354501</v>
      </c>
      <c r="AM644" s="9">
        <f t="shared" ref="AM644" si="2027">STANDARDIZE(AC644,AR$8,AS$8)</f>
        <v>1.2750504679338219</v>
      </c>
      <c r="AN644" s="9">
        <f t="shared" ref="AN644" si="2028">STANDARDIZE(AD644,AT$8,AU$8)</f>
        <v>-0.65870957567408583</v>
      </c>
      <c r="AO644" s="9">
        <f t="shared" ref="AO644" si="2029">STANDARDIZE(AE644,AV$8,AW$8)</f>
        <v>0.10923216611829281</v>
      </c>
      <c r="AP644" s="20"/>
    </row>
    <row r="645" spans="1:42" x14ac:dyDescent="0.3">
      <c r="A645">
        <v>12</v>
      </c>
      <c r="B645">
        <v>1977</v>
      </c>
      <c r="C645">
        <v>0.85051384788547213</v>
      </c>
      <c r="D645">
        <v>6.1499999999999798E-2</v>
      </c>
      <c r="E645">
        <f t="shared" ref="E645:E708" si="2030">C645*D645</f>
        <v>5.2306601644956367E-2</v>
      </c>
      <c r="G645">
        <v>1962</v>
      </c>
      <c r="H645">
        <v>7</v>
      </c>
      <c r="I645" s="3">
        <v>1962.50000000212</v>
      </c>
      <c r="J645" s="20">
        <f t="shared" si="1996"/>
        <v>0.78783209816169608</v>
      </c>
      <c r="K645" s="20">
        <f t="shared" ref="K645:K708" si="2031">SUMIFS(D$4:D$1171,B$4:B$1171,G645,A$4:A$1171,H645)</f>
        <v>6.1499999999999798E-2</v>
      </c>
      <c r="L645" s="20">
        <f t="shared" ref="L645:L708" si="2032">J645*K645</f>
        <v>4.8451674036944149E-2</v>
      </c>
      <c r="N645">
        <v>12</v>
      </c>
      <c r="O645">
        <v>1980</v>
      </c>
      <c r="P645" s="20">
        <v>1.2248359476875581</v>
      </c>
      <c r="Q645" s="20">
        <v>6.1499999999999902E-2</v>
      </c>
      <c r="R645" s="20">
        <f t="shared" ref="R645:R708" si="2033">Q645*P645</f>
        <v>7.5327410782784709E-2</v>
      </c>
      <c r="T645">
        <v>1962</v>
      </c>
      <c r="U645">
        <v>7</v>
      </c>
      <c r="V645" s="3">
        <v>1962.50000000212</v>
      </c>
      <c r="W645" s="20">
        <f t="shared" ref="W645:W708" si="2034">AVERAGEIFS(P$4:P$1114,O$4:O$1114,T645,N$4:N$1114,U645)</f>
        <v>1.3760673916112625</v>
      </c>
      <c r="X645" s="20">
        <f t="shared" ref="X645:X708" si="2035">SUMIFS(Q$4:Q$1114,O$4:O$1114,T645,N$4:N$1114,U645)</f>
        <v>6.1499999999999902E-2</v>
      </c>
      <c r="Y645" s="20">
        <f t="shared" ref="Y645:Y708" si="2036">W645*X645</f>
        <v>8.4628144584092513E-2</v>
      </c>
      <c r="Z645" s="20"/>
      <c r="AA645">
        <v>7</v>
      </c>
      <c r="AB645" s="3">
        <v>1962.50000000212</v>
      </c>
      <c r="AC645" s="20">
        <f t="shared" ref="AC645:AC708" si="2037">AVERAGE(W645,J645)</f>
        <v>1.0819497448864792</v>
      </c>
      <c r="AD645" s="20">
        <f t="shared" ref="AD645:AD708" si="2038">AVERAGE(X645,K645)</f>
        <v>6.1499999999999846E-2</v>
      </c>
      <c r="AE645" s="20">
        <f t="shared" ref="AE645:AE708" si="2039">AVERAGE(Y645,L645)</f>
        <v>6.6539909310518328E-2</v>
      </c>
      <c r="AG645" s="3">
        <v>1962.50000000212</v>
      </c>
      <c r="AH645" s="3">
        <f t="shared" si="1884"/>
        <v>2.0193174607186037</v>
      </c>
      <c r="AI645" s="3">
        <f t="shared" si="1867"/>
        <v>-0.78876452892998183</v>
      </c>
      <c r="AJ645" s="3">
        <f t="shared" si="1868"/>
        <v>-0.19882079595007335</v>
      </c>
      <c r="AK645" s="20"/>
      <c r="AL645" s="3">
        <v>1962.50000000212</v>
      </c>
      <c r="AM645" s="9">
        <f t="shared" ref="AM645" si="2040">STANDARDIZE(AC645,AR$9,AS$9)</f>
        <v>0.59261497435389798</v>
      </c>
      <c r="AN645" s="9">
        <f t="shared" ref="AN645" si="2041">STANDARDIZE(AD645,AT$9,AU$9)</f>
        <v>-2.3130098149132094E-2</v>
      </c>
      <c r="AO645" s="9">
        <f t="shared" ref="AO645" si="2042">STANDARDIZE(AE645,AV$9,AW$9)</f>
        <v>0.54370914378060953</v>
      </c>
      <c r="AP645" s="20"/>
    </row>
    <row r="646" spans="1:42" x14ac:dyDescent="0.3">
      <c r="A646">
        <v>11</v>
      </c>
      <c r="B646">
        <v>1977</v>
      </c>
      <c r="C646">
        <v>0.86164270877273452</v>
      </c>
      <c r="D646">
        <v>6.1499999999999798E-2</v>
      </c>
      <c r="E646">
        <f t="shared" si="2030"/>
        <v>5.2991026589522996E-2</v>
      </c>
      <c r="G646">
        <v>1962</v>
      </c>
      <c r="H646">
        <v>6</v>
      </c>
      <c r="I646" s="3">
        <v>1962.41666666879</v>
      </c>
      <c r="J646" s="20">
        <f t="shared" si="1996"/>
        <v>0.77778792926809737</v>
      </c>
      <c r="K646" s="20">
        <f t="shared" si="2031"/>
        <v>0.24599999999999919</v>
      </c>
      <c r="L646" s="20">
        <f t="shared" si="2032"/>
        <v>0.19133583059995132</v>
      </c>
      <c r="N646">
        <v>10</v>
      </c>
      <c r="O646">
        <v>1980</v>
      </c>
      <c r="P646" s="20">
        <v>1.2603719991039799</v>
      </c>
      <c r="Q646" s="20">
        <v>6.1499999999999902E-2</v>
      </c>
      <c r="R646" s="20">
        <f t="shared" si="2033"/>
        <v>7.7512877944894643E-2</v>
      </c>
      <c r="T646">
        <v>1962</v>
      </c>
      <c r="U646">
        <v>6</v>
      </c>
      <c r="V646" s="3">
        <v>1962.41666666879</v>
      </c>
      <c r="W646" s="20">
        <f t="shared" si="2034"/>
        <v>1.2714807928061842</v>
      </c>
      <c r="X646" s="20">
        <f t="shared" si="2035"/>
        <v>0.1229999999999998</v>
      </c>
      <c r="Y646" s="20">
        <f t="shared" si="2036"/>
        <v>0.1563921375151604</v>
      </c>
      <c r="Z646" s="20"/>
      <c r="AA646">
        <v>6</v>
      </c>
      <c r="AB646" s="3">
        <v>1962.41666666879</v>
      </c>
      <c r="AC646" s="20">
        <f t="shared" si="2037"/>
        <v>1.0246343610371409</v>
      </c>
      <c r="AD646" s="20">
        <f t="shared" si="2038"/>
        <v>0.1844999999999995</v>
      </c>
      <c r="AE646" s="20">
        <f t="shared" si="2039"/>
        <v>0.17386398405755588</v>
      </c>
      <c r="AG646" s="3">
        <v>1962.41666666879</v>
      </c>
      <c r="AH646" s="3">
        <f t="shared" si="1884"/>
        <v>1.6869984981360102</v>
      </c>
      <c r="AI646" s="3">
        <f t="shared" si="1867"/>
        <v>1.6130881144920455</v>
      </c>
      <c r="AJ646" s="3">
        <f t="shared" si="1868"/>
        <v>2.2711611162753926</v>
      </c>
      <c r="AK646" s="20"/>
      <c r="AL646" s="3">
        <v>1962.41666666879</v>
      </c>
      <c r="AM646" s="9">
        <f t="shared" ref="AM646" si="2043">STANDARDIZE(AC646,AR$10,AS$10)</f>
        <v>1.0543465844102349</v>
      </c>
      <c r="AN646" s="9">
        <f t="shared" ref="AN646" si="2044">STANDARDIZE(AD646,AT$10,AU$10)</f>
        <v>0.30752807372934249</v>
      </c>
      <c r="AO646" s="9">
        <f t="shared" ref="AO646" si="2045">STANDARDIZE(AE646,AV$10,AW$10)</f>
        <v>0.58583207219327027</v>
      </c>
      <c r="AP646" s="20"/>
    </row>
    <row r="647" spans="1:42" x14ac:dyDescent="0.3">
      <c r="A647">
        <v>10</v>
      </c>
      <c r="B647">
        <v>1977</v>
      </c>
      <c r="C647">
        <v>0.87342118256870926</v>
      </c>
      <c r="D647">
        <v>6.1499999999999798E-2</v>
      </c>
      <c r="E647">
        <f t="shared" si="2030"/>
        <v>5.3715402727975446E-2</v>
      </c>
      <c r="G647">
        <v>1962</v>
      </c>
      <c r="H647">
        <v>5</v>
      </c>
      <c r="I647" s="3">
        <v>1962.3333333354601</v>
      </c>
      <c r="J647" s="20">
        <f t="shared" si="1996"/>
        <v>0.68915825459023949</v>
      </c>
      <c r="K647" s="20">
        <f t="shared" si="2031"/>
        <v>0.18449999999999939</v>
      </c>
      <c r="L647" s="20">
        <f t="shared" si="2032"/>
        <v>0.12714969797189876</v>
      </c>
      <c r="N647">
        <v>8</v>
      </c>
      <c r="O647">
        <v>1980</v>
      </c>
      <c r="P647" s="20">
        <v>1.2967519198711062</v>
      </c>
      <c r="Q647" s="20">
        <v>6.1499999999999902E-2</v>
      </c>
      <c r="R647" s="20">
        <f t="shared" si="2033"/>
        <v>7.9750243072072902E-2</v>
      </c>
      <c r="T647">
        <v>1962</v>
      </c>
      <c r="U647">
        <v>5</v>
      </c>
      <c r="V647" s="3">
        <v>1962.3333333354601</v>
      </c>
      <c r="W647" s="20">
        <f t="shared" si="2034"/>
        <v>1.0950321730785237</v>
      </c>
      <c r="X647" s="20">
        <f t="shared" si="2035"/>
        <v>0.1229999999999998</v>
      </c>
      <c r="Y647" s="20">
        <f t="shared" si="2036"/>
        <v>0.13468895728865821</v>
      </c>
      <c r="Z647" s="20"/>
      <c r="AA647">
        <v>5</v>
      </c>
      <c r="AB647" s="3">
        <v>1962.3333333354601</v>
      </c>
      <c r="AC647" s="20">
        <f t="shared" si="2037"/>
        <v>0.89209521383438162</v>
      </c>
      <c r="AD647" s="20">
        <f t="shared" si="2038"/>
        <v>0.15374999999999961</v>
      </c>
      <c r="AE647" s="20">
        <f t="shared" si="2039"/>
        <v>0.13091932763027847</v>
      </c>
      <c r="AG647" s="3">
        <v>1962.3333333354601</v>
      </c>
      <c r="AH647" s="3">
        <f t="shared" si="1884"/>
        <v>0.91852642411515262</v>
      </c>
      <c r="AI647" s="3">
        <f t="shared" si="1867"/>
        <v>1.012624953636539</v>
      </c>
      <c r="AJ647" s="3">
        <f t="shared" si="1868"/>
        <v>1.2828225272670566</v>
      </c>
      <c r="AK647" s="20"/>
      <c r="AL647" s="3">
        <v>1962.3333333354601</v>
      </c>
      <c r="AM647" s="9">
        <f t="shared" ref="AM647" si="2046">STANDARDIZE(AC647,AR$11,AS$11)</f>
        <v>0.89469861294510844</v>
      </c>
      <c r="AN647" s="9">
        <f t="shared" ref="AN647" si="2047">STANDARDIZE(AD647,AT$11,AU$11)</f>
        <v>-1.8664175683889669E-2</v>
      </c>
      <c r="AO647" s="9">
        <f t="shared" ref="AO647" si="2048">STANDARDIZE(AE647,AV$11,AW$11)</f>
        <v>0.37761085285462109</v>
      </c>
      <c r="AP647" s="20"/>
    </row>
    <row r="648" spans="1:42" x14ac:dyDescent="0.3">
      <c r="A648">
        <v>10</v>
      </c>
      <c r="B648">
        <v>1977</v>
      </c>
      <c r="C648">
        <v>0.88497747592837073</v>
      </c>
      <c r="D648">
        <v>6.1499999999999798E-2</v>
      </c>
      <c r="E648">
        <f t="shared" si="2030"/>
        <v>5.4426114769594622E-2</v>
      </c>
      <c r="G648">
        <v>1962</v>
      </c>
      <c r="H648">
        <v>4</v>
      </c>
      <c r="I648" s="3">
        <v>1962.25000000213</v>
      </c>
      <c r="J648" s="20">
        <f t="shared" si="1996"/>
        <v>0.93787187301569686</v>
      </c>
      <c r="K648" s="20">
        <f t="shared" si="2031"/>
        <v>0.18449999999999939</v>
      </c>
      <c r="L648" s="20">
        <f t="shared" si="2032"/>
        <v>0.17303736057139549</v>
      </c>
      <c r="N648">
        <v>6</v>
      </c>
      <c r="O648">
        <v>1980</v>
      </c>
      <c r="P648" s="20">
        <v>1.3341819263557535</v>
      </c>
      <c r="Q648" s="20">
        <v>6.1499999999999902E-2</v>
      </c>
      <c r="R648" s="20">
        <f t="shared" si="2033"/>
        <v>8.2052188470878709E-2</v>
      </c>
      <c r="T648">
        <v>1962</v>
      </c>
      <c r="U648">
        <v>4</v>
      </c>
      <c r="V648" s="3">
        <v>1962.25000000213</v>
      </c>
      <c r="W648" s="20">
        <f t="shared" si="2034"/>
        <v>0.97229641540945955</v>
      </c>
      <c r="X648" s="20">
        <f t="shared" si="2035"/>
        <v>0.1229999999999998</v>
      </c>
      <c r="Y648" s="20">
        <f t="shared" si="2036"/>
        <v>0.11959245909536334</v>
      </c>
      <c r="Z648" s="20"/>
      <c r="AA648">
        <v>4</v>
      </c>
      <c r="AB648" s="3">
        <v>1962.25000000213</v>
      </c>
      <c r="AC648" s="20">
        <f t="shared" si="2037"/>
        <v>0.95508414421257815</v>
      </c>
      <c r="AD648" s="20">
        <f t="shared" si="2038"/>
        <v>0.15374999999999961</v>
      </c>
      <c r="AE648" s="20">
        <f t="shared" si="2039"/>
        <v>0.14631490983337941</v>
      </c>
      <c r="AG648" s="3">
        <v>1962.25000000213</v>
      </c>
      <c r="AH648" s="3">
        <f t="shared" si="1884"/>
        <v>1.2837410417559123</v>
      </c>
      <c r="AI648" s="3">
        <f t="shared" si="1867"/>
        <v>1.012624953636539</v>
      </c>
      <c r="AJ648" s="3">
        <f t="shared" si="1868"/>
        <v>1.6371401364285487</v>
      </c>
      <c r="AK648" s="20"/>
      <c r="AL648" s="3">
        <v>1962.25000000213</v>
      </c>
      <c r="AM648" s="9">
        <f t="shared" ref="AM648" si="2049">STANDARDIZE(AC648,AR$12,AS$12)</f>
        <v>1.747607137043778</v>
      </c>
      <c r="AN648" s="9">
        <f t="shared" ref="AN648" si="2050">STANDARDIZE(AD648,AT$12,AU$12)</f>
        <v>-6.2988546229769724E-2</v>
      </c>
      <c r="AO648" s="9">
        <f t="shared" ref="AO648" si="2051">STANDARDIZE(AE648,AV$12,AW$12)</f>
        <v>0.88949917411835611</v>
      </c>
      <c r="AP648" s="20"/>
    </row>
    <row r="649" spans="1:42" x14ac:dyDescent="0.3">
      <c r="A649">
        <v>9</v>
      </c>
      <c r="B649">
        <v>1977</v>
      </c>
      <c r="C649">
        <v>0.89655728881731234</v>
      </c>
      <c r="D649">
        <v>6.1499999999999798E-2</v>
      </c>
      <c r="E649">
        <f t="shared" si="2030"/>
        <v>5.5138273262264524E-2</v>
      </c>
      <c r="G649">
        <v>1962</v>
      </c>
      <c r="H649">
        <v>3</v>
      </c>
      <c r="I649" s="3">
        <v>1962.1666666688</v>
      </c>
      <c r="J649" s="20">
        <f t="shared" si="1996"/>
        <v>1.0110554321873764</v>
      </c>
      <c r="K649" s="20">
        <f t="shared" si="2031"/>
        <v>0.18449999999999939</v>
      </c>
      <c r="L649" s="20">
        <f t="shared" si="2032"/>
        <v>0.18653972723857032</v>
      </c>
      <c r="N649">
        <v>6</v>
      </c>
      <c r="O649">
        <v>1980</v>
      </c>
      <c r="P649" s="20">
        <v>1.2779714482885678</v>
      </c>
      <c r="Q649" s="20">
        <v>6.1499999999999902E-2</v>
      </c>
      <c r="R649" s="20">
        <f t="shared" si="2033"/>
        <v>7.85952440697468E-2</v>
      </c>
      <c r="T649">
        <v>1962</v>
      </c>
      <c r="U649">
        <v>3</v>
      </c>
      <c r="V649" s="3">
        <v>1962.1666666688</v>
      </c>
      <c r="W649" s="20">
        <f t="shared" ref="W649:W650" si="2052">AVERAGEIFS(P$4:P$1114,O$4:O$1114,T649,N$4:N$1114,U649)</f>
        <v>0.88086148933840958</v>
      </c>
      <c r="X649" s="20">
        <f t="shared" ref="X649:X650" si="2053">SUMIFS(Q$4:Q$1114,O$4:O$1114,T649,N$4:N$1114,U649)</f>
        <v>6.1499999999999902E-2</v>
      </c>
      <c r="Y649" s="20">
        <f t="shared" ref="Y649:Y650" si="2054">W649*X649</f>
        <v>5.4172981594312102E-2</v>
      </c>
      <c r="Z649" s="20"/>
      <c r="AA649">
        <v>3</v>
      </c>
      <c r="AB649" s="3">
        <v>1962.1666666688</v>
      </c>
      <c r="AC649" s="20">
        <f t="shared" si="2037"/>
        <v>0.94595846076289303</v>
      </c>
      <c r="AD649" s="20">
        <f t="shared" si="2038"/>
        <v>0.12299999999999964</v>
      </c>
      <c r="AE649" s="20">
        <f t="shared" si="2039"/>
        <v>0.12035635441644121</v>
      </c>
      <c r="AG649" s="3">
        <v>1962.1666666688</v>
      </c>
      <c r="AH649" s="3">
        <f t="shared" si="1884"/>
        <v>1.2308296338025393</v>
      </c>
      <c r="AI649" s="3">
        <f t="shared" si="1867"/>
        <v>0.41216179278103116</v>
      </c>
      <c r="AJ649" s="3">
        <f t="shared" si="1868"/>
        <v>1.0397237366276311</v>
      </c>
      <c r="AK649" s="20"/>
      <c r="AL649" s="3">
        <v>1962.1666666688</v>
      </c>
      <c r="AM649" s="9">
        <f t="shared" ref="AM649" si="2055">STANDARDIZE(AC649,AR$13,AS$13)</f>
        <v>1.7830898570845111</v>
      </c>
      <c r="AN649" s="9">
        <f t="shared" ref="AN649" si="2056">STANDARDIZE(AD649,AT$13,AU$13)</f>
        <v>-0.46657286796563346</v>
      </c>
      <c r="AO649" s="9">
        <f t="shared" ref="AO649" si="2057">STANDARDIZE(AE649,AV$13,AW$13)</f>
        <v>0.57151763324789551</v>
      </c>
      <c r="AP649" s="20"/>
    </row>
    <row r="650" spans="1:42" x14ac:dyDescent="0.3">
      <c r="A650">
        <v>8</v>
      </c>
      <c r="B650">
        <v>1977</v>
      </c>
      <c r="C650">
        <v>0.90266436341775491</v>
      </c>
      <c r="D650">
        <v>6.1499999999999798E-2</v>
      </c>
      <c r="E650">
        <f t="shared" si="2030"/>
        <v>5.5513858350191743E-2</v>
      </c>
      <c r="G650">
        <v>1962</v>
      </c>
      <c r="H650">
        <v>2</v>
      </c>
      <c r="I650" s="3">
        <v>1962.0833333354699</v>
      </c>
      <c r="J650" s="20">
        <f t="shared" si="1996"/>
        <v>1.0030457436541804</v>
      </c>
      <c r="K650" s="20">
        <f t="shared" si="2031"/>
        <v>6.1499999999999798E-2</v>
      </c>
      <c r="L650" s="20">
        <f t="shared" si="2032"/>
        <v>6.1687313234731894E-2</v>
      </c>
      <c r="N650">
        <v>6</v>
      </c>
      <c r="O650">
        <v>1980</v>
      </c>
      <c r="P650" s="20">
        <v>1.2176045132232534</v>
      </c>
      <c r="Q650" s="20">
        <v>6.1499999999999902E-2</v>
      </c>
      <c r="R650" s="20">
        <f t="shared" si="2033"/>
        <v>7.4882677563229957E-2</v>
      </c>
      <c r="T650">
        <v>1962</v>
      </c>
      <c r="U650">
        <v>2</v>
      </c>
      <c r="V650" s="3">
        <v>1962.0833333354699</v>
      </c>
      <c r="W650" s="20">
        <f t="shared" si="2052"/>
        <v>0.84847192282009798</v>
      </c>
      <c r="X650" s="20">
        <f t="shared" si="2053"/>
        <v>6.1499999999999902E-2</v>
      </c>
      <c r="Y650" s="20">
        <f t="shared" si="2054"/>
        <v>5.2181023253435946E-2</v>
      </c>
      <c r="Z650" s="20"/>
      <c r="AA650">
        <v>2</v>
      </c>
      <c r="AB650" s="3">
        <v>1962.0833333354699</v>
      </c>
      <c r="AC650" s="20">
        <f t="shared" si="2037"/>
        <v>0.92575883323713914</v>
      </c>
      <c r="AD650" s="20">
        <f t="shared" si="2038"/>
        <v>6.1499999999999846E-2</v>
      </c>
      <c r="AE650" s="20">
        <f t="shared" si="2039"/>
        <v>5.693416824408392E-2</v>
      </c>
      <c r="AG650" s="3">
        <v>1962.0833333354699</v>
      </c>
      <c r="AH650" s="3">
        <f t="shared" si="1884"/>
        <v>1.1137106543404343</v>
      </c>
      <c r="AI650" s="3">
        <f t="shared" si="1867"/>
        <v>-0.78876452892998183</v>
      </c>
      <c r="AJ650" s="3">
        <f t="shared" si="1868"/>
        <v>-0.4198896171212454</v>
      </c>
      <c r="AK650" s="20"/>
      <c r="AL650" s="3">
        <v>1962.0833333354699</v>
      </c>
      <c r="AM650" s="9">
        <f t="shared" ref="AM650" si="2058">STANDARDIZE(AC650,AR$14,AS$14)</f>
        <v>2.3163555508327476</v>
      </c>
      <c r="AN650" s="9">
        <f t="shared" ref="AN650" si="2059">STANDARDIZE(AD650,AT$14,AU$14)</f>
        <v>-0.93050162247170598</v>
      </c>
      <c r="AO650" s="9">
        <f t="shared" ref="AO650" si="2060">STANDARDIZE(AE650,AV$14,AW$14)</f>
        <v>0.30485807376790863</v>
      </c>
      <c r="AP650" s="20"/>
    </row>
    <row r="651" spans="1:42" x14ac:dyDescent="0.3">
      <c r="A651">
        <v>8</v>
      </c>
      <c r="B651">
        <v>1977</v>
      </c>
      <c r="C651">
        <v>0.90802652774766435</v>
      </c>
      <c r="D651">
        <v>6.1499999999999798E-2</v>
      </c>
      <c r="E651">
        <f t="shared" si="2030"/>
        <v>5.5843631456481177E-2</v>
      </c>
      <c r="G651">
        <v>1962</v>
      </c>
      <c r="H651">
        <v>1</v>
      </c>
      <c r="I651" s="3">
        <v>1962.00000000214</v>
      </c>
      <c r="J651" s="20">
        <f t="shared" si="1996"/>
        <v>1.0053655580966148</v>
      </c>
      <c r="K651" s="20">
        <f t="shared" si="2031"/>
        <v>6.1499999999999798E-2</v>
      </c>
      <c r="L651" s="20">
        <f t="shared" si="2032"/>
        <v>6.1829981822941603E-2</v>
      </c>
      <c r="N651">
        <v>5</v>
      </c>
      <c r="O651">
        <v>1980</v>
      </c>
      <c r="P651" s="20">
        <v>1.1602565155580715</v>
      </c>
      <c r="Q651" s="20">
        <v>6.1499999999999902E-2</v>
      </c>
      <c r="R651" s="20">
        <f t="shared" si="2033"/>
        <v>7.1355775706821278E-2</v>
      </c>
      <c r="T651">
        <v>1962</v>
      </c>
      <c r="U651">
        <v>1</v>
      </c>
      <c r="V651" s="3">
        <v>1962.00000000214</v>
      </c>
      <c r="W651" s="20">
        <f t="shared" si="2034"/>
        <v>0.85420703466347447</v>
      </c>
      <c r="X651" s="20">
        <f t="shared" si="2035"/>
        <v>6.1499999999999902E-2</v>
      </c>
      <c r="Y651" s="20">
        <f t="shared" si="2036"/>
        <v>5.2533732631803595E-2</v>
      </c>
      <c r="Z651" s="20"/>
      <c r="AA651">
        <v>1</v>
      </c>
      <c r="AB651" s="3">
        <v>1962.00000000214</v>
      </c>
      <c r="AC651" s="20">
        <f t="shared" si="2037"/>
        <v>0.92978629638004462</v>
      </c>
      <c r="AD651" s="20">
        <f t="shared" si="2038"/>
        <v>6.1499999999999846E-2</v>
      </c>
      <c r="AE651" s="20">
        <f t="shared" si="2039"/>
        <v>5.7181857227372596E-2</v>
      </c>
      <c r="AG651" s="3">
        <v>1962.00000000214</v>
      </c>
      <c r="AH651" s="3">
        <f t="shared" si="1884"/>
        <v>1.1370621925070137</v>
      </c>
      <c r="AI651" s="3">
        <f t="shared" si="1867"/>
        <v>-0.78876452892998183</v>
      </c>
      <c r="AJ651" s="3">
        <f t="shared" si="1868"/>
        <v>-0.4141892436493797</v>
      </c>
      <c r="AK651" s="20"/>
      <c r="AL651" s="3">
        <v>1962.00000000214</v>
      </c>
      <c r="AM651" s="9">
        <f t="shared" ref="AM651" si="2061">STANDARDIZE(AC651,AR$15,AS$15)</f>
        <v>1.2030848398440759</v>
      </c>
      <c r="AN651" s="9">
        <f t="shared" ref="AN651" si="2062">STANDARDIZE(AD651,AT$15,AU$15)</f>
        <v>-0.29853293598826575</v>
      </c>
      <c r="AO651" s="9">
        <f t="shared" ref="AO651" si="2063">STANDARDIZE(AE651,AV$15,AW$15)</f>
        <v>0.82598384090061483</v>
      </c>
      <c r="AP651" s="20"/>
    </row>
    <row r="652" spans="1:42" x14ac:dyDescent="0.3">
      <c r="A652">
        <v>7</v>
      </c>
      <c r="B652">
        <v>1977</v>
      </c>
      <c r="C652">
        <v>0.91342054534160666</v>
      </c>
      <c r="D652">
        <v>6.1499999999999798E-2</v>
      </c>
      <c r="E652">
        <f t="shared" si="2030"/>
        <v>5.6175363538508626E-2</v>
      </c>
      <c r="G652">
        <v>1961</v>
      </c>
      <c r="H652">
        <v>12</v>
      </c>
      <c r="I652" s="3">
        <v>1961.91666666881</v>
      </c>
      <c r="J652" s="20">
        <f t="shared" si="1996"/>
        <v>1.0072559122567601</v>
      </c>
      <c r="K652" s="20">
        <f t="shared" si="2031"/>
        <v>6.1499999999999798E-2</v>
      </c>
      <c r="L652" s="20">
        <f t="shared" si="2032"/>
        <v>6.1946238603790546E-2</v>
      </c>
      <c r="N652">
        <v>5</v>
      </c>
      <c r="O652">
        <v>1980</v>
      </c>
      <c r="P652" s="20">
        <v>1.1054485882134903</v>
      </c>
      <c r="Q652" s="20">
        <v>6.1499999999999902E-2</v>
      </c>
      <c r="R652" s="20">
        <f t="shared" si="2033"/>
        <v>6.7985088175129549E-2</v>
      </c>
      <c r="T652">
        <v>1961</v>
      </c>
      <c r="U652">
        <v>12</v>
      </c>
      <c r="V652" s="3">
        <v>1961.91666666881</v>
      </c>
      <c r="W652" s="20">
        <f t="shared" si="2034"/>
        <v>0.89820685607839823</v>
      </c>
      <c r="X652" s="20">
        <f t="shared" si="2035"/>
        <v>6.1499999999999902E-2</v>
      </c>
      <c r="Y652" s="20">
        <f t="shared" si="2036"/>
        <v>5.5239721648821405E-2</v>
      </c>
      <c r="Z652" s="20"/>
      <c r="AA652">
        <v>12</v>
      </c>
      <c r="AB652" s="3">
        <v>1961.91666666881</v>
      </c>
      <c r="AC652" s="20">
        <f t="shared" si="2037"/>
        <v>0.95273138416757919</v>
      </c>
      <c r="AD652" s="20">
        <f t="shared" si="2038"/>
        <v>6.1499999999999846E-2</v>
      </c>
      <c r="AE652" s="20">
        <f t="shared" si="2039"/>
        <v>5.8592980126305975E-2</v>
      </c>
      <c r="AG652" s="3">
        <v>1961.91666666881</v>
      </c>
      <c r="AH652" s="3">
        <f t="shared" si="1884"/>
        <v>1.270099559751446</v>
      </c>
      <c r="AI652" s="3">
        <f t="shared" si="1867"/>
        <v>-0.78876452892998183</v>
      </c>
      <c r="AJ652" s="3">
        <f t="shared" si="1868"/>
        <v>-0.38171332392206964</v>
      </c>
      <c r="AK652" s="20"/>
      <c r="AL652" s="3">
        <v>1961.91666666881</v>
      </c>
      <c r="AM652" s="9">
        <f t="shared" ref="AM652" si="2064">STANDARDIZE(AC652,AR$4,AS$4)</f>
        <v>1.6814800528618843</v>
      </c>
      <c r="AN652" s="9">
        <f t="shared" ref="AN652" si="2065">STANDARDIZE(AD652,AT$4,AU$4)</f>
        <v>-0.68444756444045252</v>
      </c>
      <c r="AO652" s="9">
        <f t="shared" ref="AO652" si="2066">STANDARDIZE(AE652,AV$4,AW$4)</f>
        <v>0.30496366843935918</v>
      </c>
      <c r="AP652" s="20"/>
    </row>
    <row r="653" spans="1:42" x14ac:dyDescent="0.3">
      <c r="A653">
        <v>6</v>
      </c>
      <c r="B653">
        <v>1977</v>
      </c>
      <c r="C653">
        <v>0.91884541092008709</v>
      </c>
      <c r="D653">
        <v>6.1499999999999798E-2</v>
      </c>
      <c r="E653">
        <f t="shared" si="2030"/>
        <v>5.6508992771585172E-2</v>
      </c>
      <c r="G653">
        <v>1961</v>
      </c>
      <c r="H653">
        <v>11</v>
      </c>
      <c r="I653" s="3">
        <v>1961.8333333354799</v>
      </c>
      <c r="J653" s="20">
        <f t="shared" si="1996"/>
        <v>1.0095867763142079</v>
      </c>
      <c r="K653" s="20">
        <f t="shared" si="2031"/>
        <v>6.1499999999999798E-2</v>
      </c>
      <c r="L653" s="20">
        <f t="shared" si="2032"/>
        <v>6.2089586743323578E-2</v>
      </c>
      <c r="N653">
        <v>5</v>
      </c>
      <c r="O653">
        <v>1980</v>
      </c>
      <c r="P653" s="20">
        <v>1.1104104422541579</v>
      </c>
      <c r="Q653" s="20">
        <v>6.1499999999999902E-2</v>
      </c>
      <c r="R653" s="20">
        <f t="shared" si="2033"/>
        <v>6.8290242198630599E-2</v>
      </c>
      <c r="T653">
        <v>1961</v>
      </c>
      <c r="U653">
        <v>11</v>
      </c>
      <c r="V653" s="3">
        <v>1961.8333333354799</v>
      </c>
      <c r="W653" s="20">
        <f t="shared" si="2034"/>
        <v>0.9678643021839467</v>
      </c>
      <c r="X653" s="20">
        <f t="shared" si="2035"/>
        <v>6.1499999999999902E-2</v>
      </c>
      <c r="Y653" s="20">
        <f t="shared" si="2036"/>
        <v>5.9523654584312628E-2</v>
      </c>
      <c r="Z653" s="20"/>
      <c r="AA653">
        <v>11</v>
      </c>
      <c r="AB653" s="3">
        <v>1961.8333333354799</v>
      </c>
      <c r="AC653" s="20">
        <f t="shared" si="2037"/>
        <v>0.98872553924907725</v>
      </c>
      <c r="AD653" s="20">
        <f t="shared" si="2038"/>
        <v>6.1499999999999846E-2</v>
      </c>
      <c r="AE653" s="20">
        <f t="shared" si="2039"/>
        <v>6.0806620663818103E-2</v>
      </c>
      <c r="AG653" s="3">
        <v>1961.8333333354799</v>
      </c>
      <c r="AH653" s="3">
        <f t="shared" si="1884"/>
        <v>1.4787964134122891</v>
      </c>
      <c r="AI653" s="3">
        <f t="shared" si="1867"/>
        <v>-0.78876452892998183</v>
      </c>
      <c r="AJ653" s="3">
        <f t="shared" si="1868"/>
        <v>-0.33076807141734271</v>
      </c>
      <c r="AK653" s="20"/>
      <c r="AL653" s="3">
        <v>1961.8333333354799</v>
      </c>
      <c r="AM653" s="9">
        <f t="shared" ref="AM653" si="2067">STANDARDIZE(AC653,AR$5,AS$5)</f>
        <v>1.1395587978301245</v>
      </c>
      <c r="AN653" s="9">
        <f t="shared" ref="AN653" si="2068">STANDARDIZE(AD653,AT$5,AU$5)</f>
        <v>-0.28549293171718004</v>
      </c>
      <c r="AO653" s="9">
        <f t="shared" ref="AO653" si="2069">STANDARDIZE(AE653,AV$5,AW$5)</f>
        <v>0.714095104511001</v>
      </c>
      <c r="AP653" s="20"/>
    </row>
    <row r="654" spans="1:42" x14ac:dyDescent="0.3">
      <c r="A654">
        <v>5</v>
      </c>
      <c r="B654">
        <v>1977</v>
      </c>
      <c r="C654">
        <v>0.86251349378879927</v>
      </c>
      <c r="D654">
        <v>6.1499999999999798E-2</v>
      </c>
      <c r="E654">
        <f t="shared" si="2030"/>
        <v>5.3044579868010984E-2</v>
      </c>
      <c r="G654">
        <v>1961</v>
      </c>
      <c r="H654">
        <v>10</v>
      </c>
      <c r="I654" s="3">
        <v>1961.75000000215</v>
      </c>
      <c r="J654" s="20">
        <f t="shared" si="1996"/>
        <v>1.0230923072077966</v>
      </c>
      <c r="K654" s="20">
        <f t="shared" si="2031"/>
        <v>6.1499999999999798E-2</v>
      </c>
      <c r="L654" s="20">
        <f t="shared" si="2032"/>
        <v>6.2920176893279292E-2</v>
      </c>
      <c r="N654">
        <v>4</v>
      </c>
      <c r="O654">
        <v>1980</v>
      </c>
      <c r="P654" s="20">
        <v>1.1195900760376154</v>
      </c>
      <c r="Q654" s="20">
        <v>6.1499999999999902E-2</v>
      </c>
      <c r="R654" s="20">
        <f t="shared" si="2033"/>
        <v>6.8854789676313241E-2</v>
      </c>
      <c r="T654">
        <v>1961</v>
      </c>
      <c r="U654">
        <v>10</v>
      </c>
      <c r="V654" s="3">
        <v>1961.75000000215</v>
      </c>
      <c r="W654" s="20">
        <f t="shared" si="2034"/>
        <v>1.052208737987987</v>
      </c>
      <c r="X654" s="20">
        <f t="shared" si="2035"/>
        <v>6.1499999999999902E-2</v>
      </c>
      <c r="Y654" s="20">
        <f t="shared" si="2036"/>
        <v>6.47108373862611E-2</v>
      </c>
      <c r="Z654" s="20"/>
      <c r="AA654">
        <v>10</v>
      </c>
      <c r="AB654" s="3">
        <v>1961.75000000215</v>
      </c>
      <c r="AC654" s="20">
        <f t="shared" si="2037"/>
        <v>1.0376505225978918</v>
      </c>
      <c r="AD654" s="20">
        <f t="shared" si="2038"/>
        <v>6.1499999999999846E-2</v>
      </c>
      <c r="AE654" s="20">
        <f t="shared" si="2039"/>
        <v>6.3815507139770189E-2</v>
      </c>
      <c r="AG654" s="3">
        <v>1961.75000000215</v>
      </c>
      <c r="AH654" s="3">
        <f t="shared" si="1884"/>
        <v>1.7624671946040722</v>
      </c>
      <c r="AI654" s="3">
        <f t="shared" si="1867"/>
        <v>-0.78876452892998183</v>
      </c>
      <c r="AJ654" s="3">
        <f t="shared" si="1868"/>
        <v>-0.26152083878050497</v>
      </c>
      <c r="AK654" s="20"/>
      <c r="AL654" s="3">
        <v>1961.75000000215</v>
      </c>
      <c r="AM654" s="9">
        <f t="shared" ref="AM654" si="2070">STANDARDIZE(AC654,AR$6,AS$6)</f>
        <v>2.059545466871417</v>
      </c>
      <c r="AN654" s="9">
        <f t="shared" ref="AN654" si="2071">STANDARDIZE(AD654,AT$6,AU$6)</f>
        <v>-0.6766476141944503</v>
      </c>
      <c r="AO654" s="9">
        <f t="shared" ref="AO654" si="2072">STANDARDIZE(AE654,AV$6,AW$6)</f>
        <v>0.38001834364680404</v>
      </c>
      <c r="AP654" s="20"/>
    </row>
    <row r="655" spans="1:42" x14ac:dyDescent="0.3">
      <c r="A655">
        <v>4</v>
      </c>
      <c r="B655">
        <v>1977</v>
      </c>
      <c r="C655">
        <v>0.80485504570370037</v>
      </c>
      <c r="D655">
        <v>6.1499999999999798E-2</v>
      </c>
      <c r="E655">
        <f t="shared" si="2030"/>
        <v>4.9498585310777408E-2</v>
      </c>
      <c r="G655">
        <v>1961</v>
      </c>
      <c r="H655">
        <v>9</v>
      </c>
      <c r="I655" s="3">
        <v>1961.66666666882</v>
      </c>
      <c r="J655" s="20">
        <f t="shared" si="1996"/>
        <v>1.0574992415985187</v>
      </c>
      <c r="K655" s="20">
        <f t="shared" si="2031"/>
        <v>6.1499999999999798E-2</v>
      </c>
      <c r="L655" s="20">
        <f t="shared" si="2032"/>
        <v>6.5036203358308689E-2</v>
      </c>
      <c r="N655">
        <v>4</v>
      </c>
      <c r="O655">
        <v>1980</v>
      </c>
      <c r="P655" s="20">
        <v>1.1293358479682543</v>
      </c>
      <c r="Q655" s="20">
        <v>6.1499999999999902E-2</v>
      </c>
      <c r="R655" s="20">
        <f t="shared" si="2033"/>
        <v>6.945415465004752E-2</v>
      </c>
      <c r="T655">
        <v>1961</v>
      </c>
      <c r="U655">
        <v>9</v>
      </c>
      <c r="V655" s="3">
        <v>1961.66666666882</v>
      </c>
      <c r="W655" s="20">
        <f t="shared" si="2034"/>
        <v>1.1377012903914303</v>
      </c>
      <c r="X655" s="20">
        <f t="shared" si="2035"/>
        <v>6.1499999999999902E-2</v>
      </c>
      <c r="Y655" s="20">
        <f t="shared" si="2036"/>
        <v>6.9968629359072859E-2</v>
      </c>
      <c r="Z655" s="20"/>
      <c r="AA655">
        <v>9</v>
      </c>
      <c r="AB655" s="3">
        <v>1961.66666666882</v>
      </c>
      <c r="AC655" s="20">
        <f t="shared" si="2037"/>
        <v>1.0976002659949744</v>
      </c>
      <c r="AD655" s="20">
        <f t="shared" si="2038"/>
        <v>6.1499999999999846E-2</v>
      </c>
      <c r="AE655" s="20">
        <f t="shared" si="2039"/>
        <v>6.7502416358690781E-2</v>
      </c>
      <c r="AG655" s="3">
        <v>1961.66666666882</v>
      </c>
      <c r="AH655" s="3">
        <f t="shared" si="1884"/>
        <v>2.1100603745639259</v>
      </c>
      <c r="AI655" s="3">
        <f t="shared" si="1867"/>
        <v>-0.78876452892998183</v>
      </c>
      <c r="AJ655" s="3">
        <f t="shared" si="1868"/>
        <v>-0.17666942865453458</v>
      </c>
      <c r="AK655" s="20"/>
      <c r="AL655" s="3">
        <v>1961.66666666882</v>
      </c>
      <c r="AM655" s="9">
        <f t="shared" ref="AM655" si="2073">STANDARDIZE(AC655,AR$7,AS$7)</f>
        <v>1.0070941393437578</v>
      </c>
      <c r="AN655" s="9">
        <f t="shared" ref="AN655" si="2074">STANDARDIZE(AD655,AT$7,AU$7)</f>
        <v>-0.32631334910519932</v>
      </c>
      <c r="AO655" s="9">
        <f t="shared" ref="AO655" si="2075">STANDARDIZE(AE655,AV$7,AW$7)</f>
        <v>0.4764507846837237</v>
      </c>
      <c r="AP655" s="20"/>
    </row>
    <row r="656" spans="1:42" x14ac:dyDescent="0.3">
      <c r="A656">
        <v>3</v>
      </c>
      <c r="B656">
        <v>1977</v>
      </c>
      <c r="C656">
        <v>0.75105102616902164</v>
      </c>
      <c r="D656">
        <v>6.1499999999999798E-2</v>
      </c>
      <c r="E656">
        <f t="shared" si="2030"/>
        <v>4.6189638109394679E-2</v>
      </c>
      <c r="G656">
        <v>1961</v>
      </c>
      <c r="H656">
        <v>8</v>
      </c>
      <c r="I656" s="3">
        <v>1961.5833333354899</v>
      </c>
      <c r="J656" s="20">
        <f t="shared" si="1996"/>
        <v>1.0927478800804211</v>
      </c>
      <c r="K656" s="20">
        <f t="shared" si="2031"/>
        <v>6.1499999999999798E-2</v>
      </c>
      <c r="L656" s="20">
        <f t="shared" si="2032"/>
        <v>6.7203994624945682E-2</v>
      </c>
      <c r="N656">
        <v>4</v>
      </c>
      <c r="O656">
        <v>1980</v>
      </c>
      <c r="P656" s="20">
        <v>1.1388362580921938</v>
      </c>
      <c r="Q656" s="20">
        <v>6.1499999999999902E-2</v>
      </c>
      <c r="R656" s="20">
        <f t="shared" si="2033"/>
        <v>7.0038429872669811E-2</v>
      </c>
      <c r="T656">
        <v>1961</v>
      </c>
      <c r="U656">
        <v>8</v>
      </c>
      <c r="V656" s="3">
        <v>1961.5833333354899</v>
      </c>
      <c r="W656" s="20">
        <f t="shared" si="2034"/>
        <v>1.2058140689951575</v>
      </c>
      <c r="X656" s="20">
        <f t="shared" si="2035"/>
        <v>6.1499999999999902E-2</v>
      </c>
      <c r="Y656" s="20">
        <f t="shared" si="2036"/>
        <v>7.4157565243202064E-2</v>
      </c>
      <c r="Z656" s="20"/>
      <c r="AA656">
        <v>8</v>
      </c>
      <c r="AB656" s="3">
        <v>1961.5833333354899</v>
      </c>
      <c r="AC656" s="20">
        <f t="shared" si="2037"/>
        <v>1.1492809745377892</v>
      </c>
      <c r="AD656" s="20">
        <f t="shared" si="2038"/>
        <v>6.1499999999999846E-2</v>
      </c>
      <c r="AE656" s="20">
        <f t="shared" si="2039"/>
        <v>7.0680779934073873E-2</v>
      </c>
      <c r="AG656" s="3">
        <v>1961.5833333354899</v>
      </c>
      <c r="AH656" s="3">
        <f t="shared" si="1884"/>
        <v>2.40970906039716</v>
      </c>
      <c r="AI656" s="3">
        <f t="shared" si="1867"/>
        <v>-0.78876452892998183</v>
      </c>
      <c r="AJ656" s="3">
        <f t="shared" si="1868"/>
        <v>-0.10352180953761138</v>
      </c>
      <c r="AK656" s="20"/>
      <c r="AL656" s="3">
        <v>1961.5833333354899</v>
      </c>
      <c r="AM656" s="9">
        <f t="shared" ref="AM656" si="2076">STANDARDIZE(AC656,AR$8,AS$8)</f>
        <v>1.9588826945561113</v>
      </c>
      <c r="AN656" s="9">
        <f t="shared" ref="AN656" si="2077">STANDARDIZE(AD656,AT$8,AU$8)</f>
        <v>-0.65870957567408583</v>
      </c>
      <c r="AO656" s="9">
        <f t="shared" ref="AO656" si="2078">STANDARDIZE(AE656,AV$8,AW$8)</f>
        <v>0.42294782888779758</v>
      </c>
      <c r="AP656" s="20"/>
    </row>
    <row r="657" spans="1:42" x14ac:dyDescent="0.3">
      <c r="A657">
        <v>2</v>
      </c>
      <c r="B657">
        <v>1977</v>
      </c>
      <c r="C657">
        <v>0.70074264476391435</v>
      </c>
      <c r="D657">
        <v>6.1499999999999798E-2</v>
      </c>
      <c r="E657">
        <f t="shared" si="2030"/>
        <v>4.3095672652980588E-2</v>
      </c>
      <c r="G657">
        <v>1961</v>
      </c>
      <c r="H657">
        <v>7</v>
      </c>
      <c r="I657" s="3">
        <v>1961.50000000216</v>
      </c>
      <c r="J657" s="20"/>
      <c r="K657" s="20"/>
      <c r="L657" s="20"/>
      <c r="N657">
        <v>3</v>
      </c>
      <c r="O657">
        <v>1980</v>
      </c>
      <c r="P657" s="20">
        <v>1.0514074706128815</v>
      </c>
      <c r="Q657" s="20">
        <v>6.1499999999999902E-2</v>
      </c>
      <c r="R657" s="20">
        <f t="shared" si="2033"/>
        <v>6.4661559442692113E-2</v>
      </c>
      <c r="T657">
        <v>1961</v>
      </c>
      <c r="U657">
        <v>7</v>
      </c>
      <c r="V657" s="3">
        <v>1961.50000000216</v>
      </c>
      <c r="W657" s="20"/>
      <c r="X657" s="20"/>
      <c r="Y657" s="20"/>
      <c r="Z657" s="20"/>
      <c r="AA657">
        <v>7</v>
      </c>
      <c r="AB657" s="3">
        <v>1961.50000000216</v>
      </c>
      <c r="AC657" s="20"/>
      <c r="AD657" s="20"/>
      <c r="AE657" s="20"/>
      <c r="AG657" s="3">
        <v>1961.50000000216</v>
      </c>
      <c r="AH657" s="3"/>
      <c r="AI657" s="3"/>
      <c r="AJ657" s="3"/>
      <c r="AK657" s="20"/>
      <c r="AL657" s="3">
        <v>1961.50000000216</v>
      </c>
      <c r="AM657" s="9"/>
      <c r="AN657" s="9"/>
      <c r="AO657" s="9"/>
      <c r="AP657" s="20"/>
    </row>
    <row r="658" spans="1:42" x14ac:dyDescent="0.3">
      <c r="A658">
        <v>2</v>
      </c>
      <c r="B658">
        <v>1977</v>
      </c>
      <c r="C658">
        <v>0.74135055252214799</v>
      </c>
      <c r="D658">
        <v>6.1499999999999798E-2</v>
      </c>
      <c r="E658">
        <f t="shared" si="2030"/>
        <v>4.5593058980111949E-2</v>
      </c>
      <c r="G658">
        <v>1961</v>
      </c>
      <c r="H658">
        <v>6</v>
      </c>
      <c r="I658" s="3">
        <v>1961.41666666883</v>
      </c>
      <c r="J658" s="20">
        <f t="shared" si="1996"/>
        <v>1.037409759945412</v>
      </c>
      <c r="K658" s="20">
        <f t="shared" si="2031"/>
        <v>0.307499999999999</v>
      </c>
      <c r="L658" s="20">
        <f t="shared" si="2032"/>
        <v>0.31900350118321313</v>
      </c>
      <c r="N658">
        <v>3</v>
      </c>
      <c r="O658">
        <v>1980</v>
      </c>
      <c r="P658" s="20">
        <v>0.96286950496751589</v>
      </c>
      <c r="Q658" s="20">
        <v>6.1499999999999902E-2</v>
      </c>
      <c r="R658" s="20">
        <f t="shared" si="2033"/>
        <v>5.9216474555502135E-2</v>
      </c>
      <c r="T658">
        <v>1961</v>
      </c>
      <c r="U658">
        <v>6</v>
      </c>
      <c r="V658" s="3">
        <v>1961.41666666883</v>
      </c>
      <c r="W658" s="20">
        <f t="shared" si="2034"/>
        <v>1.2222159102914256</v>
      </c>
      <c r="X658" s="20">
        <f t="shared" si="2035"/>
        <v>0.18449999999999972</v>
      </c>
      <c r="Y658" s="20">
        <f t="shared" si="2036"/>
        <v>0.2254988354487677</v>
      </c>
      <c r="Z658" s="20"/>
      <c r="AA658">
        <v>6</v>
      </c>
      <c r="AB658" s="3">
        <v>1961.41666666883</v>
      </c>
      <c r="AC658" s="20">
        <f t="shared" si="2037"/>
        <v>1.1298128351184187</v>
      </c>
      <c r="AD658" s="20">
        <f t="shared" si="2038"/>
        <v>0.24599999999999936</v>
      </c>
      <c r="AE658" s="20">
        <f t="shared" si="2039"/>
        <v>0.27225116831599039</v>
      </c>
      <c r="AG658" s="3">
        <v>1961.41666666883</v>
      </c>
      <c r="AH658" s="3">
        <f t="shared" si="1884"/>
        <v>2.2968313047100506</v>
      </c>
      <c r="AI658" s="3">
        <f t="shared" si="1867"/>
        <v>2.8140144362030597</v>
      </c>
      <c r="AJ658" s="3">
        <f t="shared" si="1868"/>
        <v>4.5354672944177317</v>
      </c>
      <c r="AK658" s="20"/>
      <c r="AL658" s="3">
        <v>1961.41666666883</v>
      </c>
      <c r="AM658" s="9">
        <f t="shared" ref="AM658" si="2079">STANDARDIZE(AC658,AR$10,AS$10)</f>
        <v>1.6493110908000619</v>
      </c>
      <c r="AN658" s="9">
        <f t="shared" ref="AN658" si="2080">STANDARDIZE(AD658,AT$10,AU$10)</f>
        <v>1.6401497265564973</v>
      </c>
      <c r="AO658" s="9">
        <f t="shared" ref="AO658" si="2081">STANDARDIZE(AE658,AV$10,AW$10)</f>
        <v>2.5268737404044845</v>
      </c>
      <c r="AP658" s="20"/>
    </row>
    <row r="659" spans="1:42" x14ac:dyDescent="0.3">
      <c r="A659">
        <v>1</v>
      </c>
      <c r="B659">
        <v>1977</v>
      </c>
      <c r="C659">
        <v>0.79354201994427076</v>
      </c>
      <c r="D659">
        <v>6.1499999999999798E-2</v>
      </c>
      <c r="E659">
        <f t="shared" si="2030"/>
        <v>4.8802834226572493E-2</v>
      </c>
      <c r="G659">
        <v>1961</v>
      </c>
      <c r="H659">
        <v>5</v>
      </c>
      <c r="I659" s="3">
        <v>1961.3333333354999</v>
      </c>
      <c r="J659" s="20">
        <f t="shared" si="1996"/>
        <v>0.78384790231687973</v>
      </c>
      <c r="K659" s="20">
        <f t="shared" si="2031"/>
        <v>0.36899999999999877</v>
      </c>
      <c r="L659" s="20">
        <f t="shared" si="2032"/>
        <v>0.28923987595492767</v>
      </c>
      <c r="N659">
        <v>3</v>
      </c>
      <c r="O659">
        <v>1980</v>
      </c>
      <c r="P659" s="20">
        <v>0.88217018751176746</v>
      </c>
      <c r="Q659" s="20">
        <v>6.1499999999999902E-2</v>
      </c>
      <c r="R659" s="20">
        <f t="shared" si="2033"/>
        <v>5.4253466531973611E-2</v>
      </c>
      <c r="T659">
        <v>1961</v>
      </c>
      <c r="U659">
        <v>5</v>
      </c>
      <c r="V659" s="3">
        <v>1961.3333333354999</v>
      </c>
      <c r="W659" s="20">
        <f t="shared" si="2034"/>
        <v>1.0055976139604226</v>
      </c>
      <c r="X659" s="20">
        <f t="shared" si="2035"/>
        <v>0.18449999999999972</v>
      </c>
      <c r="Y659" s="20">
        <f t="shared" si="2036"/>
        <v>0.18553275977569769</v>
      </c>
      <c r="Z659" s="20"/>
      <c r="AA659">
        <v>5</v>
      </c>
      <c r="AB659" s="3">
        <v>1961.3333333354999</v>
      </c>
      <c r="AC659" s="20">
        <f t="shared" si="2037"/>
        <v>0.89472275813865121</v>
      </c>
      <c r="AD659" s="20">
        <f t="shared" si="2038"/>
        <v>0.27674999999999927</v>
      </c>
      <c r="AE659" s="20">
        <f t="shared" si="2039"/>
        <v>0.23738631786531267</v>
      </c>
      <c r="AG659" s="3">
        <v>1961.3333333354999</v>
      </c>
      <c r="AH659" s="3">
        <f t="shared" si="1884"/>
        <v>0.933761126191474</v>
      </c>
      <c r="AI659" s="3">
        <f t="shared" si="1867"/>
        <v>3.4144775970585668</v>
      </c>
      <c r="AJ659" s="3">
        <f t="shared" si="1868"/>
        <v>3.7330792916458106</v>
      </c>
      <c r="AK659" s="20"/>
      <c r="AL659" s="3">
        <v>1961.3333333354999</v>
      </c>
      <c r="AM659" s="9">
        <f t="shared" ref="AM659" si="2082">STANDARDIZE(AC659,AR$11,AS$11)</f>
        <v>0.91188414413238483</v>
      </c>
      <c r="AN659" s="9">
        <f t="shared" ref="AN659" si="2083">STANDARDIZE(AD659,AT$11,AU$11)</f>
        <v>2.4076786632217595</v>
      </c>
      <c r="AO659" s="9">
        <f t="shared" ref="AO659" si="2084">STANDARDIZE(AE659,AV$11,AW$11)</f>
        <v>2.9092077447148101</v>
      </c>
      <c r="AP659" s="20"/>
    </row>
    <row r="660" spans="1:42" x14ac:dyDescent="0.3">
      <c r="A660">
        <v>12</v>
      </c>
      <c r="B660">
        <v>1976</v>
      </c>
      <c r="C660">
        <v>0.84965407304115015</v>
      </c>
      <c r="D660">
        <v>6.1499999999999798E-2</v>
      </c>
      <c r="E660">
        <f t="shared" si="2030"/>
        <v>5.2253725492030563E-2</v>
      </c>
      <c r="G660">
        <v>1961</v>
      </c>
      <c r="H660">
        <v>4</v>
      </c>
      <c r="I660" s="3">
        <v>1961.2500000021701</v>
      </c>
      <c r="J660" s="20">
        <f t="shared" si="1996"/>
        <v>0.94757628680397088</v>
      </c>
      <c r="K660" s="20">
        <f t="shared" si="2031"/>
        <v>0.307499999999999</v>
      </c>
      <c r="L660" s="20">
        <f t="shared" si="2032"/>
        <v>0.29137970819222009</v>
      </c>
      <c r="N660">
        <v>2</v>
      </c>
      <c r="O660">
        <v>1980</v>
      </c>
      <c r="P660" s="20">
        <v>0.80788352326564605</v>
      </c>
      <c r="Q660" s="20">
        <v>6.1499999999999902E-2</v>
      </c>
      <c r="R660" s="20">
        <f t="shared" si="2033"/>
        <v>4.9684836680837154E-2</v>
      </c>
      <c r="T660">
        <v>1961</v>
      </c>
      <c r="U660">
        <v>4</v>
      </c>
      <c r="V660" s="3">
        <v>1961.2500000021701</v>
      </c>
      <c r="W660" s="20">
        <f t="shared" si="2034"/>
        <v>0.75307561914826759</v>
      </c>
      <c r="X660" s="20">
        <f t="shared" si="2035"/>
        <v>0.18449999999999972</v>
      </c>
      <c r="Y660" s="20">
        <f t="shared" si="2036"/>
        <v>0.13894245173285516</v>
      </c>
      <c r="Z660" s="20"/>
      <c r="AA660">
        <v>4</v>
      </c>
      <c r="AB660" s="3">
        <v>1961.2500000021701</v>
      </c>
      <c r="AC660" s="20">
        <f t="shared" si="2037"/>
        <v>0.85032595297611924</v>
      </c>
      <c r="AD660" s="20">
        <f t="shared" si="2038"/>
        <v>0.24599999999999936</v>
      </c>
      <c r="AE660" s="20">
        <f t="shared" si="2039"/>
        <v>0.21516107996253764</v>
      </c>
      <c r="AG660" s="3">
        <v>1961.2500000021701</v>
      </c>
      <c r="AH660" s="3">
        <f t="shared" si="1884"/>
        <v>0.67634506713869191</v>
      </c>
      <c r="AI660" s="3">
        <f t="shared" ref="AI660:AI723" si="2085">STANDARDIZE(AD660,AD$786,AD$787)</f>
        <v>2.8140144362030597</v>
      </c>
      <c r="AJ660" s="3">
        <f t="shared" ref="AJ660:AJ723" si="2086">STANDARDIZE(AE660,AE$786,AE$787)</f>
        <v>3.2215823535715558</v>
      </c>
      <c r="AK660" s="20"/>
      <c r="AL660" s="3">
        <v>1961.2500000021701</v>
      </c>
      <c r="AM660" s="9">
        <f t="shared" ref="AM660" si="2087">STANDARDIZE(AC660,AR$12,AS$12)</f>
        <v>1.0080039253342794</v>
      </c>
      <c r="AN660" s="9">
        <f t="shared" ref="AN660" si="2088">STANDARDIZE(AD660,AT$12,AU$12)</f>
        <v>1.9841392062377599</v>
      </c>
      <c r="AO660" s="9">
        <f t="shared" ref="AO660" si="2089">STANDARDIZE(AE660,AV$12,AW$12)</f>
        <v>2.6260304947002409</v>
      </c>
      <c r="AP660" s="20"/>
    </row>
    <row r="661" spans="1:42" x14ac:dyDescent="0.3">
      <c r="A661">
        <v>12</v>
      </c>
      <c r="B661">
        <v>1976</v>
      </c>
      <c r="C661">
        <v>0.90960141108115555</v>
      </c>
      <c r="D661">
        <v>6.1499999999999798E-2</v>
      </c>
      <c r="E661">
        <f t="shared" si="2030"/>
        <v>5.5940486781490883E-2</v>
      </c>
      <c r="G661">
        <v>1961</v>
      </c>
      <c r="H661">
        <v>3</v>
      </c>
      <c r="I661" s="3">
        <v>1961.16666666884</v>
      </c>
      <c r="J661" s="20">
        <f t="shared" si="1996"/>
        <v>1.0529135192381343</v>
      </c>
      <c r="K661" s="20">
        <f t="shared" si="2031"/>
        <v>0.307499999999999</v>
      </c>
      <c r="L661" s="20">
        <f t="shared" si="2032"/>
        <v>0.32377090716572521</v>
      </c>
      <c r="N661">
        <v>12</v>
      </c>
      <c r="O661">
        <v>1979</v>
      </c>
      <c r="P661" s="20">
        <v>0.88115125233116509</v>
      </c>
      <c r="Q661" s="20">
        <v>6.1499999999999902E-2</v>
      </c>
      <c r="R661" s="20">
        <f t="shared" si="2033"/>
        <v>5.4190802018366568E-2</v>
      </c>
      <c r="T661">
        <v>1961</v>
      </c>
      <c r="U661">
        <v>3</v>
      </c>
      <c r="V661" s="3">
        <v>1961.16666666884</v>
      </c>
      <c r="W661" s="20">
        <f t="shared" si="2034"/>
        <v>0.66543835405690177</v>
      </c>
      <c r="X661" s="20">
        <f t="shared" si="2035"/>
        <v>0.1229999999999998</v>
      </c>
      <c r="Y661" s="20">
        <f t="shared" si="2036"/>
        <v>8.1848917548998784E-2</v>
      </c>
      <c r="Z661" s="20"/>
      <c r="AA661">
        <v>3</v>
      </c>
      <c r="AB661" s="3">
        <v>1961.16666666884</v>
      </c>
      <c r="AC661" s="20">
        <f t="shared" si="2037"/>
        <v>0.85917593664751801</v>
      </c>
      <c r="AD661" s="20">
        <f t="shared" si="2038"/>
        <v>0.21524999999999939</v>
      </c>
      <c r="AE661" s="20">
        <f t="shared" si="2039"/>
        <v>0.20280991235736201</v>
      </c>
      <c r="AG661" s="3">
        <v>1961.16666666884</v>
      </c>
      <c r="AH661" s="3">
        <f t="shared" si="1884"/>
        <v>0.72765794677120066</v>
      </c>
      <c r="AI661" s="3">
        <f t="shared" si="2085"/>
        <v>2.2135512753475517</v>
      </c>
      <c r="AJ661" s="3">
        <f t="shared" si="2086"/>
        <v>2.9373296297390494</v>
      </c>
      <c r="AK661" s="20"/>
      <c r="AL661" s="3">
        <v>1961.16666666884</v>
      </c>
      <c r="AM661" s="9">
        <f t="shared" ref="AM661" si="2090">STANDARDIZE(AC661,AR$13,AS$13)</f>
        <v>1.22118516681337</v>
      </c>
      <c r="AN661" s="9">
        <f t="shared" ref="AN661" si="2091">STANDARDIZE(AD661,AT$13,AU$13)</f>
        <v>1.4394269330854625</v>
      </c>
      <c r="AO661" s="9">
        <f t="shared" ref="AO661" si="2092">STANDARDIZE(AE661,AV$13,AW$13)</f>
        <v>2.695462452987555</v>
      </c>
      <c r="AP661" s="20"/>
    </row>
    <row r="662" spans="1:42" x14ac:dyDescent="0.3">
      <c r="A662">
        <v>11</v>
      </c>
      <c r="B662">
        <v>1976</v>
      </c>
      <c r="C662">
        <v>0.92350258037006328</v>
      </c>
      <c r="D662">
        <v>6.1499999999999798E-2</v>
      </c>
      <c r="E662">
        <f t="shared" si="2030"/>
        <v>5.6795408692758703E-2</v>
      </c>
      <c r="G662">
        <v>1961</v>
      </c>
      <c r="H662">
        <v>2</v>
      </c>
      <c r="I662" s="3">
        <v>1961.0833333355099</v>
      </c>
      <c r="J662" s="20">
        <f t="shared" si="1996"/>
        <v>0.97448243460874429</v>
      </c>
      <c r="K662" s="20">
        <f t="shared" si="2031"/>
        <v>6.1499999999999798E-2</v>
      </c>
      <c r="L662" s="20">
        <f t="shared" si="2032"/>
        <v>5.993066972843758E-2</v>
      </c>
      <c r="N662">
        <v>10</v>
      </c>
      <c r="O662">
        <v>1979</v>
      </c>
      <c r="P662" s="20">
        <v>0.97701938554579648</v>
      </c>
      <c r="Q662" s="20">
        <v>6.1499999999999902E-2</v>
      </c>
      <c r="R662" s="20">
        <f t="shared" si="2033"/>
        <v>6.0086692211066391E-2</v>
      </c>
      <c r="T662">
        <v>1961</v>
      </c>
      <c r="U662">
        <v>2</v>
      </c>
      <c r="V662" s="3">
        <v>1961.0833333355099</v>
      </c>
      <c r="W662" s="20">
        <f t="shared" si="2034"/>
        <v>0.65506665496014804</v>
      </c>
      <c r="X662" s="20">
        <f t="shared" si="2035"/>
        <v>6.1499999999999902E-2</v>
      </c>
      <c r="Y662" s="20">
        <f t="shared" si="2036"/>
        <v>4.0286599280049039E-2</v>
      </c>
      <c r="Z662" s="20"/>
      <c r="AA662">
        <v>2</v>
      </c>
      <c r="AB662" s="3">
        <v>1961.0833333355099</v>
      </c>
      <c r="AC662" s="20">
        <f t="shared" si="2037"/>
        <v>0.81477454478444611</v>
      </c>
      <c r="AD662" s="20">
        <f t="shared" si="2038"/>
        <v>6.1499999999999846E-2</v>
      </c>
      <c r="AE662" s="20">
        <f t="shared" si="2039"/>
        <v>5.0108634504243313E-2</v>
      </c>
      <c r="AG662" s="3">
        <v>1961.0833333355099</v>
      </c>
      <c r="AH662" s="3">
        <f t="shared" si="1884"/>
        <v>0.47021529367921405</v>
      </c>
      <c r="AI662" s="3">
        <f t="shared" si="2085"/>
        <v>-0.78876452892998183</v>
      </c>
      <c r="AJ662" s="3">
        <f t="shared" si="2086"/>
        <v>-0.57697408226503921</v>
      </c>
      <c r="AK662" s="20"/>
      <c r="AL662" s="3">
        <v>1961.0833333355099</v>
      </c>
      <c r="AM662" s="9">
        <f t="shared" ref="AM662" si="2093">STANDARDIZE(AC662,AR$14,AS$14)</f>
        <v>1.4207283123666903</v>
      </c>
      <c r="AN662" s="9">
        <f t="shared" ref="AN662" si="2094">STANDARDIZE(AD662,AT$14,AU$14)</f>
        <v>-0.93050162247170598</v>
      </c>
      <c r="AO662" s="9">
        <f t="shared" ref="AO662" si="2095">STANDARDIZE(AE662,AV$14,AW$14)</f>
        <v>-0.10151073903775355</v>
      </c>
      <c r="AP662" s="20"/>
    </row>
    <row r="663" spans="1:42" x14ac:dyDescent="0.3">
      <c r="A663">
        <v>10</v>
      </c>
      <c r="B663">
        <v>1976</v>
      </c>
      <c r="C663">
        <v>0.93221380581365099</v>
      </c>
      <c r="D663">
        <v>6.1499999999999798E-2</v>
      </c>
      <c r="E663">
        <f t="shared" si="2030"/>
        <v>5.7331149057539346E-2</v>
      </c>
      <c r="G663">
        <v>1961</v>
      </c>
      <c r="H663">
        <v>1</v>
      </c>
      <c r="I663" s="3">
        <v>1961.0000000021801</v>
      </c>
      <c r="J663" s="20">
        <f t="shared" si="1996"/>
        <v>0.98794723826454967</v>
      </c>
      <c r="K663" s="20">
        <f t="shared" si="2031"/>
        <v>6.1499999999999798E-2</v>
      </c>
      <c r="L663" s="20">
        <f t="shared" si="2032"/>
        <v>6.0758755153269603E-2</v>
      </c>
      <c r="N663">
        <v>8</v>
      </c>
      <c r="O663">
        <v>1979</v>
      </c>
      <c r="P663" s="20">
        <v>1.0833192577830875</v>
      </c>
      <c r="Q663" s="20">
        <v>6.1499999999999902E-2</v>
      </c>
      <c r="R663" s="20">
        <f t="shared" si="2033"/>
        <v>6.662413435365977E-2</v>
      </c>
      <c r="T663">
        <v>1961</v>
      </c>
      <c r="U663">
        <v>1</v>
      </c>
      <c r="V663" s="3">
        <v>1961.0000000021801</v>
      </c>
      <c r="W663" s="20">
        <f t="shared" si="2034"/>
        <v>0.65622924960451223</v>
      </c>
      <c r="X663" s="20">
        <f t="shared" si="2035"/>
        <v>6.1499999999999902E-2</v>
      </c>
      <c r="Y663" s="20">
        <f t="shared" si="2036"/>
        <v>4.035809885067744E-2</v>
      </c>
      <c r="Z663" s="20"/>
      <c r="AA663">
        <v>1</v>
      </c>
      <c r="AB663" s="3">
        <v>1961.0000000021801</v>
      </c>
      <c r="AC663" s="20">
        <f t="shared" si="2037"/>
        <v>0.82208824393453095</v>
      </c>
      <c r="AD663" s="20">
        <f t="shared" si="2038"/>
        <v>6.1499999999999846E-2</v>
      </c>
      <c r="AE663" s="20">
        <f t="shared" si="2039"/>
        <v>5.0558427001973522E-2</v>
      </c>
      <c r="AG663" s="3">
        <v>1961.0000000021801</v>
      </c>
      <c r="AH663" s="3">
        <f t="shared" si="1884"/>
        <v>0.51262067860320337</v>
      </c>
      <c r="AI663" s="3">
        <f t="shared" si="2085"/>
        <v>-0.78876452892998183</v>
      </c>
      <c r="AJ663" s="3">
        <f t="shared" si="2086"/>
        <v>-0.56662245019863744</v>
      </c>
      <c r="AK663" s="20"/>
      <c r="AL663" s="3">
        <v>1961.0000000021801</v>
      </c>
      <c r="AM663" s="9">
        <f t="shared" ref="AM663" si="2096">STANDARDIZE(AC663,AR$15,AS$15)</f>
        <v>0.72552549220464291</v>
      </c>
      <c r="AN663" s="9">
        <f t="shared" ref="AN663" si="2097">STANDARDIZE(AD663,AT$15,AU$15)</f>
        <v>-0.29853293598826575</v>
      </c>
      <c r="AO663" s="9">
        <f t="shared" ref="AO663" si="2098">STANDARDIZE(AE663,AV$15,AW$15)</f>
        <v>0.40373506658140196</v>
      </c>
      <c r="AP663" s="20"/>
    </row>
    <row r="664" spans="1:42" x14ac:dyDescent="0.3">
      <c r="A664">
        <v>10</v>
      </c>
      <c r="B664">
        <v>1976</v>
      </c>
      <c r="C664">
        <v>0.94114422322535196</v>
      </c>
      <c r="D664">
        <v>6.1499999999999798E-2</v>
      </c>
      <c r="E664">
        <f t="shared" si="2030"/>
        <v>5.7880369728358957E-2</v>
      </c>
      <c r="G664">
        <v>1960</v>
      </c>
      <c r="H664">
        <v>12</v>
      </c>
      <c r="I664" s="3">
        <v>1960.91666666885</v>
      </c>
      <c r="J664" s="20">
        <f t="shared" si="1996"/>
        <v>1.0013077691587926</v>
      </c>
      <c r="K664" s="20">
        <f t="shared" si="2031"/>
        <v>6.1499999999999798E-2</v>
      </c>
      <c r="L664" s="20">
        <f t="shared" si="2032"/>
        <v>6.1580427803265544E-2</v>
      </c>
      <c r="N664">
        <v>6</v>
      </c>
      <c r="O664">
        <v>1979</v>
      </c>
      <c r="P664" s="20">
        <v>1.2013563555401647</v>
      </c>
      <c r="Q664" s="20">
        <v>6.1499999999999902E-2</v>
      </c>
      <c r="R664" s="20">
        <f t="shared" si="2033"/>
        <v>7.3883415865720017E-2</v>
      </c>
      <c r="T664">
        <v>1960</v>
      </c>
      <c r="U664">
        <v>12</v>
      </c>
      <c r="V664" s="3">
        <v>1960.91666666885</v>
      </c>
      <c r="W664" s="20">
        <f t="shared" si="2034"/>
        <v>0.66128961705983369</v>
      </c>
      <c r="X664" s="20">
        <f t="shared" si="2035"/>
        <v>6.1499999999999902E-2</v>
      </c>
      <c r="Y664" s="20">
        <f t="shared" si="2036"/>
        <v>4.0669311449179707E-2</v>
      </c>
      <c r="Z664" s="20"/>
      <c r="AA664">
        <v>12</v>
      </c>
      <c r="AB664" s="3">
        <v>1960.91666666885</v>
      </c>
      <c r="AC664" s="20">
        <f t="shared" si="2037"/>
        <v>0.83129869310931315</v>
      </c>
      <c r="AD664" s="20">
        <f t="shared" si="2038"/>
        <v>6.1499999999999846E-2</v>
      </c>
      <c r="AE664" s="20">
        <f t="shared" si="2039"/>
        <v>5.1124869626222626E-2</v>
      </c>
      <c r="AG664" s="3">
        <v>1960.91666666885</v>
      </c>
      <c r="AH664" s="3">
        <f t="shared" si="1884"/>
        <v>0.56602356468923376</v>
      </c>
      <c r="AI664" s="3">
        <f t="shared" si="2085"/>
        <v>-0.78876452892998183</v>
      </c>
      <c r="AJ664" s="3">
        <f t="shared" si="2086"/>
        <v>-0.55358620423512472</v>
      </c>
      <c r="AK664" s="20"/>
      <c r="AL664" s="3">
        <v>1960.91666666885</v>
      </c>
      <c r="AM664" s="9">
        <f t="shared" ref="AM664" si="2099">STANDARDIZE(AC664,AR$4,AS$4)</f>
        <v>0.92511267172557676</v>
      </c>
      <c r="AN664" s="9">
        <f t="shared" ref="AN664" si="2100">STANDARDIZE(AD664,AT$4,AU$4)</f>
        <v>-0.68444756444045252</v>
      </c>
      <c r="AO664" s="9">
        <f t="shared" ref="AO664" si="2101">STANDARDIZE(AE664,AV$4,AW$4)</f>
        <v>-7.71290077335723E-2</v>
      </c>
      <c r="AP664" s="20"/>
    </row>
    <row r="665" spans="1:42" x14ac:dyDescent="0.3">
      <c r="A665">
        <v>9</v>
      </c>
      <c r="B665">
        <v>1976</v>
      </c>
      <c r="C665">
        <v>0.95015895700012509</v>
      </c>
      <c r="D665">
        <v>6.1499999999999798E-2</v>
      </c>
      <c r="E665">
        <f t="shared" si="2030"/>
        <v>5.8434775855507499E-2</v>
      </c>
      <c r="G665">
        <v>1960</v>
      </c>
      <c r="H665">
        <v>11</v>
      </c>
      <c r="I665" s="3">
        <v>1960.8333333355199</v>
      </c>
      <c r="J665" s="20">
        <f t="shared" si="1996"/>
        <v>1.0149967543191529</v>
      </c>
      <c r="K665" s="20">
        <f t="shared" si="2031"/>
        <v>6.1499999999999798E-2</v>
      </c>
      <c r="L665" s="20">
        <f t="shared" si="2032"/>
        <v>6.2422300390627697E-2</v>
      </c>
      <c r="N665">
        <v>6</v>
      </c>
      <c r="O665">
        <v>1979</v>
      </c>
      <c r="P665" s="20">
        <v>1.1519064066819535</v>
      </c>
      <c r="Q665" s="20">
        <v>6.1499999999999902E-2</v>
      </c>
      <c r="R665" s="20">
        <f t="shared" si="2033"/>
        <v>7.0842244010940025E-2</v>
      </c>
      <c r="T665">
        <v>1960</v>
      </c>
      <c r="U665">
        <v>11</v>
      </c>
      <c r="V665" s="3">
        <v>1960.8333333355199</v>
      </c>
      <c r="W665" s="20">
        <f t="shared" si="2034"/>
        <v>0.6684401032208287</v>
      </c>
      <c r="X665" s="20">
        <f t="shared" si="2035"/>
        <v>6.1499999999999902E-2</v>
      </c>
      <c r="Y665" s="20">
        <f t="shared" si="2036"/>
        <v>4.1109066348080897E-2</v>
      </c>
      <c r="Z665" s="20"/>
      <c r="AA665">
        <v>11</v>
      </c>
      <c r="AB665" s="3">
        <v>1960.8333333355199</v>
      </c>
      <c r="AC665" s="20">
        <f t="shared" si="2037"/>
        <v>0.84171842876999081</v>
      </c>
      <c r="AD665" s="20">
        <f t="shared" si="2038"/>
        <v>6.1499999999999846E-2</v>
      </c>
      <c r="AE665" s="20">
        <f t="shared" si="2039"/>
        <v>5.1765683369354297E-2</v>
      </c>
      <c r="AG665" s="3">
        <v>1960.8333333355199</v>
      </c>
      <c r="AH665" s="3">
        <f t="shared" ref="AH665:AH728" si="2102">STANDARDIZE(AC665,AC$786,AC$787)</f>
        <v>0.62643798595950551</v>
      </c>
      <c r="AI665" s="3">
        <f t="shared" si="2085"/>
        <v>-0.78876452892998183</v>
      </c>
      <c r="AJ665" s="3">
        <f t="shared" si="2086"/>
        <v>-0.53883836356310977</v>
      </c>
      <c r="AK665" s="20"/>
      <c r="AL665" s="3">
        <v>1960.8333333355199</v>
      </c>
      <c r="AM665" s="9">
        <f t="shared" ref="AM665" si="2103">STANDARDIZE(AC665,AR$5,AS$5)</f>
        <v>0.55661557085167945</v>
      </c>
      <c r="AN665" s="9">
        <f t="shared" ref="AN665" si="2104">STANDARDIZE(AD665,AT$5,AU$5)</f>
        <v>-0.28549293171718004</v>
      </c>
      <c r="AO665" s="9">
        <f t="shared" ref="AO665" si="2105">STANDARDIZE(AE665,AV$5,AW$5)</f>
        <v>0.22662987546284816</v>
      </c>
      <c r="AP665" s="20"/>
    </row>
    <row r="666" spans="1:42" x14ac:dyDescent="0.3">
      <c r="A666">
        <v>8</v>
      </c>
      <c r="B666">
        <v>1976</v>
      </c>
      <c r="C666">
        <v>0.95594118936227912</v>
      </c>
      <c r="D666">
        <v>6.1499999999999798E-2</v>
      </c>
      <c r="E666">
        <f t="shared" si="2030"/>
        <v>5.8790383145779973E-2</v>
      </c>
      <c r="G666">
        <v>1960</v>
      </c>
      <c r="H666">
        <v>10</v>
      </c>
      <c r="I666" s="3">
        <v>1960.7500000021901</v>
      </c>
      <c r="J666" s="20">
        <f t="shared" si="1996"/>
        <v>1.0360293927068775</v>
      </c>
      <c r="K666" s="20">
        <f t="shared" si="2031"/>
        <v>6.1499999999999798E-2</v>
      </c>
      <c r="L666" s="20">
        <f t="shared" si="2032"/>
        <v>6.3715807651472764E-2</v>
      </c>
      <c r="N666">
        <v>5</v>
      </c>
      <c r="O666">
        <v>1979</v>
      </c>
      <c r="P666" s="20">
        <v>1.0883374044838494</v>
      </c>
      <c r="Q666" s="20">
        <v>6.1499999999999902E-2</v>
      </c>
      <c r="R666" s="20">
        <f t="shared" si="2033"/>
        <v>6.6932750375756633E-2</v>
      </c>
      <c r="T666">
        <v>1960</v>
      </c>
      <c r="U666">
        <v>10</v>
      </c>
      <c r="V666" s="3">
        <v>1960.7500000021901</v>
      </c>
      <c r="W666" s="20">
        <f t="shared" si="2034"/>
        <v>0.68087728641736922</v>
      </c>
      <c r="X666" s="20">
        <f t="shared" si="2035"/>
        <v>6.1499999999999902E-2</v>
      </c>
      <c r="Y666" s="20">
        <f t="shared" si="2036"/>
        <v>4.1873953114668142E-2</v>
      </c>
      <c r="Z666" s="20"/>
      <c r="AA666">
        <v>10</v>
      </c>
      <c r="AB666" s="3">
        <v>1960.7500000021901</v>
      </c>
      <c r="AC666" s="20">
        <f t="shared" si="2037"/>
        <v>0.85845333956212344</v>
      </c>
      <c r="AD666" s="20">
        <f t="shared" si="2038"/>
        <v>6.1499999999999846E-2</v>
      </c>
      <c r="AE666" s="20">
        <f t="shared" si="2039"/>
        <v>5.2794880383070453E-2</v>
      </c>
      <c r="AG666" s="3">
        <v>1960.7500000021901</v>
      </c>
      <c r="AH666" s="3">
        <f t="shared" si="2102"/>
        <v>0.72346827381333034</v>
      </c>
      <c r="AI666" s="3">
        <f t="shared" si="2085"/>
        <v>-0.78876452892998183</v>
      </c>
      <c r="AJ666" s="3">
        <f t="shared" si="2086"/>
        <v>-0.51515217745820197</v>
      </c>
      <c r="AK666" s="20"/>
      <c r="AL666" s="3">
        <v>1960.7500000021901</v>
      </c>
      <c r="AM666" s="9">
        <f t="shared" ref="AM666" si="2106">STANDARDIZE(AC666,AR$6,AS$6)</f>
        <v>0.79849022379644508</v>
      </c>
      <c r="AN666" s="9">
        <f t="shared" ref="AN666" si="2107">STANDARDIZE(AD666,AT$6,AU$6)</f>
        <v>-0.6766476141944503</v>
      </c>
      <c r="AO666" s="9">
        <f t="shared" ref="AO666" si="2108">STANDARDIZE(AE666,AV$6,AW$6)</f>
        <v>-0.17269826358879553</v>
      </c>
      <c r="AP666" s="20"/>
    </row>
    <row r="667" spans="1:42" x14ac:dyDescent="0.3">
      <c r="A667">
        <v>8</v>
      </c>
      <c r="B667">
        <v>1976</v>
      </c>
      <c r="C667">
        <v>0.9614798363322673</v>
      </c>
      <c r="D667">
        <v>6.1499999999999798E-2</v>
      </c>
      <c r="E667">
        <f t="shared" si="2030"/>
        <v>5.9131009934434244E-2</v>
      </c>
      <c r="G667">
        <v>1960</v>
      </c>
      <c r="H667">
        <v>9</v>
      </c>
      <c r="I667" s="3">
        <v>1960.66666666886</v>
      </c>
      <c r="J667" s="20">
        <f t="shared" si="1996"/>
        <v>1.0728849281278525</v>
      </c>
      <c r="K667" s="20">
        <f t="shared" si="2031"/>
        <v>6.1499999999999798E-2</v>
      </c>
      <c r="L667" s="20">
        <f t="shared" si="2032"/>
        <v>6.5982423079862712E-2</v>
      </c>
      <c r="N667">
        <v>5</v>
      </c>
      <c r="O667">
        <v>1979</v>
      </c>
      <c r="P667" s="20">
        <v>1.0285746560349367</v>
      </c>
      <c r="Q667" s="20">
        <v>6.1499999999999902E-2</v>
      </c>
      <c r="R667" s="20">
        <f t="shared" si="2033"/>
        <v>6.3257341346148507E-2</v>
      </c>
      <c r="T667">
        <v>1960</v>
      </c>
      <c r="U667">
        <v>9</v>
      </c>
      <c r="V667" s="3">
        <v>1960.66666666886</v>
      </c>
      <c r="W667" s="20">
        <f t="shared" si="2034"/>
        <v>0.70386874270637445</v>
      </c>
      <c r="X667" s="20">
        <f t="shared" si="2035"/>
        <v>6.1499999999999902E-2</v>
      </c>
      <c r="Y667" s="20">
        <f t="shared" si="2036"/>
        <v>4.3287927676441962E-2</v>
      </c>
      <c r="Z667" s="20"/>
      <c r="AA667">
        <v>9</v>
      </c>
      <c r="AB667" s="3">
        <v>1960.66666666886</v>
      </c>
      <c r="AC667" s="20">
        <f t="shared" si="2037"/>
        <v>0.88837683541711354</v>
      </c>
      <c r="AD667" s="20">
        <f t="shared" si="2038"/>
        <v>6.1499999999999846E-2</v>
      </c>
      <c r="AE667" s="20">
        <f t="shared" si="2039"/>
        <v>5.4635175378152337E-2</v>
      </c>
      <c r="AG667" s="3">
        <v>1960.66666666886</v>
      </c>
      <c r="AH667" s="3">
        <f t="shared" si="2102"/>
        <v>0.89696698273787401</v>
      </c>
      <c r="AI667" s="3">
        <f t="shared" si="2085"/>
        <v>-0.78876452892998183</v>
      </c>
      <c r="AJ667" s="3">
        <f t="shared" si="2086"/>
        <v>-0.47279918851583258</v>
      </c>
      <c r="AK667" s="20"/>
      <c r="AL667" s="3">
        <v>1960.66666666886</v>
      </c>
      <c r="AM667" s="9">
        <f t="shared" ref="AM667" si="2109">STANDARDIZE(AC667,AR$7,AS$7)</f>
        <v>0.34600771663433605</v>
      </c>
      <c r="AN667" s="9">
        <f t="shared" ref="AN667" si="2110">STANDARDIZE(AD667,AT$7,AU$7)</f>
        <v>-0.32631334910519932</v>
      </c>
      <c r="AO667" s="9">
        <f t="shared" ref="AO667" si="2111">STANDARDIZE(AE667,AV$7,AW$7)</f>
        <v>-2.3255896605135901E-2</v>
      </c>
      <c r="AP667" s="20"/>
    </row>
    <row r="668" spans="1:42" x14ac:dyDescent="0.3">
      <c r="A668">
        <v>7</v>
      </c>
      <c r="B668">
        <v>1976</v>
      </c>
      <c r="C668">
        <v>0.96663202818817251</v>
      </c>
      <c r="D668">
        <v>6.1499999999999798E-2</v>
      </c>
      <c r="E668">
        <f t="shared" si="2030"/>
        <v>5.9447869733572412E-2</v>
      </c>
      <c r="G668">
        <v>1960</v>
      </c>
      <c r="H668">
        <v>8</v>
      </c>
      <c r="I668" s="3">
        <v>1960.5833333355299</v>
      </c>
      <c r="J668" s="20">
        <f t="shared" si="1996"/>
        <v>1.1116944854437094</v>
      </c>
      <c r="K668" s="20">
        <f t="shared" si="2031"/>
        <v>6.1499999999999798E-2</v>
      </c>
      <c r="L668" s="20">
        <f t="shared" si="2032"/>
        <v>6.8369210854787907E-2</v>
      </c>
      <c r="N668">
        <v>4</v>
      </c>
      <c r="O668">
        <v>1979</v>
      </c>
      <c r="P668" s="20">
        <v>0.97209233398024997</v>
      </c>
      <c r="Q668" s="20">
        <v>6.1499999999999902E-2</v>
      </c>
      <c r="R668" s="20">
        <f t="shared" si="2033"/>
        <v>5.9783678539785279E-2</v>
      </c>
      <c r="T668">
        <v>1960</v>
      </c>
      <c r="U668">
        <v>8</v>
      </c>
      <c r="V668" s="3">
        <v>1960.5833333355299</v>
      </c>
      <c r="W668" s="20">
        <f t="shared" si="2034"/>
        <v>0.73768004981167323</v>
      </c>
      <c r="X668" s="20">
        <f t="shared" si="2035"/>
        <v>6.1499999999999902E-2</v>
      </c>
      <c r="Y668" s="20">
        <f t="shared" si="2036"/>
        <v>4.5367323063417835E-2</v>
      </c>
      <c r="Z668" s="20"/>
      <c r="AA668">
        <v>8</v>
      </c>
      <c r="AB668" s="3">
        <v>1960.5833333355299</v>
      </c>
      <c r="AC668" s="20">
        <f t="shared" si="2037"/>
        <v>0.92468726762769138</v>
      </c>
      <c r="AD668" s="20">
        <f t="shared" si="2038"/>
        <v>6.1499999999999846E-2</v>
      </c>
      <c r="AE668" s="20">
        <f t="shared" si="2039"/>
        <v>5.6868266959102867E-2</v>
      </c>
      <c r="AG668" s="3">
        <v>1960.5833333355299</v>
      </c>
      <c r="AH668" s="3">
        <f t="shared" si="2102"/>
        <v>1.1074976352911869</v>
      </c>
      <c r="AI668" s="3">
        <f t="shared" si="2085"/>
        <v>-0.78876452892998183</v>
      </c>
      <c r="AJ668" s="3">
        <f t="shared" si="2086"/>
        <v>-0.42140628504761024</v>
      </c>
      <c r="AK668" s="20"/>
      <c r="AL668" s="3">
        <v>1960.5833333355299</v>
      </c>
      <c r="AM668" s="9">
        <f t="shared" ref="AM668" si="2112">STANDARDIZE(AC668,AR$8,AS$8)</f>
        <v>0.63415751876965543</v>
      </c>
      <c r="AN668" s="9">
        <f t="shared" ref="AN668" si="2113">STANDARDIZE(AD668,AT$8,AU$8)</f>
        <v>-0.65870957567408583</v>
      </c>
      <c r="AO668" s="9">
        <f t="shared" ref="AO668" si="2114">STANDARDIZE(AE668,AV$8,AW$8)</f>
        <v>-0.18478462408833957</v>
      </c>
      <c r="AP668" s="20"/>
    </row>
    <row r="669" spans="1:42" x14ac:dyDescent="0.3">
      <c r="A669">
        <v>6</v>
      </c>
      <c r="B669">
        <v>1976</v>
      </c>
      <c r="C669">
        <v>0.9722338809284452</v>
      </c>
      <c r="D669">
        <v>6.1499999999999798E-2</v>
      </c>
      <c r="E669">
        <f t="shared" si="2030"/>
        <v>5.9792383677099187E-2</v>
      </c>
      <c r="G669">
        <v>1960</v>
      </c>
      <c r="H669">
        <v>7</v>
      </c>
      <c r="I669" s="3">
        <v>1960.5000000022001</v>
      </c>
      <c r="J669" s="20"/>
      <c r="K669" s="20"/>
      <c r="L669" s="20"/>
      <c r="N669">
        <v>4</v>
      </c>
      <c r="O669">
        <v>1979</v>
      </c>
      <c r="P669" s="20">
        <v>0.91394792386717849</v>
      </c>
      <c r="Q669" s="20">
        <v>6.1499999999999902E-2</v>
      </c>
      <c r="R669" s="20">
        <f t="shared" si="2033"/>
        <v>5.620779731783139E-2</v>
      </c>
      <c r="T669">
        <v>1960</v>
      </c>
      <c r="U669">
        <v>7</v>
      </c>
      <c r="V669" s="3">
        <v>1960.5000000022001</v>
      </c>
      <c r="W669" s="20">
        <f t="shared" si="2034"/>
        <v>0.76756156694011834</v>
      </c>
      <c r="X669" s="20">
        <f t="shared" si="2035"/>
        <v>6.1499999999999902E-2</v>
      </c>
      <c r="Y669" s="20">
        <f t="shared" si="2036"/>
        <v>4.72050363668172E-2</v>
      </c>
      <c r="Z669" s="20"/>
      <c r="AA669">
        <v>7</v>
      </c>
      <c r="AB669" s="3">
        <v>1960.5000000022001</v>
      </c>
      <c r="AC669" s="20">
        <f t="shared" si="2037"/>
        <v>0.76756156694011834</v>
      </c>
      <c r="AD669" s="20">
        <f t="shared" si="2038"/>
        <v>6.1499999999999902E-2</v>
      </c>
      <c r="AE669" s="20">
        <f t="shared" si="2039"/>
        <v>4.72050363668172E-2</v>
      </c>
      <c r="AG669" s="3">
        <v>1960.5000000022001</v>
      </c>
      <c r="AH669" s="3">
        <f t="shared" si="2102"/>
        <v>0.19647085084507443</v>
      </c>
      <c r="AI669" s="3">
        <f t="shared" si="2085"/>
        <v>-0.78876452892998072</v>
      </c>
      <c r="AJ669" s="3">
        <f t="shared" si="2086"/>
        <v>-0.64379818390968913</v>
      </c>
      <c r="AK669" s="20"/>
      <c r="AL669" s="3">
        <v>1960.5000000022001</v>
      </c>
      <c r="AM669" s="9">
        <f t="shared" ref="AM669" si="2115">STANDARDIZE(AC669,AR$9,AS$9)</f>
        <v>-0.16119572291496095</v>
      </c>
      <c r="AN669" s="9">
        <f t="shared" ref="AN669" si="2116">STANDARDIZE(AD669,AT$9,AU$9)</f>
        <v>-2.313009814913013E-2</v>
      </c>
      <c r="AO669" s="9">
        <f t="shared" ref="AO669" si="2117">STANDARDIZE(AE669,AV$9,AW$9)</f>
        <v>-0.18272304355314659</v>
      </c>
      <c r="AP669" s="20"/>
    </row>
    <row r="670" spans="1:42" x14ac:dyDescent="0.3">
      <c r="A670">
        <v>6</v>
      </c>
      <c r="B670">
        <v>1976</v>
      </c>
      <c r="C670">
        <v>0.90436161206612942</v>
      </c>
      <c r="D670">
        <v>6.1499999999999798E-2</v>
      </c>
      <c r="E670">
        <f t="shared" si="2030"/>
        <v>5.5618239142066775E-2</v>
      </c>
      <c r="G670">
        <v>1960</v>
      </c>
      <c r="H670">
        <v>6</v>
      </c>
      <c r="I670" s="3">
        <v>1960.41666666887</v>
      </c>
      <c r="J670" s="20">
        <f t="shared" si="1996"/>
        <v>1.11194039977572</v>
      </c>
      <c r="K670" s="20">
        <f t="shared" si="2031"/>
        <v>0.18449999999999939</v>
      </c>
      <c r="L670" s="20">
        <f t="shared" si="2032"/>
        <v>0.20515300375861967</v>
      </c>
      <c r="N670">
        <v>3</v>
      </c>
      <c r="O670">
        <v>1979</v>
      </c>
      <c r="P670" s="20">
        <v>0.85928134431527847</v>
      </c>
      <c r="Q670" s="20">
        <v>6.1499999999999902E-2</v>
      </c>
      <c r="R670" s="20">
        <f t="shared" si="2033"/>
        <v>5.284580267538954E-2</v>
      </c>
      <c r="T670">
        <v>1960</v>
      </c>
      <c r="U670">
        <v>6</v>
      </c>
      <c r="V670" s="3">
        <v>1960.41666666887</v>
      </c>
      <c r="W670" s="20">
        <f t="shared" si="2034"/>
        <v>0.71354474090536946</v>
      </c>
      <c r="X670" s="20">
        <f t="shared" si="2035"/>
        <v>0.24599999999999961</v>
      </c>
      <c r="Y670" s="20">
        <f t="shared" si="2036"/>
        <v>0.17553200626272061</v>
      </c>
      <c r="Z670" s="20"/>
      <c r="AA670">
        <v>6</v>
      </c>
      <c r="AB670" s="3">
        <v>1960.41666666887</v>
      </c>
      <c r="AC670" s="20">
        <f t="shared" si="2037"/>
        <v>0.91274257034054473</v>
      </c>
      <c r="AD670" s="20">
        <f t="shared" si="2038"/>
        <v>0.2152499999999995</v>
      </c>
      <c r="AE670" s="20">
        <f t="shared" si="2039"/>
        <v>0.19034250501067013</v>
      </c>
      <c r="AG670" s="3">
        <v>1960.41666666887</v>
      </c>
      <c r="AH670" s="3">
        <f t="shared" si="2102"/>
        <v>1.0382413703194306</v>
      </c>
      <c r="AI670" s="3">
        <f t="shared" si="2085"/>
        <v>2.2135512753475539</v>
      </c>
      <c r="AJ670" s="3">
        <f t="shared" si="2086"/>
        <v>2.6504017367079862</v>
      </c>
      <c r="AK670" s="20"/>
      <c r="AL670" s="3">
        <v>1960.41666666887</v>
      </c>
      <c r="AM670" s="9">
        <f t="shared" ref="AM670" si="2118">STANDARDIZE(AC670,AR$10,AS$10)</f>
        <v>0.4214067685175813</v>
      </c>
      <c r="AN670" s="9">
        <f t="shared" ref="AN670" si="2119">STANDARDIZE(AD670,AT$10,AU$10)</f>
        <v>0.9738389001429214</v>
      </c>
      <c r="AO670" s="9">
        <f t="shared" ref="AO670" si="2120">STANDARDIZE(AE670,AV$10,AW$10)</f>
        <v>0.91093026502771235</v>
      </c>
      <c r="AP670" s="20"/>
    </row>
    <row r="671" spans="1:42" x14ac:dyDescent="0.3">
      <c r="A671">
        <v>5</v>
      </c>
      <c r="B671">
        <v>1976</v>
      </c>
      <c r="C671">
        <v>0.83348682377341377</v>
      </c>
      <c r="D671">
        <v>6.1499999999999798E-2</v>
      </c>
      <c r="E671">
        <f t="shared" si="2030"/>
        <v>5.1259439662064775E-2</v>
      </c>
      <c r="G671">
        <v>1960</v>
      </c>
      <c r="H671">
        <v>5</v>
      </c>
      <c r="I671" s="3">
        <v>1960.3333333355399</v>
      </c>
      <c r="J671" s="20">
        <f t="shared" si="1996"/>
        <v>0.90471704137034736</v>
      </c>
      <c r="K671" s="20">
        <f t="shared" si="2031"/>
        <v>0.1229999999999996</v>
      </c>
      <c r="L671" s="20">
        <f t="shared" si="2032"/>
        <v>0.11128019608855236</v>
      </c>
      <c r="N671">
        <v>3</v>
      </c>
      <c r="O671">
        <v>1979</v>
      </c>
      <c r="P671" s="20">
        <v>0.80765040172188851</v>
      </c>
      <c r="Q671" s="20">
        <v>6.1499999999999902E-2</v>
      </c>
      <c r="R671" s="20">
        <f t="shared" si="2033"/>
        <v>4.9670499705896064E-2</v>
      </c>
      <c r="T671">
        <v>1960</v>
      </c>
      <c r="U671">
        <v>5</v>
      </c>
      <c r="V671" s="3">
        <v>1960.3333333355399</v>
      </c>
      <c r="W671" s="20">
        <f t="shared" si="2034"/>
        <v>0.60026570102288213</v>
      </c>
      <c r="X671" s="20">
        <f t="shared" si="2035"/>
        <v>0.18449999999999972</v>
      </c>
      <c r="Y671" s="20">
        <f t="shared" si="2036"/>
        <v>0.11074902183872158</v>
      </c>
      <c r="Z671" s="20"/>
      <c r="AA671">
        <v>5</v>
      </c>
      <c r="AB671" s="3">
        <v>1960.3333333355399</v>
      </c>
      <c r="AC671" s="20">
        <f t="shared" si="2037"/>
        <v>0.7524913711966148</v>
      </c>
      <c r="AD671" s="20">
        <f t="shared" si="2038"/>
        <v>0.15374999999999966</v>
      </c>
      <c r="AE671" s="20">
        <f t="shared" si="2039"/>
        <v>0.11101460896363696</v>
      </c>
      <c r="AG671" s="3">
        <v>1960.3333333355399</v>
      </c>
      <c r="AH671" s="3">
        <f t="shared" si="2102"/>
        <v>0.10909270768263396</v>
      </c>
      <c r="AI671" s="3">
        <f t="shared" si="2085"/>
        <v>1.0126249536365401</v>
      </c>
      <c r="AJ671" s="3">
        <f t="shared" si="2086"/>
        <v>0.82473057361713054</v>
      </c>
      <c r="AK671" s="20"/>
      <c r="AL671" s="3">
        <v>1960.3333333355399</v>
      </c>
      <c r="AM671" s="9">
        <f t="shared" ref="AM671" si="2121">STANDARDIZE(AC671,AR$11,AS$11)</f>
        <v>-1.8384446250682761E-2</v>
      </c>
      <c r="AN671" s="9">
        <f t="shared" ref="AN671" si="2122">STANDARDIZE(AD671,AT$11,AU$11)</f>
        <v>-1.8664175683888572E-2</v>
      </c>
      <c r="AO671" s="9">
        <f t="shared" ref="AO671" si="2123">STANDARDIZE(AE671,AV$11,AW$11)</f>
        <v>-9.568818376301659E-2</v>
      </c>
      <c r="AP671" s="20"/>
    </row>
    <row r="672" spans="1:42" x14ac:dyDescent="0.3">
      <c r="A672">
        <v>5</v>
      </c>
      <c r="B672">
        <v>1976</v>
      </c>
      <c r="C672">
        <v>0.76772323242889451</v>
      </c>
      <c r="D672">
        <v>6.1499999999999798E-2</v>
      </c>
      <c r="E672">
        <f t="shared" si="2030"/>
        <v>4.7214978794376854E-2</v>
      </c>
      <c r="G672">
        <v>1960</v>
      </c>
      <c r="H672">
        <v>4</v>
      </c>
      <c r="I672" s="3">
        <v>1960.2500000022101</v>
      </c>
      <c r="J672" s="20">
        <f t="shared" si="1996"/>
        <v>0.78804525014430316</v>
      </c>
      <c r="K672" s="20">
        <f t="shared" si="2031"/>
        <v>0.1229999999999996</v>
      </c>
      <c r="L672" s="20">
        <f t="shared" si="2032"/>
        <v>9.6929565767748971E-2</v>
      </c>
      <c r="N672">
        <v>2</v>
      </c>
      <c r="O672">
        <v>1979</v>
      </c>
      <c r="P672" s="20">
        <v>0.75945144802314735</v>
      </c>
      <c r="Q672" s="20">
        <v>6.1499999999999902E-2</v>
      </c>
      <c r="R672" s="20">
        <f t="shared" si="2033"/>
        <v>4.6706264053423485E-2</v>
      </c>
      <c r="T672">
        <v>1960</v>
      </c>
      <c r="U672">
        <v>4</v>
      </c>
      <c r="V672" s="3">
        <v>1960.2500000022101</v>
      </c>
      <c r="W672" s="20">
        <f t="shared" si="2034"/>
        <v>0.580972930582761</v>
      </c>
      <c r="X672" s="20">
        <f t="shared" si="2035"/>
        <v>0.18449999999999972</v>
      </c>
      <c r="Y672" s="20">
        <f t="shared" si="2036"/>
        <v>0.10718950569251924</v>
      </c>
      <c r="Z672" s="20"/>
      <c r="AA672">
        <v>4</v>
      </c>
      <c r="AB672" s="3">
        <v>1960.2500000022101</v>
      </c>
      <c r="AC672" s="20">
        <f t="shared" si="2037"/>
        <v>0.68450909036353202</v>
      </c>
      <c r="AD672" s="20">
        <f t="shared" si="2038"/>
        <v>0.15374999999999966</v>
      </c>
      <c r="AE672" s="20">
        <f t="shared" si="2039"/>
        <v>0.1020595357301341</v>
      </c>
      <c r="AG672" s="3">
        <v>1960.2500000022101</v>
      </c>
      <c r="AH672" s="3">
        <f t="shared" si="2102"/>
        <v>-0.28507373635330518</v>
      </c>
      <c r="AI672" s="3">
        <f t="shared" si="2085"/>
        <v>1.0126249536365401</v>
      </c>
      <c r="AJ672" s="3">
        <f t="shared" si="2086"/>
        <v>0.61863637749626399</v>
      </c>
      <c r="AK672" s="20"/>
      <c r="AL672" s="3">
        <v>1960.2500000022101</v>
      </c>
      <c r="AM672" s="9">
        <f t="shared" ref="AM672" si="2124">STANDARDIZE(AC672,AR$12,AS$12)</f>
        <v>-0.16267955723028377</v>
      </c>
      <c r="AN672" s="9">
        <f t="shared" ref="AN672" si="2125">STANDARDIZE(AD672,AT$12,AU$12)</f>
        <v>-6.2988546229768488E-2</v>
      </c>
      <c r="AO672" s="9">
        <f t="shared" ref="AO672" si="2126">STANDARDIZE(AE672,AV$12,AW$12)</f>
        <v>-0.22676979320660345</v>
      </c>
      <c r="AP672" s="20"/>
    </row>
    <row r="673" spans="1:42" x14ac:dyDescent="0.3">
      <c r="A673">
        <v>4</v>
      </c>
      <c r="B673">
        <v>1976</v>
      </c>
      <c r="C673">
        <v>0.70776101958600623</v>
      </c>
      <c r="D673">
        <v>6.1499999999999798E-2</v>
      </c>
      <c r="E673">
        <f t="shared" si="2030"/>
        <v>4.3527302704539243E-2</v>
      </c>
      <c r="G673">
        <v>1960</v>
      </c>
      <c r="H673">
        <v>3</v>
      </c>
      <c r="I673" s="3">
        <v>1960.16666666888</v>
      </c>
      <c r="J673" s="20">
        <f t="shared" si="1996"/>
        <v>0.73983957531213784</v>
      </c>
      <c r="K673" s="20">
        <f t="shared" si="2031"/>
        <v>0.1229999999999996</v>
      </c>
      <c r="L673" s="20">
        <f t="shared" si="2032"/>
        <v>9.100026776339265E-2</v>
      </c>
      <c r="N673">
        <v>2</v>
      </c>
      <c r="O673">
        <v>1979</v>
      </c>
      <c r="P673" s="20">
        <v>0.76938876948674539</v>
      </c>
      <c r="Q673" s="20">
        <v>6.1499999999999902E-2</v>
      </c>
      <c r="R673" s="20">
        <f t="shared" si="2033"/>
        <v>4.7317409323434763E-2</v>
      </c>
      <c r="T673">
        <v>1960</v>
      </c>
      <c r="U673">
        <v>3</v>
      </c>
      <c r="V673" s="3">
        <v>1960.16666666888</v>
      </c>
      <c r="W673" s="20">
        <f t="shared" si="2034"/>
        <v>0.58150085706913479</v>
      </c>
      <c r="X673" s="20">
        <f t="shared" si="2035"/>
        <v>0.18449999999999972</v>
      </c>
      <c r="Y673" s="20">
        <f t="shared" si="2036"/>
        <v>0.1072869081292552</v>
      </c>
      <c r="Z673" s="20"/>
      <c r="AA673">
        <v>3</v>
      </c>
      <c r="AB673" s="3">
        <v>1960.16666666888</v>
      </c>
      <c r="AC673" s="20">
        <f t="shared" si="2037"/>
        <v>0.66067021619063637</v>
      </c>
      <c r="AD673" s="20">
        <f t="shared" si="2038"/>
        <v>0.15374999999999966</v>
      </c>
      <c r="AE673" s="20">
        <f t="shared" si="2039"/>
        <v>9.9143587946323927E-2</v>
      </c>
      <c r="AG673" s="3">
        <v>1960.16666666888</v>
      </c>
      <c r="AH673" s="3">
        <f t="shared" si="2102"/>
        <v>-0.42329334516021921</v>
      </c>
      <c r="AI673" s="3">
        <f t="shared" si="2085"/>
        <v>1.0126249536365401</v>
      </c>
      <c r="AJ673" s="3">
        <f t="shared" si="2086"/>
        <v>0.55152805813752792</v>
      </c>
      <c r="AK673" s="20"/>
      <c r="AL673" s="3">
        <v>1960.16666666888</v>
      </c>
      <c r="AM673" s="9">
        <f t="shared" ref="AM673" si="2127">STANDARDIZE(AC673,AR$13,AS$13)</f>
        <v>-6.4111573600433139E-2</v>
      </c>
      <c r="AN673" s="9">
        <f t="shared" ref="AN673" si="2128">STANDARDIZE(AD673,AT$13,AU$13)</f>
        <v>0.16876039905140081</v>
      </c>
      <c r="AO673" s="9">
        <f t="shared" ref="AO673" si="2129">STANDARDIZE(AE673,AV$13,AW$13)</f>
        <v>2.5091904853795866E-2</v>
      </c>
      <c r="AP673" s="20"/>
    </row>
    <row r="674" spans="1:42" x14ac:dyDescent="0.3">
      <c r="A674">
        <v>4</v>
      </c>
      <c r="B674">
        <v>1976</v>
      </c>
      <c r="C674">
        <v>0.69781274543547744</v>
      </c>
      <c r="D674">
        <v>6.1499999999999798E-2</v>
      </c>
      <c r="E674">
        <f t="shared" si="2030"/>
        <v>4.2915483844281725E-2</v>
      </c>
      <c r="G674">
        <v>1960</v>
      </c>
      <c r="H674">
        <v>2</v>
      </c>
      <c r="I674" s="3">
        <v>1960.0833333355499</v>
      </c>
      <c r="J674" s="20">
        <f t="shared" si="1996"/>
        <v>0.72056882593997318</v>
      </c>
      <c r="K674" s="20">
        <f t="shared" si="2031"/>
        <v>0.1229999999999996</v>
      </c>
      <c r="L674" s="20">
        <f t="shared" si="2032"/>
        <v>8.8629965590616408E-2</v>
      </c>
      <c r="N674">
        <v>1</v>
      </c>
      <c r="O674">
        <v>1979</v>
      </c>
      <c r="P674" s="20">
        <v>0.7863535447313974</v>
      </c>
      <c r="Q674" s="20">
        <v>6.1499999999999902E-2</v>
      </c>
      <c r="R674" s="20">
        <f t="shared" si="2033"/>
        <v>4.8360743000980866E-2</v>
      </c>
      <c r="T674">
        <v>1960</v>
      </c>
      <c r="U674">
        <v>2</v>
      </c>
      <c r="V674" s="3">
        <v>1960.0833333355499</v>
      </c>
      <c r="W674" s="20">
        <f t="shared" si="2034"/>
        <v>0.58309382528887332</v>
      </c>
      <c r="X674" s="20">
        <f t="shared" si="2035"/>
        <v>0.1229999999999998</v>
      </c>
      <c r="Y674" s="20">
        <f t="shared" si="2036"/>
        <v>7.1720540510531311E-2</v>
      </c>
      <c r="Z674" s="20"/>
      <c r="AA674">
        <v>2</v>
      </c>
      <c r="AB674" s="3">
        <v>1960.0833333355499</v>
      </c>
      <c r="AC674" s="20">
        <f t="shared" si="2037"/>
        <v>0.65183132561442325</v>
      </c>
      <c r="AD674" s="20">
        <f t="shared" si="2038"/>
        <v>0.12299999999999969</v>
      </c>
      <c r="AE674" s="20">
        <f t="shared" si="2039"/>
        <v>8.0175253050573853E-2</v>
      </c>
      <c r="AG674" s="3">
        <v>1960.0833333355499</v>
      </c>
      <c r="AH674" s="3">
        <f t="shared" si="2102"/>
        <v>-0.47454190618162662</v>
      </c>
      <c r="AI674" s="3">
        <f t="shared" si="2085"/>
        <v>0.41216179278103221</v>
      </c>
      <c r="AJ674" s="3">
        <f t="shared" si="2086"/>
        <v>0.11498626443498272</v>
      </c>
      <c r="AK674" s="20"/>
      <c r="AL674" s="3">
        <v>1960.0833333355499</v>
      </c>
      <c r="AM674" s="9">
        <f t="shared" ref="AM674" si="2130">STANDARDIZE(AC674,AR$14,AS$14)</f>
        <v>0.10579997929707446</v>
      </c>
      <c r="AN674" s="9">
        <f t="shared" ref="AN674" si="2131">STANDARDIZE(AD674,AT$14,AU$14)</f>
        <v>1.9496224470835801</v>
      </c>
      <c r="AO674" s="9">
        <f t="shared" ref="AO674" si="2132">STANDARDIZE(AE674,AV$14,AW$14)</f>
        <v>1.6885523607072297</v>
      </c>
      <c r="AP674" s="20"/>
    </row>
    <row r="675" spans="1:42" x14ac:dyDescent="0.3">
      <c r="A675">
        <v>3</v>
      </c>
      <c r="B675">
        <v>1976</v>
      </c>
      <c r="C675">
        <v>0.69399322190780199</v>
      </c>
      <c r="D675">
        <v>6.1499999999999798E-2</v>
      </c>
      <c r="E675">
        <f t="shared" si="2030"/>
        <v>4.2680583147329684E-2</v>
      </c>
      <c r="G675">
        <v>1960</v>
      </c>
      <c r="H675">
        <v>1</v>
      </c>
      <c r="I675" s="3">
        <v>1960.0000000022201</v>
      </c>
      <c r="J675" s="20">
        <f t="shared" si="1996"/>
        <v>0.74045827015651744</v>
      </c>
      <c r="K675" s="20">
        <f t="shared" si="2031"/>
        <v>0.1229999999999996</v>
      </c>
      <c r="L675" s="20">
        <f t="shared" si="2032"/>
        <v>9.1076367229251345E-2</v>
      </c>
      <c r="N675">
        <v>12</v>
      </c>
      <c r="O675">
        <v>1978</v>
      </c>
      <c r="P675" s="20">
        <v>0.80357746802672447</v>
      </c>
      <c r="Q675" s="20">
        <v>6.1499999999999902E-2</v>
      </c>
      <c r="R675" s="20">
        <f t="shared" si="2033"/>
        <v>4.9420014283643475E-2</v>
      </c>
      <c r="T675">
        <v>1960</v>
      </c>
      <c r="U675">
        <v>1</v>
      </c>
      <c r="V675" s="3">
        <v>1960.0000000022201</v>
      </c>
      <c r="W675" s="20">
        <f t="shared" si="2034"/>
        <v>0.60469759721510574</v>
      </c>
      <c r="X675" s="20">
        <f t="shared" si="2035"/>
        <v>6.1499999999999902E-2</v>
      </c>
      <c r="Y675" s="20">
        <f t="shared" si="2036"/>
        <v>3.7188902228728941E-2</v>
      </c>
      <c r="Z675" s="20"/>
      <c r="AA675">
        <v>1</v>
      </c>
      <c r="AB675" s="3">
        <v>1960.0000000022201</v>
      </c>
      <c r="AC675" s="20">
        <f t="shared" si="2037"/>
        <v>0.67257793368581154</v>
      </c>
      <c r="AD675" s="20">
        <f t="shared" si="2038"/>
        <v>9.2249999999999749E-2</v>
      </c>
      <c r="AE675" s="20">
        <f t="shared" si="2039"/>
        <v>6.413263472899014E-2</v>
      </c>
      <c r="AG675" s="3">
        <v>1960.0000000022201</v>
      </c>
      <c r="AH675" s="3">
        <f t="shared" si="2102"/>
        <v>-0.3542514918399105</v>
      </c>
      <c r="AI675" s="3">
        <f t="shared" si="2085"/>
        <v>-0.1883013680744752</v>
      </c>
      <c r="AJ675" s="3">
        <f t="shared" si="2086"/>
        <v>-0.25422238863232355</v>
      </c>
      <c r="AK675" s="20"/>
      <c r="AL675" s="3">
        <v>1960.0000000022201</v>
      </c>
      <c r="AM675" s="9">
        <f t="shared" ref="AM675" si="2133">STANDARDIZE(AC675,AR$15,AS$15)</f>
        <v>6.2560428246126024E-2</v>
      </c>
      <c r="AN675" s="9">
        <f t="shared" ref="AN675" si="2134">STANDARDIZE(AD675,AT$15,AU$15)</f>
        <v>1.102275455956677</v>
      </c>
      <c r="AO675" s="9">
        <f t="shared" ref="AO675" si="2135">STANDARDIZE(AE675,AV$15,AW$15)</f>
        <v>1.2691012560080914</v>
      </c>
      <c r="AP675" s="20"/>
    </row>
    <row r="676" spans="1:42" x14ac:dyDescent="0.3">
      <c r="A676">
        <v>3</v>
      </c>
      <c r="B676">
        <v>1976</v>
      </c>
      <c r="C676">
        <v>0.69009501689498209</v>
      </c>
      <c r="D676">
        <v>6.1499999999999798E-2</v>
      </c>
      <c r="E676">
        <f t="shared" si="2030"/>
        <v>4.2440843539041262E-2</v>
      </c>
      <c r="G676">
        <v>1959</v>
      </c>
      <c r="H676">
        <v>12</v>
      </c>
      <c r="I676" s="3">
        <v>1959.91666666889</v>
      </c>
      <c r="J676" s="20">
        <f t="shared" si="1996"/>
        <v>0.76584024745638979</v>
      </c>
      <c r="K676" s="20">
        <f t="shared" si="2031"/>
        <v>6.1499999999999798E-2</v>
      </c>
      <c r="L676" s="20">
        <f t="shared" si="2032"/>
        <v>4.7099175218567817E-2</v>
      </c>
      <c r="N676">
        <v>12</v>
      </c>
      <c r="O676">
        <v>1978</v>
      </c>
      <c r="P676" s="20">
        <v>0.82141568251005426</v>
      </c>
      <c r="Q676" s="20">
        <v>6.1499999999999902E-2</v>
      </c>
      <c r="R676" s="20">
        <f t="shared" si="2033"/>
        <v>5.0517064474368253E-2</v>
      </c>
      <c r="T676">
        <v>1959</v>
      </c>
      <c r="U676">
        <v>12</v>
      </c>
      <c r="V676" s="3">
        <v>1959.91666666889</v>
      </c>
      <c r="W676" s="20">
        <f t="shared" si="2034"/>
        <v>0.6496279758659349</v>
      </c>
      <c r="X676" s="20">
        <f t="shared" si="2035"/>
        <v>0.1229999999999998</v>
      </c>
      <c r="Y676" s="20">
        <f t="shared" si="2036"/>
        <v>7.9904241031509865E-2</v>
      </c>
      <c r="Z676" s="20"/>
      <c r="AA676">
        <v>12</v>
      </c>
      <c r="AB676" s="3">
        <v>1959.91666666889</v>
      </c>
      <c r="AC676" s="20">
        <f t="shared" si="2037"/>
        <v>0.7077341116611624</v>
      </c>
      <c r="AD676" s="20">
        <f t="shared" si="2038"/>
        <v>9.2249999999999804E-2</v>
      </c>
      <c r="AE676" s="20">
        <f t="shared" si="2039"/>
        <v>6.3501708125038844E-2</v>
      </c>
      <c r="AG676" s="3">
        <v>1959.91666666889</v>
      </c>
      <c r="AH676" s="3">
        <f t="shared" si="2102"/>
        <v>-0.15041329328839737</v>
      </c>
      <c r="AI676" s="3">
        <f t="shared" si="2085"/>
        <v>-0.18830136807447412</v>
      </c>
      <c r="AJ676" s="3">
        <f t="shared" si="2086"/>
        <v>-0.26874268431970433</v>
      </c>
      <c r="AK676" s="20"/>
      <c r="AL676" s="3">
        <v>1959.91666666889</v>
      </c>
      <c r="AM676" s="9">
        <f t="shared" ref="AM676" si="2136">STANDARDIZE(AC676,AR$4,AS$4)</f>
        <v>0.15546639232049053</v>
      </c>
      <c r="AN676" s="9">
        <f t="shared" ref="AN676" si="2137">STANDARDIZE(AD676,AT$4,AU$4)</f>
        <v>0.68444756444045307</v>
      </c>
      <c r="AO676" s="9">
        <f t="shared" ref="AO676" si="2138">STANDARDIZE(AE676,AV$4,AW$4)</f>
        <v>0.55611006184367573</v>
      </c>
      <c r="AP676" s="20"/>
    </row>
    <row r="677" spans="1:42" x14ac:dyDescent="0.3">
      <c r="A677">
        <v>2</v>
      </c>
      <c r="B677">
        <v>1976</v>
      </c>
      <c r="C677">
        <v>0.68611880218237609</v>
      </c>
      <c r="D677">
        <v>6.1499999999999798E-2</v>
      </c>
      <c r="E677">
        <f t="shared" si="2030"/>
        <v>4.2196306334215991E-2</v>
      </c>
      <c r="G677">
        <v>1959</v>
      </c>
      <c r="H677">
        <v>11</v>
      </c>
      <c r="I677" s="3">
        <v>1959.8333333355599</v>
      </c>
      <c r="J677" s="20">
        <f t="shared" si="1996"/>
        <v>0.83443063499629155</v>
      </c>
      <c r="K677" s="20">
        <f t="shared" si="2031"/>
        <v>0.1229999999999996</v>
      </c>
      <c r="L677" s="20">
        <f t="shared" si="2032"/>
        <v>0.10263496810454352</v>
      </c>
      <c r="N677">
        <v>11</v>
      </c>
      <c r="O677">
        <v>1978</v>
      </c>
      <c r="P677" s="20">
        <v>0.83952872586280769</v>
      </c>
      <c r="Q677" s="20">
        <v>6.1499999999999902E-2</v>
      </c>
      <c r="R677" s="20">
        <f t="shared" si="2033"/>
        <v>5.1631016640562591E-2</v>
      </c>
      <c r="T677">
        <v>1959</v>
      </c>
      <c r="U677">
        <v>11</v>
      </c>
      <c r="V677" s="3">
        <v>1959.8333333355599</v>
      </c>
      <c r="W677" s="20">
        <f t="shared" si="2034"/>
        <v>0.70470099603966496</v>
      </c>
      <c r="X677" s="20">
        <f t="shared" si="2035"/>
        <v>6.1499999999999902E-2</v>
      </c>
      <c r="Y677" s="20">
        <f t="shared" si="2036"/>
        <v>4.3339111256439328E-2</v>
      </c>
      <c r="Z677" s="20"/>
      <c r="AA677">
        <v>11</v>
      </c>
      <c r="AB677" s="3">
        <v>1959.8333333355599</v>
      </c>
      <c r="AC677" s="20">
        <f t="shared" si="2037"/>
        <v>0.76956581551797831</v>
      </c>
      <c r="AD677" s="20">
        <f t="shared" si="2038"/>
        <v>9.2249999999999749E-2</v>
      </c>
      <c r="AE677" s="20">
        <f t="shared" si="2039"/>
        <v>7.2987039680491417E-2</v>
      </c>
      <c r="AG677" s="3">
        <v>1959.8333333355599</v>
      </c>
      <c r="AH677" s="3">
        <f t="shared" si="2102"/>
        <v>0.20809163680897672</v>
      </c>
      <c r="AI677" s="3">
        <f t="shared" si="2085"/>
        <v>-0.1883013680744752</v>
      </c>
      <c r="AJ677" s="3">
        <f t="shared" si="2086"/>
        <v>-5.0444996418360512E-2</v>
      </c>
      <c r="AK677" s="20"/>
      <c r="AL677" s="3">
        <v>1959.8333333355599</v>
      </c>
      <c r="AM677" s="9">
        <f t="shared" ref="AM677" si="2139">STANDARDIZE(AC677,AR$5,AS$5)</f>
        <v>0.27050099403303257</v>
      </c>
      <c r="AN677" s="9">
        <f t="shared" ref="AN677" si="2140">STANDARDIZE(AD677,AT$5,AU$5)</f>
        <v>1.0321667531313441</v>
      </c>
      <c r="AO677" s="9">
        <f t="shared" ref="AO677" si="2141">STANDARDIZE(AE677,AV$5,AW$5)</f>
        <v>1.3708335103288318</v>
      </c>
      <c r="AP677" s="20"/>
    </row>
    <row r="678" spans="1:42" x14ac:dyDescent="0.3">
      <c r="A678">
        <v>2</v>
      </c>
      <c r="B678">
        <v>1976</v>
      </c>
      <c r="C678">
        <v>0.70602510316754818</v>
      </c>
      <c r="D678">
        <v>6.1499999999999798E-2</v>
      </c>
      <c r="E678">
        <f t="shared" si="2030"/>
        <v>4.3420543844804073E-2</v>
      </c>
      <c r="G678">
        <v>1959</v>
      </c>
      <c r="H678">
        <v>10</v>
      </c>
      <c r="I678" s="3">
        <v>1959.7500000022301</v>
      </c>
      <c r="J678" s="20">
        <f t="shared" si="1996"/>
        <v>0.93314407973794511</v>
      </c>
      <c r="K678" s="20">
        <f t="shared" si="2031"/>
        <v>0.1229999999999996</v>
      </c>
      <c r="L678" s="20">
        <f t="shared" si="2032"/>
        <v>0.11477672180776687</v>
      </c>
      <c r="N678">
        <v>10</v>
      </c>
      <c r="O678">
        <v>1978</v>
      </c>
      <c r="P678" s="20">
        <v>0.85841270650782342</v>
      </c>
      <c r="Q678" s="20">
        <v>6.1499999999999902E-2</v>
      </c>
      <c r="R678" s="20">
        <f t="shared" si="2033"/>
        <v>5.2792381450231053E-2</v>
      </c>
      <c r="T678">
        <v>1959</v>
      </c>
      <c r="U678">
        <v>10</v>
      </c>
      <c r="V678" s="3">
        <v>1959.7500000022301</v>
      </c>
      <c r="W678" s="20">
        <f t="shared" si="2034"/>
        <v>0.76497925669122568</v>
      </c>
      <c r="X678" s="20">
        <f t="shared" si="2035"/>
        <v>0.1229999999999998</v>
      </c>
      <c r="Y678" s="20">
        <f t="shared" si="2036"/>
        <v>9.4092448573020612E-2</v>
      </c>
      <c r="Z678" s="20"/>
      <c r="AA678">
        <v>10</v>
      </c>
      <c r="AB678" s="3">
        <v>1959.7500000022301</v>
      </c>
      <c r="AC678" s="20">
        <f t="shared" si="2037"/>
        <v>0.8490616682145854</v>
      </c>
      <c r="AD678" s="20">
        <f t="shared" si="2038"/>
        <v>0.12299999999999969</v>
      </c>
      <c r="AE678" s="20">
        <f t="shared" si="2039"/>
        <v>0.10443458519039374</v>
      </c>
      <c r="AG678" s="3">
        <v>1959.7500000022301</v>
      </c>
      <c r="AH678" s="3">
        <f t="shared" si="2102"/>
        <v>0.66901464776182229</v>
      </c>
      <c r="AI678" s="3">
        <f t="shared" si="2085"/>
        <v>0.41216179278103221</v>
      </c>
      <c r="AJ678" s="3">
        <f t="shared" si="2086"/>
        <v>0.67329633353417151</v>
      </c>
      <c r="AK678" s="20"/>
      <c r="AL678" s="3">
        <v>1959.7500000022301</v>
      </c>
      <c r="AM678" s="9">
        <f t="shared" ref="AM678" si="2142">STANDARDIZE(AC678,AR$6,AS$6)</f>
        <v>0.73239869158923487</v>
      </c>
      <c r="AN678" s="9">
        <f t="shared" ref="AN678" si="2143">STANDARDIZE(AD678,AT$6,AU$6)</f>
        <v>2.4649305945655047</v>
      </c>
      <c r="AO678" s="9">
        <f t="shared" ref="AO678" si="2144">STANDARDIZE(AE678,AV$6,AW$6)</f>
        <v>2.4171836977434018</v>
      </c>
      <c r="AP678" s="20"/>
    </row>
    <row r="679" spans="1:42" x14ac:dyDescent="0.3">
      <c r="A679">
        <v>1</v>
      </c>
      <c r="B679">
        <v>1976</v>
      </c>
      <c r="C679">
        <v>0.72987522418256612</v>
      </c>
      <c r="D679">
        <v>6.1499999999999798E-2</v>
      </c>
      <c r="E679">
        <f t="shared" si="2030"/>
        <v>4.488732628722767E-2</v>
      </c>
      <c r="G679">
        <v>1959</v>
      </c>
      <c r="H679">
        <v>9</v>
      </c>
      <c r="I679" s="3">
        <v>1959.6666666689</v>
      </c>
      <c r="J679" s="20">
        <f t="shared" si="1996"/>
        <v>0.99928567002873636</v>
      </c>
      <c r="K679" s="20">
        <f t="shared" si="2031"/>
        <v>6.1499999999999798E-2</v>
      </c>
      <c r="L679" s="20">
        <f t="shared" si="2032"/>
        <v>6.1456068706767085E-2</v>
      </c>
      <c r="N679">
        <v>10</v>
      </c>
      <c r="O679">
        <v>1978</v>
      </c>
      <c r="P679" s="20">
        <v>0.87721383987947443</v>
      </c>
      <c r="Q679" s="20">
        <v>6.1499999999999902E-2</v>
      </c>
      <c r="R679" s="20">
        <f t="shared" si="2033"/>
        <v>5.3948651152587589E-2</v>
      </c>
      <c r="T679">
        <v>1959</v>
      </c>
      <c r="U679">
        <v>9</v>
      </c>
      <c r="V679" s="3">
        <v>1959.6666666689</v>
      </c>
      <c r="W679" s="20">
        <f t="shared" si="2034"/>
        <v>0.82474446070643537</v>
      </c>
      <c r="X679" s="20">
        <f t="shared" si="2035"/>
        <v>6.1499999999999902E-2</v>
      </c>
      <c r="Y679" s="20">
        <f t="shared" si="2036"/>
        <v>5.0721784333445694E-2</v>
      </c>
      <c r="Z679" s="20"/>
      <c r="AA679">
        <v>9</v>
      </c>
      <c r="AB679" s="3">
        <v>1959.6666666689</v>
      </c>
      <c r="AC679" s="20">
        <f t="shared" si="2037"/>
        <v>0.91201506536758581</v>
      </c>
      <c r="AD679" s="20">
        <f t="shared" si="2038"/>
        <v>6.1499999999999846E-2</v>
      </c>
      <c r="AE679" s="20">
        <f t="shared" si="2039"/>
        <v>5.6088926520106386E-2</v>
      </c>
      <c r="AG679" s="3">
        <v>1959.6666666689</v>
      </c>
      <c r="AH679" s="3">
        <f t="shared" si="2102"/>
        <v>1.0340232410555161</v>
      </c>
      <c r="AI679" s="3">
        <f t="shared" si="2085"/>
        <v>-0.78876452892998183</v>
      </c>
      <c r="AJ679" s="3">
        <f t="shared" si="2086"/>
        <v>-0.43934221221329306</v>
      </c>
      <c r="AK679" s="20"/>
      <c r="AL679" s="3">
        <v>1959.6666666689</v>
      </c>
      <c r="AM679" s="9">
        <f t="shared" ref="AM679" si="2145">STANDARDIZE(AC679,AR$7,AS$7)</f>
        <v>0.42069778759808979</v>
      </c>
      <c r="AN679" s="9">
        <f t="shared" ref="AN679" si="2146">STANDARDIZE(AD679,AT$7,AU$7)</f>
        <v>-0.32631334910519932</v>
      </c>
      <c r="AO679" s="9">
        <f t="shared" ref="AO679" si="2147">STANDARDIZE(AE679,AV$7,AW$7)</f>
        <v>3.3201362543464306E-2</v>
      </c>
      <c r="AP679" s="20"/>
    </row>
    <row r="680" spans="1:42" x14ac:dyDescent="0.3">
      <c r="A680">
        <v>12</v>
      </c>
      <c r="B680">
        <v>1975</v>
      </c>
      <c r="C680">
        <v>0.75453102231852365</v>
      </c>
      <c r="D680">
        <v>6.1499999999999798E-2</v>
      </c>
      <c r="E680">
        <f t="shared" si="2030"/>
        <v>4.6403657872589051E-2</v>
      </c>
      <c r="G680">
        <v>1959</v>
      </c>
      <c r="H680">
        <v>8</v>
      </c>
      <c r="I680" s="3">
        <v>1959.5833333355699</v>
      </c>
      <c r="J680" s="20">
        <f t="shared" si="1996"/>
        <v>1.0652507097343782</v>
      </c>
      <c r="K680" s="20">
        <f t="shared" si="2031"/>
        <v>0.1229999999999996</v>
      </c>
      <c r="L680" s="20">
        <f t="shared" si="2032"/>
        <v>0.13102583729732808</v>
      </c>
      <c r="N680">
        <v>9</v>
      </c>
      <c r="O680">
        <v>1978</v>
      </c>
      <c r="P680" s="20">
        <v>0.89668667136881508</v>
      </c>
      <c r="Q680" s="20">
        <v>6.1499999999999902E-2</v>
      </c>
      <c r="R680" s="20">
        <f t="shared" si="2033"/>
        <v>5.5146230289182037E-2</v>
      </c>
      <c r="T680">
        <v>1959</v>
      </c>
      <c r="U680">
        <v>8</v>
      </c>
      <c r="V680" s="3">
        <v>1959.5833333355699</v>
      </c>
      <c r="W680" s="20">
        <f t="shared" si="2034"/>
        <v>0.87673444934235545</v>
      </c>
      <c r="X680" s="20">
        <f t="shared" si="2035"/>
        <v>0.1229999999999998</v>
      </c>
      <c r="Y680" s="20">
        <f t="shared" si="2036"/>
        <v>0.10783833726910955</v>
      </c>
      <c r="Z680" s="20"/>
      <c r="AA680">
        <v>8</v>
      </c>
      <c r="AB680" s="3">
        <v>1959.5833333355699</v>
      </c>
      <c r="AC680" s="20">
        <f t="shared" si="2037"/>
        <v>0.97099257953836682</v>
      </c>
      <c r="AD680" s="20">
        <f t="shared" si="2038"/>
        <v>0.12299999999999969</v>
      </c>
      <c r="AE680" s="20">
        <f t="shared" si="2039"/>
        <v>0.11943208728321882</v>
      </c>
      <c r="AG680" s="3">
        <v>1959.5833333355699</v>
      </c>
      <c r="AH680" s="3">
        <f t="shared" si="2102"/>
        <v>1.3759793618843292</v>
      </c>
      <c r="AI680" s="3">
        <f t="shared" si="2085"/>
        <v>0.41216179278103221</v>
      </c>
      <c r="AJ680" s="3">
        <f t="shared" si="2086"/>
        <v>1.0184524318760677</v>
      </c>
      <c r="AK680" s="20"/>
      <c r="AL680" s="3">
        <v>1959.5833333355699</v>
      </c>
      <c r="AM680" s="9">
        <f t="shared" ref="AM680" si="2148">STANDARDIZE(AC680,AR$8,AS$8)</f>
        <v>0.90728098827661974</v>
      </c>
      <c r="AN680" s="9">
        <f t="shared" ref="AN680" si="2149">STANDARDIZE(AD680,AT$8,AU$8)</f>
        <v>2.6348383026963482</v>
      </c>
      <c r="AO680" s="9">
        <f t="shared" ref="AO680" si="2150">STANDARDIZE(AE680,AV$8,AW$8)</f>
        <v>2.5679414049862581</v>
      </c>
      <c r="AP680" s="20"/>
    </row>
    <row r="681" spans="1:42" x14ac:dyDescent="0.3">
      <c r="A681">
        <v>12</v>
      </c>
      <c r="B681">
        <v>1975</v>
      </c>
      <c r="C681">
        <v>0.77990615142249531</v>
      </c>
      <c r="D681">
        <v>6.1499999999999798E-2</v>
      </c>
      <c r="E681">
        <f t="shared" si="2030"/>
        <v>4.7964228312483301E-2</v>
      </c>
      <c r="G681">
        <v>1959</v>
      </c>
      <c r="H681">
        <v>7</v>
      </c>
      <c r="I681" s="3">
        <v>1959.5000000022401</v>
      </c>
      <c r="J681" s="20">
        <f t="shared" si="1996"/>
        <v>1.1005103368129925</v>
      </c>
      <c r="K681" s="20">
        <f t="shared" si="2031"/>
        <v>6.1499999999999798E-2</v>
      </c>
      <c r="L681" s="20">
        <f t="shared" si="2032"/>
        <v>6.7681385713998815E-2</v>
      </c>
      <c r="N681">
        <v>8</v>
      </c>
      <c r="O681">
        <v>1978</v>
      </c>
      <c r="P681" s="20">
        <v>0.9512576904875828</v>
      </c>
      <c r="Q681" s="20">
        <v>6.1499999999999902E-2</v>
      </c>
      <c r="R681" s="20">
        <f t="shared" si="2033"/>
        <v>5.8502347964986247E-2</v>
      </c>
      <c r="T681">
        <v>1959</v>
      </c>
      <c r="U681">
        <v>7</v>
      </c>
      <c r="V681" s="3">
        <v>1959.5000000022401</v>
      </c>
      <c r="W681" s="20">
        <f t="shared" si="2034"/>
        <v>0.91362362129989239</v>
      </c>
      <c r="X681" s="20">
        <f t="shared" si="2035"/>
        <v>6.1499999999999902E-2</v>
      </c>
      <c r="Y681" s="20">
        <f t="shared" si="2036"/>
        <v>5.6187852709943295E-2</v>
      </c>
      <c r="Z681" s="20"/>
      <c r="AA681">
        <v>7</v>
      </c>
      <c r="AB681" s="3">
        <v>1959.5000000022401</v>
      </c>
      <c r="AC681" s="20">
        <f t="shared" si="2037"/>
        <v>1.0070669790564424</v>
      </c>
      <c r="AD681" s="20">
        <f t="shared" si="2038"/>
        <v>6.1499999999999846E-2</v>
      </c>
      <c r="AE681" s="20">
        <f t="shared" si="2039"/>
        <v>6.1934619211971055E-2</v>
      </c>
      <c r="AG681" s="3">
        <v>1959.5000000022401</v>
      </c>
      <c r="AH681" s="3">
        <f t="shared" si="2102"/>
        <v>1.5851414789025036</v>
      </c>
      <c r="AI681" s="3">
        <f t="shared" si="2085"/>
        <v>-0.78876452892998183</v>
      </c>
      <c r="AJ681" s="3">
        <f t="shared" si="2086"/>
        <v>-0.30480804318023669</v>
      </c>
      <c r="AK681" s="20"/>
      <c r="AL681" s="3">
        <v>1959.5000000022401</v>
      </c>
      <c r="AM681" s="9">
        <f t="shared" ref="AM681" si="2151">STANDARDIZE(AC681,AR$9,AS$9)</f>
        <v>0.4130680515259299</v>
      </c>
      <c r="AN681" s="9">
        <f t="shared" ref="AN681" si="2152">STANDARDIZE(AD681,AT$9,AU$9)</f>
        <v>-2.3130098149132094E-2</v>
      </c>
      <c r="AO681" s="9">
        <f t="shared" ref="AO681" si="2153">STANDARDIZE(AE681,AV$9,AW$9)</f>
        <v>0.37068339029697722</v>
      </c>
      <c r="AP681" s="20"/>
    </row>
    <row r="682" spans="1:42" x14ac:dyDescent="0.3">
      <c r="A682">
        <v>11</v>
      </c>
      <c r="B682">
        <v>1975</v>
      </c>
      <c r="C682">
        <v>0.77228279194246519</v>
      </c>
      <c r="D682">
        <v>6.1499999999999798E-2</v>
      </c>
      <c r="E682">
        <f t="shared" si="2030"/>
        <v>4.7495391704461452E-2</v>
      </c>
      <c r="G682">
        <v>1959</v>
      </c>
      <c r="H682">
        <v>6</v>
      </c>
      <c r="I682" s="3">
        <v>1959.41666666891</v>
      </c>
      <c r="J682" s="20">
        <f t="shared" si="1996"/>
        <v>1.0755596456112066</v>
      </c>
      <c r="K682" s="20">
        <f t="shared" si="2031"/>
        <v>0.307499999999999</v>
      </c>
      <c r="L682" s="20">
        <f t="shared" si="2032"/>
        <v>0.33073459102544495</v>
      </c>
      <c r="N682">
        <v>8</v>
      </c>
      <c r="O682">
        <v>1978</v>
      </c>
      <c r="P682" s="20">
        <v>1.0132380723417174</v>
      </c>
      <c r="Q682" s="20">
        <v>6.1499999999999902E-2</v>
      </c>
      <c r="R682" s="20">
        <f t="shared" si="2033"/>
        <v>6.2314141449015516E-2</v>
      </c>
      <c r="T682">
        <v>1959</v>
      </c>
      <c r="U682">
        <v>6</v>
      </c>
      <c r="V682" s="3">
        <v>1959.41666666891</v>
      </c>
      <c r="W682" s="20">
        <f t="shared" si="2034"/>
        <v>0.92032165193237125</v>
      </c>
      <c r="X682" s="20">
        <f t="shared" si="2035"/>
        <v>0.18449999999999972</v>
      </c>
      <c r="Y682" s="20">
        <f t="shared" si="2036"/>
        <v>0.16979934478152223</v>
      </c>
      <c r="Z682" s="20"/>
      <c r="AA682">
        <v>6</v>
      </c>
      <c r="AB682" s="3">
        <v>1959.41666666891</v>
      </c>
      <c r="AC682" s="20">
        <f t="shared" si="2037"/>
        <v>0.99794064877178901</v>
      </c>
      <c r="AD682" s="20">
        <f t="shared" si="2038"/>
        <v>0.24599999999999936</v>
      </c>
      <c r="AE682" s="20">
        <f t="shared" si="2039"/>
        <v>0.25026696790348357</v>
      </c>
      <c r="AG682" s="3">
        <v>1959.41666666891</v>
      </c>
      <c r="AH682" s="3">
        <f t="shared" si="2102"/>
        <v>1.5322263205507005</v>
      </c>
      <c r="AI682" s="3">
        <f t="shared" si="2085"/>
        <v>2.8140144362030597</v>
      </c>
      <c r="AJ682" s="3">
        <f t="shared" si="2086"/>
        <v>4.0295176507649195</v>
      </c>
      <c r="AK682" s="20"/>
      <c r="AL682" s="3">
        <v>1959.41666666891</v>
      </c>
      <c r="AM682" s="9">
        <f t="shared" ref="AM682" si="2154">STANDARDIZE(AC682,AR$10,AS$10)</f>
        <v>0.90334789879140442</v>
      </c>
      <c r="AN682" s="9">
        <f t="shared" ref="AN682" si="2155">STANDARDIZE(AD682,AT$10,AU$10)</f>
        <v>1.6401497265564973</v>
      </c>
      <c r="AO682" s="9">
        <f t="shared" ref="AO682" si="2156">STANDARDIZE(AE682,AV$10,AW$10)</f>
        <v>2.0931561849666309</v>
      </c>
      <c r="AP682" s="20"/>
    </row>
    <row r="683" spans="1:42" x14ac:dyDescent="0.3">
      <c r="A683">
        <v>10</v>
      </c>
      <c r="B683">
        <v>1975</v>
      </c>
      <c r="C683">
        <v>0.7606588713959358</v>
      </c>
      <c r="D683">
        <v>6.1499999999999798E-2</v>
      </c>
      <c r="E683">
        <f t="shared" si="2030"/>
        <v>4.6780520590849896E-2</v>
      </c>
      <c r="G683">
        <v>1959</v>
      </c>
      <c r="H683">
        <v>5</v>
      </c>
      <c r="I683" s="3">
        <v>1959.3333333355799</v>
      </c>
      <c r="J683" s="20">
        <f t="shared" si="1996"/>
        <v>0.80947908391347778</v>
      </c>
      <c r="K683" s="20">
        <f t="shared" si="2031"/>
        <v>0.24599999999999919</v>
      </c>
      <c r="L683" s="20">
        <f t="shared" si="2032"/>
        <v>0.19913185464271488</v>
      </c>
      <c r="N683">
        <v>7</v>
      </c>
      <c r="O683">
        <v>1978</v>
      </c>
      <c r="P683" s="20">
        <v>1.0798813940415299</v>
      </c>
      <c r="Q683" s="20">
        <v>6.1499999999999902E-2</v>
      </c>
      <c r="R683" s="20">
        <f t="shared" si="2033"/>
        <v>6.6412705733553984E-2</v>
      </c>
      <c r="T683">
        <v>1959</v>
      </c>
      <c r="U683">
        <v>5</v>
      </c>
      <c r="V683" s="3">
        <v>1959.3333333355799</v>
      </c>
      <c r="W683" s="20">
        <f t="shared" si="2034"/>
        <v>0.90518750040241436</v>
      </c>
      <c r="X683" s="20">
        <f t="shared" si="2035"/>
        <v>0.1229999999999998</v>
      </c>
      <c r="Y683" s="20">
        <f t="shared" si="2036"/>
        <v>0.11133806254949678</v>
      </c>
      <c r="Z683" s="20"/>
      <c r="AA683">
        <v>5</v>
      </c>
      <c r="AB683" s="3">
        <v>1959.3333333355799</v>
      </c>
      <c r="AC683" s="20">
        <f t="shared" si="2037"/>
        <v>0.85733329215794607</v>
      </c>
      <c r="AD683" s="20">
        <f t="shared" si="2038"/>
        <v>0.1844999999999995</v>
      </c>
      <c r="AE683" s="20">
        <f t="shared" si="2039"/>
        <v>0.15523495859610584</v>
      </c>
      <c r="AG683" s="3">
        <v>1959.3333333355799</v>
      </c>
      <c r="AH683" s="3">
        <f t="shared" si="2102"/>
        <v>0.71697415362427308</v>
      </c>
      <c r="AI683" s="3">
        <f t="shared" si="2085"/>
        <v>1.6130881144920455</v>
      </c>
      <c r="AJ683" s="3">
        <f t="shared" si="2086"/>
        <v>1.8424282710063087</v>
      </c>
      <c r="AK683" s="20"/>
      <c r="AL683" s="3">
        <v>1959.3333333355799</v>
      </c>
      <c r="AM683" s="9">
        <f t="shared" ref="AM683" si="2157">STANDARDIZE(AC683,AR$11,AS$11)</f>
        <v>0.66733723672423972</v>
      </c>
      <c r="AN683" s="9">
        <f t="shared" ref="AN683" si="2158">STANDARDIZE(AD683,AT$11,AU$11)</f>
        <v>0.58792153404252212</v>
      </c>
      <c r="AO683" s="9">
        <f t="shared" ref="AO683" si="2159">STANDARDIZE(AE683,AV$11,AW$11)</f>
        <v>0.95579358950205717</v>
      </c>
      <c r="AP683" s="20"/>
    </row>
    <row r="684" spans="1:42" x14ac:dyDescent="0.3">
      <c r="A684">
        <v>10</v>
      </c>
      <c r="B684">
        <v>1975</v>
      </c>
      <c r="C684">
        <v>0.74877661428707976</v>
      </c>
      <c r="D684">
        <v>6.1499999999999798E-2</v>
      </c>
      <c r="E684">
        <f t="shared" si="2030"/>
        <v>4.6049761778655253E-2</v>
      </c>
      <c r="G684">
        <v>1959</v>
      </c>
      <c r="H684">
        <v>4</v>
      </c>
      <c r="I684" s="3">
        <v>1959.2500000022501</v>
      </c>
      <c r="J684" s="20">
        <f t="shared" si="1996"/>
        <v>0.75705875988695603</v>
      </c>
      <c r="K684" s="20">
        <f t="shared" si="2031"/>
        <v>0.24599999999999919</v>
      </c>
      <c r="L684" s="20">
        <f t="shared" si="2032"/>
        <v>0.18623645493219057</v>
      </c>
      <c r="N684">
        <v>6</v>
      </c>
      <c r="O684">
        <v>1978</v>
      </c>
      <c r="P684" s="20">
        <v>1.1507419575034472</v>
      </c>
      <c r="Q684" s="20">
        <v>6.1499999999999902E-2</v>
      </c>
      <c r="R684" s="20">
        <f t="shared" si="2033"/>
        <v>7.0770630386461891E-2</v>
      </c>
      <c r="T684">
        <v>1959</v>
      </c>
      <c r="U684">
        <v>4</v>
      </c>
      <c r="V684" s="3">
        <v>1959.2500000022501</v>
      </c>
      <c r="W684" s="20">
        <f t="shared" si="2034"/>
        <v>0.89390543364390052</v>
      </c>
      <c r="X684" s="20">
        <f t="shared" si="2035"/>
        <v>0.1229999999999998</v>
      </c>
      <c r="Y684" s="20">
        <f t="shared" si="2036"/>
        <v>0.10995036833819959</v>
      </c>
      <c r="Z684" s="20"/>
      <c r="AA684">
        <v>4</v>
      </c>
      <c r="AB684" s="3">
        <v>1959.2500000022501</v>
      </c>
      <c r="AC684" s="20">
        <f t="shared" si="2037"/>
        <v>0.82548209676542827</v>
      </c>
      <c r="AD684" s="20">
        <f t="shared" si="2038"/>
        <v>0.1844999999999995</v>
      </c>
      <c r="AE684" s="20">
        <f t="shared" si="2039"/>
        <v>0.14809341163519507</v>
      </c>
      <c r="AG684" s="3">
        <v>1959.2500000022501</v>
      </c>
      <c r="AH684" s="3">
        <f t="shared" si="2102"/>
        <v>0.53229849590416545</v>
      </c>
      <c r="AI684" s="3">
        <f t="shared" si="2085"/>
        <v>1.6130881144920455</v>
      </c>
      <c r="AJ684" s="3">
        <f t="shared" si="2086"/>
        <v>1.6780710020493244</v>
      </c>
      <c r="AK684" s="20"/>
      <c r="AL684" s="3">
        <v>1959.2500000022501</v>
      </c>
      <c r="AM684" s="9">
        <f t="shared" ref="AM684" si="2160">STANDARDIZE(AC684,AR$12,AS$12)</f>
        <v>0.83260383845037067</v>
      </c>
      <c r="AN684" s="9">
        <f t="shared" ref="AN684" si="2161">STANDARDIZE(AD684,AT$12,AU$12)</f>
        <v>0.61938737125940624</v>
      </c>
      <c r="AO684" s="9">
        <f t="shared" ref="AO684" si="2162">STANDARDIZE(AE684,AV$12,AW$12)</f>
        <v>0.93435895465182939</v>
      </c>
      <c r="AP684" s="20"/>
    </row>
    <row r="685" spans="1:42" x14ac:dyDescent="0.3">
      <c r="A685">
        <v>9</v>
      </c>
      <c r="B685">
        <v>1975</v>
      </c>
      <c r="C685">
        <v>0.73739912098699123</v>
      </c>
      <c r="D685">
        <v>6.1499999999999798E-2</v>
      </c>
      <c r="E685">
        <f t="shared" si="2030"/>
        <v>4.5350045940699808E-2</v>
      </c>
      <c r="G685">
        <v>1959</v>
      </c>
      <c r="H685">
        <v>3</v>
      </c>
      <c r="I685" s="3">
        <v>1959.16666666892</v>
      </c>
      <c r="J685" s="20">
        <f t="shared" si="1996"/>
        <v>0.74530203856581057</v>
      </c>
      <c r="K685" s="20">
        <f t="shared" si="2031"/>
        <v>0.24599999999999919</v>
      </c>
      <c r="L685" s="20">
        <f t="shared" si="2032"/>
        <v>0.1833443014871888</v>
      </c>
      <c r="N685">
        <v>6</v>
      </c>
      <c r="O685">
        <v>1978</v>
      </c>
      <c r="P685" s="20">
        <v>1.1332566906537447</v>
      </c>
      <c r="Q685" s="20">
        <v>6.1499999999999902E-2</v>
      </c>
      <c r="R685" s="20">
        <f t="shared" si="2033"/>
        <v>6.969528647520519E-2</v>
      </c>
      <c r="T685">
        <v>1959</v>
      </c>
      <c r="U685">
        <v>3</v>
      </c>
      <c r="V685" s="3">
        <v>1959.16666666892</v>
      </c>
      <c r="W685" s="20">
        <f t="shared" si="2034"/>
        <v>0.83469486574859464</v>
      </c>
      <c r="X685" s="20">
        <f t="shared" si="2035"/>
        <v>0.1229999999999998</v>
      </c>
      <c r="Y685" s="20">
        <f t="shared" si="2036"/>
        <v>0.10266746848707697</v>
      </c>
      <c r="Z685" s="20"/>
      <c r="AA685">
        <v>3</v>
      </c>
      <c r="AB685" s="3">
        <v>1959.16666666892</v>
      </c>
      <c r="AC685" s="20">
        <f t="shared" si="2037"/>
        <v>0.78999845215720255</v>
      </c>
      <c r="AD685" s="20">
        <f t="shared" si="2038"/>
        <v>0.1844999999999995</v>
      </c>
      <c r="AE685" s="20">
        <f t="shared" si="2039"/>
        <v>0.1430058849871329</v>
      </c>
      <c r="AG685" s="3">
        <v>1959.16666666892</v>
      </c>
      <c r="AH685" s="3">
        <f t="shared" si="2102"/>
        <v>0.32656162086461821</v>
      </c>
      <c r="AI685" s="3">
        <f t="shared" si="2085"/>
        <v>1.6130881144920455</v>
      </c>
      <c r="AJ685" s="3">
        <f t="shared" si="2086"/>
        <v>1.5609854475891825</v>
      </c>
      <c r="AK685" s="20"/>
      <c r="AL685" s="3">
        <v>1959.16666666892</v>
      </c>
      <c r="AM685" s="9">
        <f t="shared" ref="AM685" si="2163">STANDARDIZE(AC685,AR$13,AS$13)</f>
        <v>0.77327064263348755</v>
      </c>
      <c r="AN685" s="9">
        <f t="shared" ref="AN685" si="2164">STANDARDIZE(AD685,AT$13,AU$13)</f>
        <v>0.80409366606843113</v>
      </c>
      <c r="AO685" s="9">
        <f t="shared" ref="AO685" si="2165">STANDARDIZE(AE685,AV$13,AW$13)</f>
        <v>1.1549533797031859</v>
      </c>
      <c r="AP685" s="20"/>
    </row>
    <row r="686" spans="1:42" x14ac:dyDescent="0.3">
      <c r="A686">
        <v>8</v>
      </c>
      <c r="B686">
        <v>1975</v>
      </c>
      <c r="C686">
        <v>0.75398584434664606</v>
      </c>
      <c r="D686">
        <v>6.1499999999999798E-2</v>
      </c>
      <c r="E686">
        <f t="shared" si="2030"/>
        <v>4.6370129427318579E-2</v>
      </c>
      <c r="G686">
        <v>1959</v>
      </c>
      <c r="H686">
        <v>2</v>
      </c>
      <c r="I686" s="3">
        <v>1959.0833333355899</v>
      </c>
      <c r="J686" s="20">
        <f t="shared" si="1996"/>
        <v>0.69089302074371095</v>
      </c>
      <c r="K686" s="20">
        <f t="shared" si="2031"/>
        <v>6.1499999999999798E-2</v>
      </c>
      <c r="L686" s="20">
        <f t="shared" si="2032"/>
        <v>4.2489920775738085E-2</v>
      </c>
      <c r="N686">
        <v>6</v>
      </c>
      <c r="O686">
        <v>1978</v>
      </c>
      <c r="P686" s="20">
        <v>1.1040124387482226</v>
      </c>
      <c r="Q686" s="20">
        <v>6.1499999999999902E-2</v>
      </c>
      <c r="R686" s="20">
        <f t="shared" si="2033"/>
        <v>6.7896764983015584E-2</v>
      </c>
      <c r="T686">
        <v>1959</v>
      </c>
      <c r="U686">
        <v>2</v>
      </c>
      <c r="V686" s="3">
        <v>1959.0833333355899</v>
      </c>
      <c r="W686" s="20">
        <f t="shared" si="2034"/>
        <v>0.81814288202839935</v>
      </c>
      <c r="X686" s="20">
        <f t="shared" si="2035"/>
        <v>6.1499999999999902E-2</v>
      </c>
      <c r="Y686" s="20">
        <f t="shared" si="2036"/>
        <v>5.0315787244746481E-2</v>
      </c>
      <c r="Z686" s="20"/>
      <c r="AA686">
        <v>2</v>
      </c>
      <c r="AB686" s="3">
        <v>1959.0833333355899</v>
      </c>
      <c r="AC686" s="20">
        <f t="shared" si="2037"/>
        <v>0.75451795138605515</v>
      </c>
      <c r="AD686" s="20">
        <f t="shared" si="2038"/>
        <v>6.1499999999999846E-2</v>
      </c>
      <c r="AE686" s="20">
        <f t="shared" si="2039"/>
        <v>4.6402854010242287E-2</v>
      </c>
      <c r="AG686" s="3">
        <v>1959.0833333355899</v>
      </c>
      <c r="AH686" s="3">
        <f t="shared" si="2102"/>
        <v>0.12084297403198911</v>
      </c>
      <c r="AI686" s="3">
        <f t="shared" si="2085"/>
        <v>-0.78876452892998183</v>
      </c>
      <c r="AJ686" s="3">
        <f t="shared" si="2086"/>
        <v>-0.66225980042692012</v>
      </c>
      <c r="AK686" s="20"/>
      <c r="AL686" s="3">
        <v>1959.0833333355899</v>
      </c>
      <c r="AM686" s="9">
        <f t="shared" ref="AM686" si="2166">STANDARDIZE(AC686,AR$14,AS$14)</f>
        <v>0.93446627386403758</v>
      </c>
      <c r="AN686" s="9">
        <f t="shared" ref="AN686" si="2167">STANDARDIZE(AD686,AT$14,AU$14)</f>
        <v>-0.93050162247170598</v>
      </c>
      <c r="AO686" s="9">
        <f t="shared" ref="AO686" si="2168">STANDARDIZE(AE686,AV$14,AW$14)</f>
        <v>-0.3221401692426864</v>
      </c>
      <c r="AP686" s="20"/>
    </row>
    <row r="687" spans="1:42" x14ac:dyDescent="0.3">
      <c r="A687">
        <v>8</v>
      </c>
      <c r="B687">
        <v>1975</v>
      </c>
      <c r="C687">
        <v>0.77530057568429744</v>
      </c>
      <c r="D687">
        <v>6.1499999999999798E-2</v>
      </c>
      <c r="E687">
        <f t="shared" si="2030"/>
        <v>4.7680985404584139E-2</v>
      </c>
      <c r="G687">
        <v>1959</v>
      </c>
      <c r="H687">
        <v>1</v>
      </c>
      <c r="I687" s="3">
        <v>1959.0000000022601</v>
      </c>
      <c r="J687" s="20"/>
      <c r="K687" s="20"/>
      <c r="L687" s="20"/>
      <c r="N687">
        <v>5</v>
      </c>
      <c r="O687">
        <v>1978</v>
      </c>
      <c r="P687" s="20">
        <v>1.0755228492917004</v>
      </c>
      <c r="Q687" s="20">
        <v>6.1499999999999902E-2</v>
      </c>
      <c r="R687" s="20">
        <f t="shared" si="2033"/>
        <v>6.6144655231439475E-2</v>
      </c>
      <c r="T687">
        <v>1959</v>
      </c>
      <c r="U687">
        <v>1</v>
      </c>
      <c r="V687" s="3">
        <v>1959.0000000022601</v>
      </c>
      <c r="W687" s="20"/>
      <c r="X687" s="20"/>
      <c r="Y687" s="20"/>
      <c r="Z687" s="20"/>
      <c r="AA687">
        <v>1</v>
      </c>
      <c r="AB687" s="3">
        <v>1959.0000000022601</v>
      </c>
      <c r="AC687" s="20"/>
      <c r="AD687" s="20"/>
      <c r="AE687" s="20"/>
      <c r="AG687" s="3">
        <v>1959.0000000022601</v>
      </c>
      <c r="AH687" s="3"/>
      <c r="AI687" s="3"/>
      <c r="AJ687" s="3"/>
      <c r="AK687" s="20"/>
      <c r="AL687" s="3">
        <v>1959.0000000022601</v>
      </c>
      <c r="AM687" s="9"/>
      <c r="AN687" s="9"/>
      <c r="AO687" s="9"/>
      <c r="AP687" s="20"/>
    </row>
    <row r="688" spans="1:42" x14ac:dyDescent="0.3">
      <c r="A688">
        <v>7</v>
      </c>
      <c r="B688">
        <v>1975</v>
      </c>
      <c r="C688">
        <v>0.79710386779507247</v>
      </c>
      <c r="D688">
        <v>6.1499999999999798E-2</v>
      </c>
      <c r="E688">
        <f t="shared" si="2030"/>
        <v>4.9021887869396798E-2</v>
      </c>
      <c r="G688">
        <v>1958</v>
      </c>
      <c r="H688">
        <v>12</v>
      </c>
      <c r="I688" s="3">
        <v>1958.91666666893</v>
      </c>
      <c r="J688" s="20">
        <f t="shared" si="1996"/>
        <v>0.69640354180303921</v>
      </c>
      <c r="K688" s="20">
        <f t="shared" si="2031"/>
        <v>6.1499999999999798E-2</v>
      </c>
      <c r="L688" s="20">
        <f t="shared" si="2032"/>
        <v>4.2828817820886773E-2</v>
      </c>
      <c r="N688">
        <v>5</v>
      </c>
      <c r="O688">
        <v>1978</v>
      </c>
      <c r="P688" s="20">
        <v>1.0483747572499282</v>
      </c>
      <c r="Q688" s="20">
        <v>6.1499999999999902E-2</v>
      </c>
      <c r="R688" s="20">
        <f t="shared" si="2033"/>
        <v>6.4475047570870483E-2</v>
      </c>
      <c r="T688">
        <v>1958</v>
      </c>
      <c r="U688">
        <v>12</v>
      </c>
      <c r="V688" s="3">
        <v>1958.91666666893</v>
      </c>
      <c r="W688" s="20">
        <f t="shared" si="2034"/>
        <v>0.85208977735093949</v>
      </c>
      <c r="X688" s="20">
        <f t="shared" si="2035"/>
        <v>6.1499999999999902E-2</v>
      </c>
      <c r="Y688" s="20">
        <f t="shared" si="2036"/>
        <v>5.2403521307082694E-2</v>
      </c>
      <c r="Z688" s="20"/>
      <c r="AA688">
        <v>12</v>
      </c>
      <c r="AB688" s="3">
        <v>1958.91666666893</v>
      </c>
      <c r="AC688" s="20">
        <f t="shared" si="2037"/>
        <v>0.77424665957698935</v>
      </c>
      <c r="AD688" s="20">
        <f t="shared" si="2038"/>
        <v>6.1499999999999846E-2</v>
      </c>
      <c r="AE688" s="20">
        <f t="shared" si="2039"/>
        <v>4.7616169563984734E-2</v>
      </c>
      <c r="AG688" s="3">
        <v>1958.91666666893</v>
      </c>
      <c r="AH688" s="3">
        <f t="shared" si="2102"/>
        <v>0.2352315273101096</v>
      </c>
      <c r="AI688" s="3">
        <f t="shared" si="2085"/>
        <v>-0.78876452892998183</v>
      </c>
      <c r="AJ688" s="3">
        <f t="shared" si="2086"/>
        <v>-0.63433626622800643</v>
      </c>
      <c r="AK688" s="20"/>
      <c r="AL688" s="3">
        <v>1958.91666666893</v>
      </c>
      <c r="AM688" s="9">
        <f t="shared" ref="AM688" si="2169">STANDARDIZE(AC688,AR$4,AS$4)</f>
        <v>0.56975286856812934</v>
      </c>
      <c r="AN688" s="9">
        <f t="shared" ref="AN688" si="2170">STANDARDIZE(AD688,AT$4,AU$4)</f>
        <v>-0.68444756444045252</v>
      </c>
      <c r="AO688" s="9">
        <f t="shared" ref="AO688" si="2171">STANDARDIZE(AE688,AV$4,AW$4)</f>
        <v>-0.25664544588129984</v>
      </c>
      <c r="AP688" s="20"/>
    </row>
    <row r="689" spans="1:42" x14ac:dyDescent="0.3">
      <c r="A689">
        <v>6</v>
      </c>
      <c r="B689">
        <v>1975</v>
      </c>
      <c r="C689">
        <v>0.81963752000836732</v>
      </c>
      <c r="D689">
        <v>6.1499999999999798E-2</v>
      </c>
      <c r="E689">
        <f t="shared" si="2030"/>
        <v>5.0407707480514423E-2</v>
      </c>
      <c r="G689">
        <v>1958</v>
      </c>
      <c r="H689">
        <v>11</v>
      </c>
      <c r="I689" s="3">
        <v>1958.8333333355999</v>
      </c>
      <c r="J689" s="20"/>
      <c r="K689" s="20"/>
      <c r="L689" s="20"/>
      <c r="N689">
        <v>5</v>
      </c>
      <c r="O689">
        <v>1978</v>
      </c>
      <c r="P689" s="20">
        <v>1.0430878647220974</v>
      </c>
      <c r="Q689" s="20">
        <v>6.1499999999999902E-2</v>
      </c>
      <c r="R689" s="20">
        <f t="shared" si="2033"/>
        <v>6.414990368040889E-2</v>
      </c>
      <c r="T689">
        <v>1958</v>
      </c>
      <c r="U689">
        <v>11</v>
      </c>
      <c r="V689" s="3">
        <v>1958.8333333355999</v>
      </c>
      <c r="W689" s="20"/>
      <c r="X689" s="20"/>
      <c r="Y689" s="20"/>
      <c r="Z689" s="20"/>
      <c r="AA689">
        <v>11</v>
      </c>
      <c r="AB689" s="3">
        <v>1958.8333333355999</v>
      </c>
      <c r="AC689" s="20"/>
      <c r="AD689" s="20"/>
      <c r="AE689" s="20"/>
      <c r="AG689" s="3">
        <v>1958.8333333355999</v>
      </c>
      <c r="AH689" s="3"/>
      <c r="AI689" s="3"/>
      <c r="AJ689" s="3"/>
      <c r="AK689" s="20"/>
      <c r="AL689" s="3">
        <v>1958.8333333355999</v>
      </c>
      <c r="AM689" s="9"/>
      <c r="AN689" s="9"/>
      <c r="AO689" s="9"/>
      <c r="AP689" s="20"/>
    </row>
    <row r="690" spans="1:42" x14ac:dyDescent="0.3">
      <c r="A690">
        <v>6</v>
      </c>
      <c r="B690">
        <v>1975</v>
      </c>
      <c r="C690">
        <v>0.81373982837807413</v>
      </c>
      <c r="D690">
        <v>6.1499999999999798E-2</v>
      </c>
      <c r="E690">
        <f t="shared" si="2030"/>
        <v>5.0044999445251391E-2</v>
      </c>
      <c r="G690">
        <v>1958</v>
      </c>
      <c r="H690">
        <v>10</v>
      </c>
      <c r="I690" s="3">
        <v>1958.7500000022701</v>
      </c>
      <c r="J690" s="20">
        <f t="shared" si="1996"/>
        <v>0.72263661871325169</v>
      </c>
      <c r="K690" s="20">
        <f t="shared" si="2031"/>
        <v>6.1499999999999798E-2</v>
      </c>
      <c r="L690" s="20">
        <f t="shared" si="2032"/>
        <v>4.4442152050864832E-2</v>
      </c>
      <c r="N690">
        <v>4</v>
      </c>
      <c r="O690">
        <v>1978</v>
      </c>
      <c r="P690" s="20">
        <v>1.0417327315253848</v>
      </c>
      <c r="Q690" s="20">
        <v>6.1499999999999902E-2</v>
      </c>
      <c r="R690" s="20">
        <f t="shared" si="2033"/>
        <v>6.4066562988811068E-2</v>
      </c>
      <c r="T690">
        <v>1958</v>
      </c>
      <c r="U690">
        <v>10</v>
      </c>
      <c r="V690" s="3">
        <v>1958.7500000022701</v>
      </c>
      <c r="W690" s="20"/>
      <c r="X690" s="20"/>
      <c r="Y690" s="20"/>
      <c r="Z690" s="20"/>
      <c r="AA690">
        <v>10</v>
      </c>
      <c r="AB690" s="3">
        <v>1958.7500000022701</v>
      </c>
      <c r="AC690" s="20">
        <f t="shared" si="2037"/>
        <v>0.72263661871325169</v>
      </c>
      <c r="AD690" s="20">
        <f t="shared" si="2038"/>
        <v>6.1499999999999798E-2</v>
      </c>
      <c r="AE690" s="20">
        <f t="shared" si="2039"/>
        <v>4.4442152050864832E-2</v>
      </c>
      <c r="AG690" s="3">
        <v>1958.7500000022701</v>
      </c>
      <c r="AH690" s="3">
        <f t="shared" si="2102"/>
        <v>-6.4007421935461009E-2</v>
      </c>
      <c r="AI690" s="3">
        <f t="shared" si="2085"/>
        <v>-0.78876452892998272</v>
      </c>
      <c r="AJ690" s="3">
        <f t="shared" si="2086"/>
        <v>-0.70738386402907127</v>
      </c>
      <c r="AK690" s="20"/>
      <c r="AL690" s="3">
        <v>1958.7500000022701</v>
      </c>
      <c r="AM690" s="9">
        <f t="shared" ref="AM690" si="2172">STANDARDIZE(AC690,AR$6,AS$6)</f>
        <v>-0.15728589400967585</v>
      </c>
      <c r="AN690" s="9">
        <f t="shared" ref="AN690" si="2173">STANDARDIZE(AD690,AT$6,AU$6)</f>
        <v>-0.67664761419445274</v>
      </c>
      <c r="AO690" s="9">
        <f t="shared" ref="AO690" si="2174">STANDARDIZE(AE690,AV$6,AW$6)</f>
        <v>-0.59161197574502544</v>
      </c>
      <c r="AP690" s="20"/>
    </row>
    <row r="691" spans="1:42" x14ac:dyDescent="0.3">
      <c r="A691">
        <v>5</v>
      </c>
      <c r="B691">
        <v>1975</v>
      </c>
      <c r="C691">
        <v>0.80322967462612871</v>
      </c>
      <c r="D691">
        <v>6.1499999999999798E-2</v>
      </c>
      <c r="E691">
        <f t="shared" si="2030"/>
        <v>4.9398624989506756E-2</v>
      </c>
      <c r="G691">
        <v>1958</v>
      </c>
      <c r="H691">
        <v>9</v>
      </c>
      <c r="I691" s="3">
        <v>1958.66666666894</v>
      </c>
      <c r="J691" s="20"/>
      <c r="K691" s="20"/>
      <c r="L691" s="20"/>
      <c r="N691">
        <v>4</v>
      </c>
      <c r="O691">
        <v>1978</v>
      </c>
      <c r="P691" s="20">
        <v>1.0403793588572361</v>
      </c>
      <c r="Q691" s="20">
        <v>6.1499999999999902E-2</v>
      </c>
      <c r="R691" s="20">
        <f t="shared" si="2033"/>
        <v>6.3983330569719915E-2</v>
      </c>
      <c r="T691">
        <v>1958</v>
      </c>
      <c r="U691">
        <v>9</v>
      </c>
      <c r="V691" s="3">
        <v>1958.66666666894</v>
      </c>
      <c r="W691" s="20">
        <f t="shared" si="2034"/>
        <v>0.89778309225795216</v>
      </c>
      <c r="X691" s="20">
        <f t="shared" si="2035"/>
        <v>6.1499999999999902E-2</v>
      </c>
      <c r="Y691" s="20">
        <f t="shared" si="2036"/>
        <v>5.521366017386397E-2</v>
      </c>
      <c r="Z691" s="20"/>
      <c r="AA691">
        <v>9</v>
      </c>
      <c r="AB691" s="3">
        <v>1958.66666666894</v>
      </c>
      <c r="AC691" s="20">
        <f t="shared" si="2037"/>
        <v>0.89778309225795216</v>
      </c>
      <c r="AD691" s="20">
        <f t="shared" si="2038"/>
        <v>6.1499999999999902E-2</v>
      </c>
      <c r="AE691" s="20">
        <f t="shared" si="2039"/>
        <v>5.521366017386397E-2</v>
      </c>
      <c r="AG691" s="3">
        <v>1958.66666666894</v>
      </c>
      <c r="AH691" s="3">
        <f t="shared" si="2102"/>
        <v>0.95150517659084943</v>
      </c>
      <c r="AI691" s="3">
        <f t="shared" si="2085"/>
        <v>-0.78876452892998072</v>
      </c>
      <c r="AJ691" s="3">
        <f t="shared" si="2086"/>
        <v>-0.45948580113958021</v>
      </c>
      <c r="AK691" s="20"/>
      <c r="AL691" s="3">
        <v>1958.66666666894</v>
      </c>
      <c r="AM691" s="9">
        <f t="shared" ref="AM691" si="2175">STANDARDIZE(AC691,AR$7,AS$7)</f>
        <v>0.37572880795198332</v>
      </c>
      <c r="AN691" s="9">
        <f t="shared" ref="AN691" si="2176">STANDARDIZE(AD691,AT$7,AU$7)</f>
        <v>-0.32631334910519749</v>
      </c>
      <c r="AO691" s="9">
        <f t="shared" ref="AO691" si="2177">STANDARDIZE(AE691,AV$7,AW$7)</f>
        <v>-7.9010787246639673E-4</v>
      </c>
      <c r="AP691" s="20"/>
    </row>
    <row r="692" spans="1:42" x14ac:dyDescent="0.3">
      <c r="A692">
        <v>5</v>
      </c>
      <c r="B692">
        <v>1975</v>
      </c>
      <c r="C692">
        <v>0.79308411965309578</v>
      </c>
      <c r="D692">
        <v>6.1499999999999798E-2</v>
      </c>
      <c r="E692">
        <f t="shared" si="2030"/>
        <v>4.8774673358665227E-2</v>
      </c>
      <c r="G692">
        <v>1958</v>
      </c>
      <c r="H692">
        <v>8</v>
      </c>
      <c r="I692" s="3">
        <v>1958.58333333561</v>
      </c>
      <c r="J692" s="20">
        <f t="shared" si="1996"/>
        <v>0.75420347606407079</v>
      </c>
      <c r="K692" s="20">
        <f t="shared" si="2031"/>
        <v>6.1499999999999798E-2</v>
      </c>
      <c r="L692" s="20">
        <f t="shared" si="2032"/>
        <v>4.63835137779402E-2</v>
      </c>
      <c r="N692">
        <v>4</v>
      </c>
      <c r="O692">
        <v>1978</v>
      </c>
      <c r="P692" s="20">
        <v>1.0387265739441121</v>
      </c>
      <c r="Q692" s="20">
        <v>6.1499999999999902E-2</v>
      </c>
      <c r="R692" s="20">
        <f t="shared" si="2033"/>
        <v>6.3881684297562788E-2</v>
      </c>
      <c r="T692">
        <v>1958</v>
      </c>
      <c r="U692">
        <v>8</v>
      </c>
      <c r="V692" s="3">
        <v>1958.58333333561</v>
      </c>
      <c r="W692" s="20"/>
      <c r="X692" s="20"/>
      <c r="Y692" s="20"/>
      <c r="Z692" s="20"/>
      <c r="AA692">
        <v>8</v>
      </c>
      <c r="AB692" s="3">
        <v>1958.58333333561</v>
      </c>
      <c r="AC692" s="20">
        <f t="shared" si="2037"/>
        <v>0.75420347606407079</v>
      </c>
      <c r="AD692" s="20">
        <f t="shared" si="2038"/>
        <v>6.1499999999999798E-2</v>
      </c>
      <c r="AE692" s="20">
        <f t="shared" si="2039"/>
        <v>4.63835137779402E-2</v>
      </c>
      <c r="AG692" s="3">
        <v>1958.58333333561</v>
      </c>
      <c r="AH692" s="3">
        <f t="shared" si="2102"/>
        <v>0.11901962215434347</v>
      </c>
      <c r="AI692" s="3">
        <f t="shared" si="2085"/>
        <v>-0.78876452892998272</v>
      </c>
      <c r="AJ692" s="3">
        <f t="shared" si="2086"/>
        <v>-0.66270490115643477</v>
      </c>
      <c r="AK692" s="20"/>
      <c r="AL692" s="3">
        <v>1958.58333333561</v>
      </c>
      <c r="AM692" s="9">
        <f t="shared" ref="AM692" si="2178">STANDARDIZE(AC692,AR$8,AS$8)</f>
        <v>-0.37141015209238493</v>
      </c>
      <c r="AN692" s="9">
        <f t="shared" ref="AN692" si="2179">STANDARDIZE(AD692,AT$8,AU$8)</f>
        <v>-0.65870957567408839</v>
      </c>
      <c r="AO692" s="9">
        <f t="shared" ref="AO692" si="2180">STANDARDIZE(AE692,AV$8,AW$8)</f>
        <v>-0.64610001117131322</v>
      </c>
      <c r="AP692" s="20"/>
    </row>
    <row r="693" spans="1:42" x14ac:dyDescent="0.3">
      <c r="A693">
        <v>4</v>
      </c>
      <c r="B693">
        <v>1975</v>
      </c>
      <c r="C693">
        <v>0.78306671269172445</v>
      </c>
      <c r="D693">
        <v>6.1499999999999798E-2</v>
      </c>
      <c r="E693">
        <f t="shared" si="2030"/>
        <v>4.8158602830540895E-2</v>
      </c>
      <c r="G693">
        <v>1958</v>
      </c>
      <c r="H693">
        <v>7</v>
      </c>
      <c r="I693" s="3">
        <v>1958.5000000022801</v>
      </c>
      <c r="J693" s="20"/>
      <c r="K693" s="20"/>
      <c r="L693" s="20"/>
      <c r="N693">
        <v>3</v>
      </c>
      <c r="O693">
        <v>1978</v>
      </c>
      <c r="P693" s="20">
        <v>1.0217631513469254</v>
      </c>
      <c r="Q693" s="20">
        <v>6.1499999999999902E-2</v>
      </c>
      <c r="R693" s="20">
        <f t="shared" si="2033"/>
        <v>6.2838433807835811E-2</v>
      </c>
      <c r="T693">
        <v>1958</v>
      </c>
      <c r="U693">
        <v>7</v>
      </c>
      <c r="V693" s="3">
        <v>1958.5000000022801</v>
      </c>
      <c r="W693" s="20"/>
      <c r="X693" s="20"/>
      <c r="Y693" s="20"/>
      <c r="Z693" s="20"/>
      <c r="AA693">
        <v>7</v>
      </c>
      <c r="AB693" s="3">
        <v>1958.5000000022801</v>
      </c>
      <c r="AC693" s="20"/>
      <c r="AD693" s="20"/>
      <c r="AE693" s="20"/>
      <c r="AG693" s="3">
        <v>1958.5000000022801</v>
      </c>
      <c r="AH693" s="3"/>
      <c r="AI693" s="3"/>
      <c r="AJ693" s="3"/>
      <c r="AK693" s="20"/>
      <c r="AL693" s="3">
        <v>1958.5000000022801</v>
      </c>
      <c r="AM693" s="9"/>
      <c r="AN693" s="9"/>
      <c r="AO693" s="9"/>
      <c r="AP693" s="20"/>
    </row>
    <row r="694" spans="1:42" x14ac:dyDescent="0.3">
      <c r="A694">
        <v>4</v>
      </c>
      <c r="B694">
        <v>1975</v>
      </c>
      <c r="C694">
        <v>0.75235365082542782</v>
      </c>
      <c r="D694">
        <v>6.1499999999999798E-2</v>
      </c>
      <c r="E694">
        <f t="shared" si="2030"/>
        <v>4.6269749525763661E-2</v>
      </c>
      <c r="G694">
        <v>1958</v>
      </c>
      <c r="H694">
        <v>6</v>
      </c>
      <c r="I694" s="3">
        <v>1958.41666666895</v>
      </c>
      <c r="J694" s="20">
        <f t="shared" si="1996"/>
        <v>0.76714722716166805</v>
      </c>
      <c r="K694" s="20">
        <f t="shared" si="2031"/>
        <v>0.18449999999999939</v>
      </c>
      <c r="L694" s="20">
        <f t="shared" si="2032"/>
        <v>0.14153866341132729</v>
      </c>
      <c r="N694">
        <v>3</v>
      </c>
      <c r="O694">
        <v>1978</v>
      </c>
      <c r="P694" s="20">
        <v>1.0030457436541804</v>
      </c>
      <c r="Q694" s="20">
        <v>6.1499999999999902E-2</v>
      </c>
      <c r="R694" s="20">
        <f t="shared" si="2033"/>
        <v>6.1687313234731998E-2</v>
      </c>
      <c r="T694">
        <v>1958</v>
      </c>
      <c r="U694">
        <v>6</v>
      </c>
      <c r="V694" s="3">
        <v>1958.41666666895</v>
      </c>
      <c r="W694" s="20">
        <f t="shared" si="2034"/>
        <v>0.85795617236970867</v>
      </c>
      <c r="X694" s="20">
        <f t="shared" si="2035"/>
        <v>0.24599999999999961</v>
      </c>
      <c r="Y694" s="20">
        <f t="shared" si="2036"/>
        <v>0.211057218402948</v>
      </c>
      <c r="Z694" s="20"/>
      <c r="AA694">
        <v>6</v>
      </c>
      <c r="AB694" s="3">
        <v>1958.41666666895</v>
      </c>
      <c r="AC694" s="20">
        <f t="shared" si="2037"/>
        <v>0.81255169976568831</v>
      </c>
      <c r="AD694" s="20">
        <f t="shared" si="2038"/>
        <v>0.2152499999999995</v>
      </c>
      <c r="AE694" s="20">
        <f t="shared" si="2039"/>
        <v>0.17629794090713763</v>
      </c>
      <c r="AG694" s="3">
        <v>1958.41666666895</v>
      </c>
      <c r="AH694" s="3">
        <f t="shared" si="2102"/>
        <v>0.45732706889549385</v>
      </c>
      <c r="AI694" s="3">
        <f t="shared" si="2085"/>
        <v>2.2135512753475539</v>
      </c>
      <c r="AJ694" s="3">
        <f t="shared" si="2086"/>
        <v>2.3271767810530677</v>
      </c>
      <c r="AK694" s="20"/>
      <c r="AL694" s="3">
        <v>1958.41666666895</v>
      </c>
      <c r="AM694" s="9">
        <f t="shared" ref="AM694" si="2181">STANDARDIZE(AC694,AR$10,AS$10)</f>
        <v>-0.14534429320891079</v>
      </c>
      <c r="AN694" s="9">
        <f t="shared" ref="AN694" si="2182">STANDARDIZE(AD694,AT$10,AU$10)</f>
        <v>0.9738389001429214</v>
      </c>
      <c r="AO694" s="9">
        <f t="shared" ref="AO694" si="2183">STANDARDIZE(AE694,AV$10,AW$10)</f>
        <v>0.63385063984794177</v>
      </c>
      <c r="AP694" s="20"/>
    </row>
    <row r="695" spans="1:42" x14ac:dyDescent="0.3">
      <c r="A695">
        <v>3</v>
      </c>
      <c r="B695">
        <v>1975</v>
      </c>
      <c r="C695">
        <v>0.71940846198804476</v>
      </c>
      <c r="D695">
        <v>6.1499999999999798E-2</v>
      </c>
      <c r="E695">
        <f t="shared" si="2030"/>
        <v>4.4243620412264609E-2</v>
      </c>
      <c r="G695">
        <v>1958</v>
      </c>
      <c r="H695">
        <v>5</v>
      </c>
      <c r="I695" s="3">
        <v>1958.33333333562</v>
      </c>
      <c r="J695" s="20">
        <f t="shared" si="1996"/>
        <v>0.70023825161981057</v>
      </c>
      <c r="K695" s="20">
        <f t="shared" si="2031"/>
        <v>0.18449999999999939</v>
      </c>
      <c r="L695" s="20">
        <f t="shared" si="2032"/>
        <v>0.12919395742385462</v>
      </c>
      <c r="N695">
        <v>3</v>
      </c>
      <c r="O695">
        <v>1978</v>
      </c>
      <c r="P695" s="20">
        <v>0.98367582216791205</v>
      </c>
      <c r="Q695" s="20">
        <v>6.1499999999999902E-2</v>
      </c>
      <c r="R695" s="20">
        <f t="shared" si="2033"/>
        <v>6.0496063063326493E-2</v>
      </c>
      <c r="T695">
        <v>1958</v>
      </c>
      <c r="U695">
        <v>5</v>
      </c>
      <c r="V695" s="3">
        <v>1958.33333333562</v>
      </c>
      <c r="W695" s="20">
        <f t="shared" si="2034"/>
        <v>0.67998900919389715</v>
      </c>
      <c r="X695" s="20">
        <f t="shared" si="2035"/>
        <v>0.18449999999999972</v>
      </c>
      <c r="Y695" s="20">
        <f t="shared" si="2036"/>
        <v>0.12545797219627383</v>
      </c>
      <c r="Z695" s="20"/>
      <c r="AA695">
        <v>5</v>
      </c>
      <c r="AB695" s="3">
        <v>1958.33333333562</v>
      </c>
      <c r="AC695" s="20">
        <f t="shared" si="2037"/>
        <v>0.69011363040685381</v>
      </c>
      <c r="AD695" s="20">
        <f t="shared" si="2038"/>
        <v>0.18449999999999955</v>
      </c>
      <c r="AE695" s="20">
        <f t="shared" si="2039"/>
        <v>0.12732596481006422</v>
      </c>
      <c r="AG695" s="3">
        <v>1958.33333333562</v>
      </c>
      <c r="AH695" s="3">
        <f t="shared" si="2102"/>
        <v>-0.25257818615608185</v>
      </c>
      <c r="AI695" s="3">
        <f t="shared" si="2085"/>
        <v>1.6130881144920466</v>
      </c>
      <c r="AJ695" s="3">
        <f t="shared" si="2086"/>
        <v>1.2001240163233349</v>
      </c>
      <c r="AK695" s="20"/>
      <c r="AL695" s="3">
        <v>1958.33333333562</v>
      </c>
      <c r="AM695" s="9">
        <f t="shared" ref="AM695" si="2184">STANDARDIZE(AC695,AR$11,AS$11)</f>
        <v>-0.42636790365322869</v>
      </c>
      <c r="AN695" s="9">
        <f t="shared" ref="AN695" si="2185">STANDARDIZE(AD695,AT$11,AU$11)</f>
        <v>0.58792153404252323</v>
      </c>
      <c r="AO695" s="9">
        <f t="shared" ref="AO695" si="2186">STANDARDIZE(AE695,AV$11,AW$11)</f>
        <v>0.29216703475759281</v>
      </c>
      <c r="AP695" s="20"/>
    </row>
    <row r="696" spans="1:42" x14ac:dyDescent="0.3">
      <c r="A696">
        <v>3</v>
      </c>
      <c r="B696">
        <v>1975</v>
      </c>
      <c r="C696">
        <v>0.68820378538037397</v>
      </c>
      <c r="D696">
        <v>6.1499999999999798E-2</v>
      </c>
      <c r="E696">
        <f t="shared" si="2030"/>
        <v>4.2324532800892857E-2</v>
      </c>
      <c r="G696">
        <v>1958</v>
      </c>
      <c r="H696">
        <v>4</v>
      </c>
      <c r="I696" s="3">
        <v>1958.2500000022901</v>
      </c>
      <c r="J696" s="20">
        <f t="shared" si="1996"/>
        <v>0.65663636040975948</v>
      </c>
      <c r="K696" s="20">
        <f t="shared" si="2031"/>
        <v>0.18449999999999939</v>
      </c>
      <c r="L696" s="20">
        <f t="shared" si="2032"/>
        <v>0.12114940849560023</v>
      </c>
      <c r="N696">
        <v>2</v>
      </c>
      <c r="O696">
        <v>1978</v>
      </c>
      <c r="P696" s="20">
        <v>0.96537622300175818</v>
      </c>
      <c r="Q696" s="20">
        <v>6.1499999999999902E-2</v>
      </c>
      <c r="R696" s="20">
        <f t="shared" si="2033"/>
        <v>5.9370637714608036E-2</v>
      </c>
      <c r="T696">
        <v>1958</v>
      </c>
      <c r="U696">
        <v>4</v>
      </c>
      <c r="V696" s="3">
        <v>1958.2500000022901</v>
      </c>
      <c r="W696" s="20">
        <f t="shared" si="2034"/>
        <v>0.61243037037715364</v>
      </c>
      <c r="X696" s="20">
        <f t="shared" si="2035"/>
        <v>0.18449999999999972</v>
      </c>
      <c r="Y696" s="20">
        <f t="shared" si="2036"/>
        <v>0.11299340333458467</v>
      </c>
      <c r="Z696" s="20"/>
      <c r="AA696">
        <v>4</v>
      </c>
      <c r="AB696" s="3">
        <v>1958.2500000022901</v>
      </c>
      <c r="AC696" s="20">
        <f t="shared" si="2037"/>
        <v>0.63453336539345662</v>
      </c>
      <c r="AD696" s="20">
        <f t="shared" si="2038"/>
        <v>0.18449999999999955</v>
      </c>
      <c r="AE696" s="20">
        <f t="shared" si="2039"/>
        <v>0.11707140591509245</v>
      </c>
      <c r="AG696" s="3">
        <v>1958.2500000022901</v>
      </c>
      <c r="AH696" s="3">
        <f t="shared" si="2102"/>
        <v>-0.57483679752418826</v>
      </c>
      <c r="AI696" s="3">
        <f t="shared" si="2085"/>
        <v>1.6130881144920466</v>
      </c>
      <c r="AJ696" s="3">
        <f t="shared" si="2086"/>
        <v>0.96412314654523146</v>
      </c>
      <c r="AK696" s="20"/>
      <c r="AL696" s="3">
        <v>1958.2500000022901</v>
      </c>
      <c r="AM696" s="9">
        <f t="shared" ref="AM696" si="2187">STANDARDIZE(AC696,AR$12,AS$12)</f>
        <v>-0.51551312813403982</v>
      </c>
      <c r="AN696" s="9">
        <f t="shared" ref="AN696" si="2188">STANDARDIZE(AD696,AT$12,AU$12)</f>
        <v>0.61938737125940746</v>
      </c>
      <c r="AO696" s="9">
        <f t="shared" ref="AO696" si="2189">STANDARDIZE(AE696,AV$12,AW$12)</f>
        <v>0.15187992264227851</v>
      </c>
      <c r="AP696" s="20"/>
    </row>
    <row r="697" spans="1:42" x14ac:dyDescent="0.3">
      <c r="A697">
        <v>2</v>
      </c>
      <c r="B697">
        <v>1975</v>
      </c>
      <c r="C697">
        <v>0.65835262613264411</v>
      </c>
      <c r="D697">
        <v>6.1499999999999798E-2</v>
      </c>
      <c r="E697">
        <f t="shared" si="2030"/>
        <v>4.0488686507157479E-2</v>
      </c>
      <c r="G697">
        <v>1958</v>
      </c>
      <c r="H697">
        <v>3</v>
      </c>
      <c r="I697" s="3">
        <v>1958.16666666896</v>
      </c>
      <c r="J697" s="20">
        <f t="shared" si="1996"/>
        <v>0.61748470678602263</v>
      </c>
      <c r="K697" s="20">
        <f t="shared" si="2031"/>
        <v>0.18449999999999939</v>
      </c>
      <c r="L697" s="20">
        <f t="shared" si="2032"/>
        <v>0.1139259284020208</v>
      </c>
      <c r="N697">
        <v>12</v>
      </c>
      <c r="O697">
        <v>1977</v>
      </c>
      <c r="P697" s="20">
        <v>1.0327429437378168</v>
      </c>
      <c r="Q697" s="20">
        <v>6.1499999999999902E-2</v>
      </c>
      <c r="R697" s="20">
        <f t="shared" si="2033"/>
        <v>6.3513691039875628E-2</v>
      </c>
      <c r="T697">
        <v>1958</v>
      </c>
      <c r="U697">
        <v>3</v>
      </c>
      <c r="V697" s="3">
        <v>1958.16666666896</v>
      </c>
      <c r="W697" s="20">
        <f t="shared" si="2034"/>
        <v>0.60593602328812224</v>
      </c>
      <c r="X697" s="20">
        <f t="shared" si="2035"/>
        <v>0.18449999999999972</v>
      </c>
      <c r="Y697" s="20">
        <f t="shared" si="2036"/>
        <v>0.11179519629665838</v>
      </c>
      <c r="Z697" s="20"/>
      <c r="AA697">
        <v>3</v>
      </c>
      <c r="AB697" s="3">
        <v>1958.16666666896</v>
      </c>
      <c r="AC697" s="20">
        <f t="shared" si="2037"/>
        <v>0.61171036503707243</v>
      </c>
      <c r="AD697" s="20">
        <f t="shared" si="2038"/>
        <v>0.18449999999999955</v>
      </c>
      <c r="AE697" s="20">
        <f t="shared" si="2039"/>
        <v>0.11286056234933958</v>
      </c>
      <c r="AG697" s="3">
        <v>1958.16666666896</v>
      </c>
      <c r="AH697" s="3">
        <f t="shared" si="2102"/>
        <v>-0.70716629254061758</v>
      </c>
      <c r="AI697" s="3">
        <f t="shared" si="2085"/>
        <v>1.6130881144920466</v>
      </c>
      <c r="AJ697" s="3">
        <f t="shared" si="2086"/>
        <v>0.8672137861138931</v>
      </c>
      <c r="AK697" s="20"/>
      <c r="AL697" s="3">
        <v>1958.16666666896</v>
      </c>
      <c r="AM697" s="9">
        <f t="shared" ref="AM697" si="2190">STANDARDIZE(AC697,AR$13,AS$13)</f>
        <v>-0.38111975328404879</v>
      </c>
      <c r="AN697" s="9">
        <f t="shared" ref="AN697" si="2191">STANDARDIZE(AD697,AT$13,AU$13)</f>
        <v>0.80409366606843224</v>
      </c>
      <c r="AO697" s="9">
        <f t="shared" ref="AO697" si="2192">STANDARDIZE(AE697,AV$13,AW$13)</f>
        <v>0.37843137804744048</v>
      </c>
      <c r="AP697" s="20"/>
    </row>
    <row r="698" spans="1:42" x14ac:dyDescent="0.3">
      <c r="A698">
        <v>12</v>
      </c>
      <c r="B698">
        <v>1974</v>
      </c>
      <c r="C698">
        <v>0.70195801444594641</v>
      </c>
      <c r="D698">
        <v>6.1499999999999798E-2</v>
      </c>
      <c r="E698">
        <f t="shared" si="2030"/>
        <v>4.3170417888425565E-2</v>
      </c>
      <c r="G698">
        <v>1958</v>
      </c>
      <c r="H698">
        <v>2</v>
      </c>
      <c r="I698" s="3">
        <v>1958.08333333563</v>
      </c>
      <c r="J698" s="20">
        <f t="shared" ref="J698:J761" si="2193">AVERAGEIFS(C$4:C$1171,B$4:B$1171,G698,A$4:A$1171,H698)</f>
        <v>0.59641736197263828</v>
      </c>
      <c r="K698" s="20">
        <f t="shared" si="2031"/>
        <v>6.1499999999999798E-2</v>
      </c>
      <c r="L698" s="20">
        <f t="shared" si="2032"/>
        <v>3.6679667761317133E-2</v>
      </c>
      <c r="N698">
        <v>10</v>
      </c>
      <c r="O698">
        <v>1977</v>
      </c>
      <c r="P698" s="20">
        <v>1.1205612936030716</v>
      </c>
      <c r="Q698" s="20">
        <v>6.1499999999999902E-2</v>
      </c>
      <c r="R698" s="20">
        <f t="shared" si="2033"/>
        <v>6.8914519556588796E-2</v>
      </c>
      <c r="T698">
        <v>1958</v>
      </c>
      <c r="U698">
        <v>2</v>
      </c>
      <c r="V698" s="3">
        <v>1958.08333333563</v>
      </c>
      <c r="W698" s="20">
        <f t="shared" si="2034"/>
        <v>0.57368759797226276</v>
      </c>
      <c r="X698" s="20">
        <f t="shared" si="2035"/>
        <v>6.1499999999999902E-2</v>
      </c>
      <c r="Y698" s="20">
        <f t="shared" si="2036"/>
        <v>3.5281787275294102E-2</v>
      </c>
      <c r="Z698" s="20"/>
      <c r="AA698">
        <v>2</v>
      </c>
      <c r="AB698" s="3">
        <v>1958.08333333563</v>
      </c>
      <c r="AC698" s="20">
        <f t="shared" si="2037"/>
        <v>0.58505247997245058</v>
      </c>
      <c r="AD698" s="20">
        <f t="shared" si="2038"/>
        <v>6.1499999999999846E-2</v>
      </c>
      <c r="AE698" s="20">
        <f t="shared" si="2039"/>
        <v>3.5980727518305618E-2</v>
      </c>
      <c r="AG698" s="3">
        <v>1958.08333333563</v>
      </c>
      <c r="AH698" s="3">
        <f t="shared" si="2102"/>
        <v>-0.86173074128631699</v>
      </c>
      <c r="AI698" s="3">
        <f t="shared" si="2085"/>
        <v>-0.78876452892998183</v>
      </c>
      <c r="AJ698" s="3">
        <f t="shared" si="2086"/>
        <v>-0.90211711093888414</v>
      </c>
      <c r="AK698" s="20"/>
      <c r="AL698" s="3">
        <v>1958.08333333563</v>
      </c>
      <c r="AM698" s="9">
        <f t="shared" ref="AM698" si="2194">STANDARDIZE(AC698,AR$14,AS$14)</f>
        <v>-0.43309569633510836</v>
      </c>
      <c r="AN698" s="9">
        <f t="shared" ref="AN698" si="2195">STANDARDIZE(AD698,AT$14,AU$14)</f>
        <v>-0.93050162247170598</v>
      </c>
      <c r="AO698" s="9">
        <f t="shared" ref="AO698" si="2196">STANDARDIZE(AE698,AV$14,AW$14)</f>
        <v>-0.94263774948578805</v>
      </c>
      <c r="AP698" s="20"/>
    </row>
    <row r="699" spans="1:42" x14ac:dyDescent="0.3">
      <c r="A699">
        <v>10</v>
      </c>
      <c r="B699">
        <v>1974</v>
      </c>
      <c r="C699">
        <v>0.76197815992157536</v>
      </c>
      <c r="D699">
        <v>6.1499999999999798E-2</v>
      </c>
      <c r="E699">
        <f t="shared" si="2030"/>
        <v>4.6861656835176728E-2</v>
      </c>
      <c r="G699">
        <v>1958</v>
      </c>
      <c r="H699">
        <v>1</v>
      </c>
      <c r="I699" s="3">
        <v>1958.0000000023001</v>
      </c>
      <c r="J699" s="20">
        <f t="shared" si="2193"/>
        <v>0.60807388365678527</v>
      </c>
      <c r="K699" s="20">
        <f t="shared" si="2031"/>
        <v>6.1499999999999798E-2</v>
      </c>
      <c r="L699" s="20">
        <f t="shared" si="2032"/>
        <v>3.7396543844892174E-2</v>
      </c>
      <c r="N699">
        <v>8</v>
      </c>
      <c r="O699">
        <v>1977</v>
      </c>
      <c r="P699" s="20">
        <v>1.2153193901190102</v>
      </c>
      <c r="Q699" s="20">
        <v>6.1499999999999902E-2</v>
      </c>
      <c r="R699" s="20">
        <f t="shared" si="2033"/>
        <v>7.4742142492319016E-2</v>
      </c>
      <c r="T699">
        <v>1958</v>
      </c>
      <c r="U699">
        <v>1</v>
      </c>
      <c r="V699" s="3">
        <v>1958.0000000023001</v>
      </c>
      <c r="W699" s="20">
        <f t="shared" si="2034"/>
        <v>0.57584624756674518</v>
      </c>
      <c r="X699" s="20">
        <f t="shared" si="2035"/>
        <v>6.1499999999999902E-2</v>
      </c>
      <c r="Y699" s="20">
        <f t="shared" si="2036"/>
        <v>3.5414544225354776E-2</v>
      </c>
      <c r="Z699" s="20"/>
      <c r="AA699">
        <v>1</v>
      </c>
      <c r="AB699" s="3">
        <v>1958.0000000023001</v>
      </c>
      <c r="AC699" s="20">
        <f t="shared" si="2037"/>
        <v>0.59196006561176517</v>
      </c>
      <c r="AD699" s="20">
        <f t="shared" si="2038"/>
        <v>6.1499999999999846E-2</v>
      </c>
      <c r="AE699" s="20">
        <f t="shared" si="2039"/>
        <v>3.6405544035123472E-2</v>
      </c>
      <c r="AG699" s="3">
        <v>1958.0000000023001</v>
      </c>
      <c r="AH699" s="3">
        <f t="shared" si="2102"/>
        <v>-0.82168003344073137</v>
      </c>
      <c r="AI699" s="3">
        <f t="shared" si="2085"/>
        <v>-0.78876452892998183</v>
      </c>
      <c r="AJ699" s="3">
        <f t="shared" si="2086"/>
        <v>-0.89234028206774885</v>
      </c>
      <c r="AK699" s="20"/>
      <c r="AL699" s="3">
        <v>1958.0000000023001</v>
      </c>
      <c r="AM699" s="9">
        <f t="shared" ref="AM699" si="2197">STANDARDIZE(AC699,AR$15,AS$15)</f>
        <v>-0.29491879827007472</v>
      </c>
      <c r="AN699" s="9">
        <f t="shared" ref="AN699" si="2198">STANDARDIZE(AD699,AT$15,AU$15)</f>
        <v>-0.29853293598826575</v>
      </c>
      <c r="AO699" s="9">
        <f t="shared" ref="AO699" si="2199">STANDARDIZE(AE699,AV$15,AW$15)</f>
        <v>-0.49852211473821118</v>
      </c>
      <c r="AP699" s="20"/>
    </row>
    <row r="700" spans="1:42" x14ac:dyDescent="0.3">
      <c r="A700">
        <v>8</v>
      </c>
      <c r="B700">
        <v>1974</v>
      </c>
      <c r="C700">
        <v>0.82772832757722159</v>
      </c>
      <c r="D700">
        <v>6.1499999999999798E-2</v>
      </c>
      <c r="E700">
        <f t="shared" si="2030"/>
        <v>5.0905292145998961E-2</v>
      </c>
      <c r="G700">
        <v>1957</v>
      </c>
      <c r="H700">
        <v>12</v>
      </c>
      <c r="I700" s="3">
        <v>1957.91666666897</v>
      </c>
      <c r="J700" s="20">
        <f t="shared" si="2193"/>
        <v>0.64554595056465292</v>
      </c>
      <c r="K700" s="20">
        <f t="shared" si="2031"/>
        <v>6.1499999999999798E-2</v>
      </c>
      <c r="L700" s="20">
        <f t="shared" si="2032"/>
        <v>3.9701075959726023E-2</v>
      </c>
      <c r="N700">
        <v>6</v>
      </c>
      <c r="O700">
        <v>1977</v>
      </c>
      <c r="P700" s="20">
        <v>1.3180922351448501</v>
      </c>
      <c r="Q700" s="20">
        <v>6.1499999999999902E-2</v>
      </c>
      <c r="R700" s="20">
        <f t="shared" si="2033"/>
        <v>8.106267246140815E-2</v>
      </c>
      <c r="T700">
        <v>1957</v>
      </c>
      <c r="U700">
        <v>12</v>
      </c>
      <c r="V700" s="3">
        <v>1957.91666666897</v>
      </c>
      <c r="W700" s="20">
        <f t="shared" si="2034"/>
        <v>0.61692082537796877</v>
      </c>
      <c r="X700" s="20">
        <f t="shared" si="2035"/>
        <v>6.1499999999999902E-2</v>
      </c>
      <c r="Y700" s="20">
        <f t="shared" si="2036"/>
        <v>3.7940630760745019E-2</v>
      </c>
      <c r="Z700" s="20"/>
      <c r="AA700">
        <v>12</v>
      </c>
      <c r="AB700" s="3">
        <v>1957.91666666897</v>
      </c>
      <c r="AC700" s="20">
        <f t="shared" si="2037"/>
        <v>0.63123338797131079</v>
      </c>
      <c r="AD700" s="20">
        <f t="shared" si="2038"/>
        <v>6.1499999999999846E-2</v>
      </c>
      <c r="AE700" s="20">
        <f t="shared" si="2039"/>
        <v>3.8820853360235524E-2</v>
      </c>
      <c r="AG700" s="3">
        <v>1957.91666666897</v>
      </c>
      <c r="AH700" s="3">
        <f t="shared" si="2102"/>
        <v>-0.5939703180525715</v>
      </c>
      <c r="AI700" s="3">
        <f t="shared" si="2085"/>
        <v>-0.78876452892998183</v>
      </c>
      <c r="AJ700" s="3">
        <f t="shared" si="2086"/>
        <v>-0.8367537758759408</v>
      </c>
      <c r="AK700" s="20"/>
      <c r="AL700" s="3">
        <v>1957.91666666897</v>
      </c>
      <c r="AM700" s="9">
        <f t="shared" ref="AM700" si="2200">STANDARDIZE(AC700,AR$4,AS$4)</f>
        <v>-0.3210333996882494</v>
      </c>
      <c r="AN700" s="9">
        <f t="shared" ref="AN700" si="2201">STANDARDIZE(AD700,AT$4,AU$4)</f>
        <v>-0.68444756444045252</v>
      </c>
      <c r="AO700" s="9">
        <f t="shared" ref="AO700" si="2202">STANDARDIZE(AE700,AV$4,AW$4)</f>
        <v>-0.70664225645877821</v>
      </c>
      <c r="AP700" s="20"/>
    </row>
    <row r="701" spans="1:42" x14ac:dyDescent="0.3">
      <c r="A701">
        <v>6</v>
      </c>
      <c r="B701">
        <v>1974</v>
      </c>
      <c r="C701">
        <v>0.89876167009322416</v>
      </c>
      <c r="D701">
        <v>6.1499999999999798E-2</v>
      </c>
      <c r="E701">
        <f t="shared" si="2030"/>
        <v>5.5273842710733101E-2</v>
      </c>
      <c r="G701">
        <v>1957</v>
      </c>
      <c r="H701">
        <v>11</v>
      </c>
      <c r="I701" s="3">
        <v>1957.83333333564</v>
      </c>
      <c r="J701" s="20">
        <f t="shared" si="2193"/>
        <v>0.70653560258438131</v>
      </c>
      <c r="K701" s="20">
        <f t="shared" si="2031"/>
        <v>6.1499999999999798E-2</v>
      </c>
      <c r="L701" s="20">
        <f t="shared" si="2032"/>
        <v>4.3451939558939306E-2</v>
      </c>
      <c r="N701">
        <v>6</v>
      </c>
      <c r="O701">
        <v>1977</v>
      </c>
      <c r="P701" s="20">
        <v>1.0696359049011124</v>
      </c>
      <c r="Q701" s="20">
        <v>6.1499999999999902E-2</v>
      </c>
      <c r="R701" s="20">
        <f t="shared" si="2033"/>
        <v>6.5782608151418301E-2</v>
      </c>
      <c r="T701">
        <v>1957</v>
      </c>
      <c r="U701">
        <v>11</v>
      </c>
      <c r="V701" s="3">
        <v>1957.83333333564</v>
      </c>
      <c r="W701" s="20">
        <f t="shared" si="2034"/>
        <v>0.69189159848289916</v>
      </c>
      <c r="X701" s="20">
        <f t="shared" si="2035"/>
        <v>6.1499999999999902E-2</v>
      </c>
      <c r="Y701" s="20">
        <f t="shared" si="2036"/>
        <v>4.2551333306698233E-2</v>
      </c>
      <c r="Z701" s="20"/>
      <c r="AA701">
        <v>11</v>
      </c>
      <c r="AB701" s="3">
        <v>1957.83333333564</v>
      </c>
      <c r="AC701" s="20">
        <f t="shared" si="2037"/>
        <v>0.69921360053364023</v>
      </c>
      <c r="AD701" s="20">
        <f t="shared" si="2038"/>
        <v>6.1499999999999846E-2</v>
      </c>
      <c r="AE701" s="20">
        <f t="shared" si="2039"/>
        <v>4.300163643281877E-2</v>
      </c>
      <c r="AG701" s="3">
        <v>1957.83333333564</v>
      </c>
      <c r="AH701" s="3">
        <f t="shared" si="2102"/>
        <v>-0.19981586600804768</v>
      </c>
      <c r="AI701" s="3">
        <f t="shared" si="2085"/>
        <v>-0.78876452892998183</v>
      </c>
      <c r="AJ701" s="3">
        <f t="shared" si="2086"/>
        <v>-0.74053623482041853</v>
      </c>
      <c r="AK701" s="20"/>
      <c r="AL701" s="3">
        <v>1957.83333333564</v>
      </c>
      <c r="AM701" s="9">
        <f t="shared" ref="AM701" si="2203">STANDARDIZE(AC701,AR$5,AS$5)</f>
        <v>-8.4742684178658861E-3</v>
      </c>
      <c r="AN701" s="9">
        <f t="shared" ref="AN701" si="2204">STANDARDIZE(AD701,AT$5,AU$5)</f>
        <v>-0.28549293171718004</v>
      </c>
      <c r="AO701" s="9">
        <f t="shared" ref="AO701" si="2205">STANDARDIZE(AE701,AV$5,AW$5)</f>
        <v>-0.24590610262905868</v>
      </c>
      <c r="AP701" s="20"/>
    </row>
    <row r="702" spans="1:42" x14ac:dyDescent="0.3">
      <c r="A702">
        <v>6</v>
      </c>
      <c r="B702">
        <v>1974</v>
      </c>
      <c r="C702">
        <v>0.80706684293507558</v>
      </c>
      <c r="D702">
        <v>6.1499999999999798E-2</v>
      </c>
      <c r="E702">
        <f t="shared" si="2030"/>
        <v>4.9634610840506986E-2</v>
      </c>
      <c r="G702">
        <v>1957</v>
      </c>
      <c r="H702">
        <v>10</v>
      </c>
      <c r="I702" s="3">
        <v>1957.7500000023099</v>
      </c>
      <c r="J702" s="20">
        <f t="shared" si="2193"/>
        <v>0.77878054601960545</v>
      </c>
      <c r="K702" s="20">
        <f t="shared" si="2031"/>
        <v>6.1499999999999798E-2</v>
      </c>
      <c r="L702" s="20">
        <f t="shared" si="2032"/>
        <v>4.7895003580205577E-2</v>
      </c>
      <c r="N702">
        <v>5</v>
      </c>
      <c r="O702">
        <v>1977</v>
      </c>
      <c r="P702" s="20">
        <v>1.0521663348302752</v>
      </c>
      <c r="Q702" s="20">
        <v>6.1499999999999902E-2</v>
      </c>
      <c r="R702" s="20">
        <f t="shared" si="2033"/>
        <v>6.4708229592061822E-2</v>
      </c>
      <c r="T702">
        <v>1957</v>
      </c>
      <c r="U702">
        <v>10</v>
      </c>
      <c r="V702" s="3">
        <v>1957.7500000023099</v>
      </c>
      <c r="W702" s="20">
        <f t="shared" si="2034"/>
        <v>0.77675834659837428</v>
      </c>
      <c r="X702" s="20">
        <f t="shared" si="2035"/>
        <v>6.1499999999999902E-2</v>
      </c>
      <c r="Y702" s="20">
        <f t="shared" si="2036"/>
        <v>4.7770638315799939E-2</v>
      </c>
      <c r="Z702" s="20"/>
      <c r="AA702">
        <v>10</v>
      </c>
      <c r="AB702" s="3">
        <v>1957.7500000023099</v>
      </c>
      <c r="AC702" s="20">
        <f t="shared" si="2037"/>
        <v>0.77776944630898992</v>
      </c>
      <c r="AD702" s="20">
        <f t="shared" si="2038"/>
        <v>6.1499999999999846E-2</v>
      </c>
      <c r="AE702" s="20">
        <f t="shared" si="2039"/>
        <v>4.7832820948002758E-2</v>
      </c>
      <c r="AG702" s="3">
        <v>1957.7500000023099</v>
      </c>
      <c r="AH702" s="3">
        <f t="shared" si="2102"/>
        <v>0.25565691319351352</v>
      </c>
      <c r="AI702" s="3">
        <f t="shared" si="2085"/>
        <v>-0.78876452892998183</v>
      </c>
      <c r="AJ702" s="3">
        <f t="shared" si="2086"/>
        <v>-0.62935019948534487</v>
      </c>
      <c r="AK702" s="20"/>
      <c r="AL702" s="3">
        <v>1957.7500000023099</v>
      </c>
      <c r="AM702" s="9">
        <f t="shared" ref="AM702" si="2206">STANDARDIZE(AC702,AR$6,AS$6)</f>
        <v>0.23069755599398106</v>
      </c>
      <c r="AN702" s="9">
        <f t="shared" ref="AN702" si="2207">STANDARDIZE(AD702,AT$6,AU$6)</f>
        <v>-0.6766476141944503</v>
      </c>
      <c r="AO702" s="9">
        <f t="shared" ref="AO702" si="2208">STANDARDIZE(AE702,AV$6,AW$6)</f>
        <v>-0.42156003129041053</v>
      </c>
      <c r="AP702" s="20"/>
    </row>
    <row r="703" spans="1:42" x14ac:dyDescent="0.3">
      <c r="A703">
        <v>5</v>
      </c>
      <c r="B703">
        <v>1974</v>
      </c>
      <c r="C703">
        <v>0.79411579945522126</v>
      </c>
      <c r="D703">
        <v>6.1499999999999798E-2</v>
      </c>
      <c r="E703">
        <f t="shared" si="2030"/>
        <v>4.8838121666495947E-2</v>
      </c>
      <c r="G703">
        <v>1957</v>
      </c>
      <c r="H703">
        <v>9</v>
      </c>
      <c r="I703" s="3">
        <v>1957.66666666898</v>
      </c>
      <c r="J703" s="20">
        <f t="shared" si="2193"/>
        <v>0.84402742973650413</v>
      </c>
      <c r="K703" s="20">
        <f t="shared" si="2031"/>
        <v>6.1499999999999798E-2</v>
      </c>
      <c r="L703" s="20">
        <f t="shared" si="2032"/>
        <v>5.1907686928794834E-2</v>
      </c>
      <c r="N703">
        <v>5</v>
      </c>
      <c r="O703">
        <v>1977</v>
      </c>
      <c r="P703" s="20">
        <v>0.99395943280432419</v>
      </c>
      <c r="Q703" s="20">
        <v>6.1499999999999902E-2</v>
      </c>
      <c r="R703" s="20">
        <f t="shared" si="2033"/>
        <v>6.1128505117465842E-2</v>
      </c>
      <c r="T703">
        <v>1957</v>
      </c>
      <c r="U703">
        <v>9</v>
      </c>
      <c r="V703" s="3">
        <v>1957.66666666898</v>
      </c>
      <c r="W703" s="20">
        <f t="shared" si="2034"/>
        <v>0.84891765731359525</v>
      </c>
      <c r="X703" s="20">
        <f t="shared" si="2035"/>
        <v>6.1499999999999902E-2</v>
      </c>
      <c r="Y703" s="20">
        <f t="shared" si="2036"/>
        <v>5.2208435924786023E-2</v>
      </c>
      <c r="Z703" s="20"/>
      <c r="AA703">
        <v>9</v>
      </c>
      <c r="AB703" s="3">
        <v>1957.66666666898</v>
      </c>
      <c r="AC703" s="20">
        <f t="shared" si="2037"/>
        <v>0.84647254352504975</v>
      </c>
      <c r="AD703" s="20">
        <f t="shared" si="2038"/>
        <v>6.1499999999999846E-2</v>
      </c>
      <c r="AE703" s="20">
        <f t="shared" si="2039"/>
        <v>5.2058061426790425E-2</v>
      </c>
      <c r="AG703" s="3">
        <v>1957.66666666898</v>
      </c>
      <c r="AH703" s="3">
        <f t="shared" si="2102"/>
        <v>0.65400270553902939</v>
      </c>
      <c r="AI703" s="3">
        <f t="shared" si="2085"/>
        <v>-0.78876452892998183</v>
      </c>
      <c r="AJ703" s="3">
        <f t="shared" si="2086"/>
        <v>-0.53210950505581767</v>
      </c>
      <c r="AK703" s="20"/>
      <c r="AL703" s="3">
        <v>1957.66666666898</v>
      </c>
      <c r="AM703" s="9">
        <f t="shared" ref="AM703" si="2209">STANDARDIZE(AC703,AR$7,AS$7)</f>
        <v>0.21360209482331874</v>
      </c>
      <c r="AN703" s="9">
        <f t="shared" ref="AN703" si="2210">STANDARDIZE(AD703,AT$7,AU$7)</f>
        <v>-0.32631334910519932</v>
      </c>
      <c r="AO703" s="9">
        <f t="shared" ref="AO703" si="2211">STANDARDIZE(AE703,AV$7,AW$7)</f>
        <v>-0.12333959457007376</v>
      </c>
      <c r="AP703" s="20"/>
    </row>
    <row r="704" spans="1:42" x14ac:dyDescent="0.3">
      <c r="A704">
        <v>5</v>
      </c>
      <c r="B704">
        <v>1974</v>
      </c>
      <c r="C704">
        <v>0.76827734461302477</v>
      </c>
      <c r="D704">
        <v>6.1499999999999798E-2</v>
      </c>
      <c r="E704">
        <f t="shared" si="2030"/>
        <v>4.7249056693700865E-2</v>
      </c>
      <c r="G704">
        <v>1957</v>
      </c>
      <c r="H704">
        <v>8</v>
      </c>
      <c r="I704" s="3">
        <v>1957.58333333565</v>
      </c>
      <c r="J704" s="20">
        <f t="shared" si="2193"/>
        <v>0.8854895835110318</v>
      </c>
      <c r="K704" s="20">
        <f t="shared" si="2031"/>
        <v>6.1499999999999798E-2</v>
      </c>
      <c r="L704" s="20">
        <f t="shared" si="2032"/>
        <v>5.4457609385928279E-2</v>
      </c>
      <c r="N704">
        <v>4</v>
      </c>
      <c r="O704">
        <v>1977</v>
      </c>
      <c r="P704" s="20">
        <v>0.91645951585932783</v>
      </c>
      <c r="Q704" s="20">
        <v>6.1499999999999902E-2</v>
      </c>
      <c r="R704" s="20">
        <f t="shared" si="2033"/>
        <v>5.636226022534857E-2</v>
      </c>
      <c r="T704">
        <v>1957</v>
      </c>
      <c r="U704">
        <v>8</v>
      </c>
      <c r="V704" s="3">
        <v>1957.58333333565</v>
      </c>
      <c r="W704" s="20">
        <f t="shared" si="2034"/>
        <v>0.89216473297810017</v>
      </c>
      <c r="X704" s="20">
        <f t="shared" si="2035"/>
        <v>6.1499999999999902E-2</v>
      </c>
      <c r="Y704" s="20">
        <f t="shared" si="2036"/>
        <v>5.4868131078153075E-2</v>
      </c>
      <c r="Z704" s="20"/>
      <c r="AA704">
        <v>8</v>
      </c>
      <c r="AB704" s="3">
        <v>1957.58333333565</v>
      </c>
      <c r="AC704" s="20">
        <f t="shared" si="2037"/>
        <v>0.88882715824456593</v>
      </c>
      <c r="AD704" s="20">
        <f t="shared" si="2038"/>
        <v>6.1499999999999846E-2</v>
      </c>
      <c r="AE704" s="20">
        <f t="shared" si="2039"/>
        <v>5.4662870232040681E-2</v>
      </c>
      <c r="AG704" s="3">
        <v>1957.58333333565</v>
      </c>
      <c r="AH704" s="3">
        <f t="shared" si="2102"/>
        <v>0.89957798880283579</v>
      </c>
      <c r="AI704" s="3">
        <f t="shared" si="2085"/>
        <v>-0.78876452892998183</v>
      </c>
      <c r="AJ704" s="3">
        <f t="shared" si="2086"/>
        <v>-0.47216181252794576</v>
      </c>
      <c r="AK704" s="20"/>
      <c r="AL704" s="3">
        <v>1957.58333333565</v>
      </c>
      <c r="AM704" s="9">
        <f t="shared" ref="AM704" si="2212">STANDARDIZE(AC704,AR$8,AS$8)</f>
        <v>0.42264317867597684</v>
      </c>
      <c r="AN704" s="9">
        <f t="shared" ref="AN704" si="2213">STANDARDIZE(AD704,AT$8,AU$8)</f>
        <v>-0.65870957567408583</v>
      </c>
      <c r="AO704" s="9">
        <f t="shared" ref="AO704" si="2214">STANDARDIZE(AE704,AV$8,AW$8)</f>
        <v>-0.28181918725231447</v>
      </c>
      <c r="AP704" s="20"/>
    </row>
    <row r="705" spans="1:42" x14ac:dyDescent="0.3">
      <c r="A705">
        <v>4</v>
      </c>
      <c r="B705">
        <v>1974</v>
      </c>
      <c r="C705">
        <v>0.734528865052263</v>
      </c>
      <c r="D705">
        <v>6.1499999999999798E-2</v>
      </c>
      <c r="E705">
        <f t="shared" si="2030"/>
        <v>4.5173525200714028E-2</v>
      </c>
      <c r="G705">
        <v>1957</v>
      </c>
      <c r="H705">
        <v>7</v>
      </c>
      <c r="I705" s="3">
        <v>1957.5000000023199</v>
      </c>
      <c r="J705" s="20"/>
      <c r="K705" s="20"/>
      <c r="L705" s="20"/>
      <c r="N705">
        <v>4</v>
      </c>
      <c r="O705">
        <v>1977</v>
      </c>
      <c r="P705" s="20">
        <v>0.84001344171891446</v>
      </c>
      <c r="Q705" s="20">
        <v>6.1499999999999902E-2</v>
      </c>
      <c r="R705" s="20">
        <f t="shared" si="2033"/>
        <v>5.1660826665713158E-2</v>
      </c>
      <c r="T705">
        <v>1957</v>
      </c>
      <c r="U705">
        <v>7</v>
      </c>
      <c r="V705" s="3">
        <v>1957.5000000023199</v>
      </c>
      <c r="W705" s="20"/>
      <c r="X705" s="20"/>
      <c r="Y705" s="20"/>
      <c r="Z705" s="20"/>
      <c r="AA705">
        <v>7</v>
      </c>
      <c r="AB705" s="3">
        <v>1957.5000000023199</v>
      </c>
      <c r="AC705" s="20"/>
      <c r="AD705" s="20"/>
      <c r="AE705" s="20"/>
      <c r="AG705" s="3">
        <v>1957.5000000023199</v>
      </c>
      <c r="AH705" s="3"/>
      <c r="AI705" s="3"/>
      <c r="AJ705" s="3"/>
      <c r="AK705" s="20"/>
      <c r="AL705" s="3">
        <v>1957.5000000023199</v>
      </c>
      <c r="AM705" s="9"/>
      <c r="AN705" s="9"/>
      <c r="AO705" s="9"/>
      <c r="AP705" s="20"/>
    </row>
    <row r="706" spans="1:42" x14ac:dyDescent="0.3">
      <c r="A706">
        <v>4</v>
      </c>
      <c r="B706">
        <v>1974</v>
      </c>
      <c r="C706">
        <v>0.70358239677599754</v>
      </c>
      <c r="D706">
        <v>6.1499999999999798E-2</v>
      </c>
      <c r="E706">
        <f t="shared" si="2030"/>
        <v>4.3270317401723705E-2</v>
      </c>
      <c r="G706">
        <v>1957</v>
      </c>
      <c r="H706">
        <v>6</v>
      </c>
      <c r="I706" s="3">
        <v>1957.41666666899</v>
      </c>
      <c r="J706" s="20">
        <f t="shared" si="2193"/>
        <v>0.88597074468307102</v>
      </c>
      <c r="K706" s="20">
        <f t="shared" si="2031"/>
        <v>0.1229999999999996</v>
      </c>
      <c r="L706" s="20">
        <f t="shared" si="2032"/>
        <v>0.10897440159601737</v>
      </c>
      <c r="N706">
        <v>3</v>
      </c>
      <c r="O706">
        <v>1977</v>
      </c>
      <c r="P706" s="20">
        <v>0.78272779647550805</v>
      </c>
      <c r="Q706" s="20">
        <v>6.1499999999999902E-2</v>
      </c>
      <c r="R706" s="20">
        <f t="shared" si="2033"/>
        <v>4.8137759483243669E-2</v>
      </c>
      <c r="T706">
        <v>1957</v>
      </c>
      <c r="U706">
        <v>6</v>
      </c>
      <c r="V706" s="3">
        <v>1957.41666666899</v>
      </c>
      <c r="W706" s="20">
        <f t="shared" si="2034"/>
        <v>0.88110014650071466</v>
      </c>
      <c r="X706" s="20">
        <f t="shared" si="2035"/>
        <v>0.1229999999999998</v>
      </c>
      <c r="Y706" s="20">
        <f t="shared" si="2036"/>
        <v>0.10837531801958773</v>
      </c>
      <c r="Z706" s="20"/>
      <c r="AA706">
        <v>6</v>
      </c>
      <c r="AB706" s="3">
        <v>1957.41666666899</v>
      </c>
      <c r="AC706" s="20">
        <f t="shared" si="2037"/>
        <v>0.8835354455918929</v>
      </c>
      <c r="AD706" s="20">
        <f t="shared" si="2038"/>
        <v>0.12299999999999969</v>
      </c>
      <c r="AE706" s="20">
        <f t="shared" si="2039"/>
        <v>0.10867485980780256</v>
      </c>
      <c r="AG706" s="3">
        <v>1957.41666666899</v>
      </c>
      <c r="AH706" s="3">
        <f t="shared" si="2102"/>
        <v>0.86889623565181362</v>
      </c>
      <c r="AI706" s="3">
        <f t="shared" si="2085"/>
        <v>0.41216179278103221</v>
      </c>
      <c r="AJ706" s="3">
        <f t="shared" si="2086"/>
        <v>0.77088302722386148</v>
      </c>
      <c r="AK706" s="20"/>
      <c r="AL706" s="3">
        <v>1957.41666666899</v>
      </c>
      <c r="AM706" s="9">
        <f t="shared" ref="AM706" si="2215">STANDARDIZE(AC706,AR$10,AS$10)</f>
        <v>0.25619042828317812</v>
      </c>
      <c r="AN706" s="9">
        <f t="shared" ref="AN706" si="2216">STANDARDIZE(AD706,AT$10,AU$10)</f>
        <v>-1.0250935790978113</v>
      </c>
      <c r="AO706" s="9">
        <f t="shared" ref="AO706" si="2217">STANDARDIZE(AE706,AV$10,AW$10)</f>
        <v>-0.70025825996421054</v>
      </c>
      <c r="AP706" s="20"/>
    </row>
    <row r="707" spans="1:42" x14ac:dyDescent="0.3">
      <c r="A707">
        <v>3</v>
      </c>
      <c r="B707">
        <v>1974</v>
      </c>
      <c r="C707">
        <v>0.69089302074371095</v>
      </c>
      <c r="D707">
        <v>6.1499999999999798E-2</v>
      </c>
      <c r="E707">
        <f t="shared" si="2030"/>
        <v>4.2489920775738085E-2</v>
      </c>
      <c r="G707">
        <v>1957</v>
      </c>
      <c r="H707">
        <v>5</v>
      </c>
      <c r="I707" s="3">
        <v>1957.33333333566</v>
      </c>
      <c r="J707" s="20">
        <f t="shared" si="2193"/>
        <v>0.84239146246338104</v>
      </c>
      <c r="K707" s="20">
        <f t="shared" si="2031"/>
        <v>0.1229999999999996</v>
      </c>
      <c r="L707" s="20">
        <f t="shared" si="2032"/>
        <v>0.10361414988299553</v>
      </c>
      <c r="N707">
        <v>2</v>
      </c>
      <c r="O707">
        <v>1977</v>
      </c>
      <c r="P707" s="20">
        <v>0.75999958996132178</v>
      </c>
      <c r="Q707" s="20">
        <v>6.1499999999999902E-2</v>
      </c>
      <c r="R707" s="20">
        <f t="shared" si="2033"/>
        <v>4.6739974782621214E-2</v>
      </c>
      <c r="T707">
        <v>1957</v>
      </c>
      <c r="U707">
        <v>5</v>
      </c>
      <c r="V707" s="3">
        <v>1957.33333333566</v>
      </c>
      <c r="W707" s="20">
        <f t="shared" si="2034"/>
        <v>0.77801574263091411</v>
      </c>
      <c r="X707" s="20">
        <f t="shared" si="2035"/>
        <v>0.1229999999999998</v>
      </c>
      <c r="Y707" s="20">
        <f t="shared" si="2036"/>
        <v>9.5695936343602281E-2</v>
      </c>
      <c r="Z707" s="20"/>
      <c r="AA707">
        <v>5</v>
      </c>
      <c r="AB707" s="3">
        <v>1957.33333333566</v>
      </c>
      <c r="AC707" s="20">
        <f t="shared" si="2037"/>
        <v>0.81020360254714752</v>
      </c>
      <c r="AD707" s="20">
        <f t="shared" si="2038"/>
        <v>0.12299999999999969</v>
      </c>
      <c r="AE707" s="20">
        <f t="shared" si="2039"/>
        <v>9.9655043113298897E-2</v>
      </c>
      <c r="AG707" s="3">
        <v>1957.33333333566</v>
      </c>
      <c r="AH707" s="3">
        <f t="shared" si="2102"/>
        <v>0.44371262231410619</v>
      </c>
      <c r="AI707" s="3">
        <f t="shared" si="2085"/>
        <v>0.41216179278103221</v>
      </c>
      <c r="AJ707" s="3">
        <f t="shared" si="2086"/>
        <v>0.56329880961449141</v>
      </c>
      <c r="AK707" s="20"/>
      <c r="AL707" s="3">
        <v>1957.33333333566</v>
      </c>
      <c r="AM707" s="9">
        <f t="shared" ref="AM707" si="2218">STANDARDIZE(AC707,AR$11,AS$11)</f>
        <v>0.35908410876102492</v>
      </c>
      <c r="AN707" s="9">
        <f t="shared" ref="AN707" si="2219">STANDARDIZE(AD707,AT$11,AU$11)</f>
        <v>-0.62524988541030202</v>
      </c>
      <c r="AO707" s="9">
        <f t="shared" ref="AO707" si="2220">STANDARDIZE(AE707,AV$11,AW$11)</f>
        <v>-0.36579858639684526</v>
      </c>
      <c r="AP707" s="20"/>
    </row>
    <row r="708" spans="1:42" x14ac:dyDescent="0.3">
      <c r="A708">
        <v>2</v>
      </c>
      <c r="B708">
        <v>1974</v>
      </c>
      <c r="C708">
        <v>0.70114723017058778</v>
      </c>
      <c r="D708">
        <v>6.1499999999999798E-2</v>
      </c>
      <c r="E708">
        <f t="shared" si="2030"/>
        <v>4.3120554655491007E-2</v>
      </c>
      <c r="G708">
        <v>1957</v>
      </c>
      <c r="H708">
        <v>4</v>
      </c>
      <c r="I708" s="3">
        <v>1957.2500000023299</v>
      </c>
      <c r="J708" s="20">
        <f t="shared" si="2193"/>
        <v>0.80576367795423609</v>
      </c>
      <c r="K708" s="20">
        <f t="shared" si="2031"/>
        <v>0.1229999999999996</v>
      </c>
      <c r="L708" s="20">
        <f t="shared" si="2032"/>
        <v>9.9108932388370707E-2</v>
      </c>
      <c r="N708">
        <v>2</v>
      </c>
      <c r="O708">
        <v>1977</v>
      </c>
      <c r="P708" s="20">
        <v>0.77362324673265459</v>
      </c>
      <c r="Q708" s="20">
        <v>6.1499999999999902E-2</v>
      </c>
      <c r="R708" s="20">
        <f t="shared" si="2033"/>
        <v>4.7577829674058179E-2</v>
      </c>
      <c r="T708">
        <v>1957</v>
      </c>
      <c r="U708">
        <v>4</v>
      </c>
      <c r="V708" s="3">
        <v>1957.2500000023299</v>
      </c>
      <c r="W708" s="20">
        <f t="shared" si="2034"/>
        <v>0.64692512367261723</v>
      </c>
      <c r="X708" s="20">
        <f t="shared" si="2035"/>
        <v>0.1229999999999998</v>
      </c>
      <c r="Y708" s="20">
        <f t="shared" si="2036"/>
        <v>7.9571790211731788E-2</v>
      </c>
      <c r="Z708" s="20"/>
      <c r="AA708">
        <v>4</v>
      </c>
      <c r="AB708" s="3">
        <v>1957.2500000023299</v>
      </c>
      <c r="AC708" s="20">
        <f t="shared" si="2037"/>
        <v>0.72634440081342666</v>
      </c>
      <c r="AD708" s="20">
        <f t="shared" si="2038"/>
        <v>0.12299999999999969</v>
      </c>
      <c r="AE708" s="20">
        <f t="shared" si="2039"/>
        <v>8.9340361300051241E-2</v>
      </c>
      <c r="AG708" s="3">
        <v>1957.2500000023299</v>
      </c>
      <c r="AH708" s="3">
        <f t="shared" si="2102"/>
        <v>-4.2509418812052099E-2</v>
      </c>
      <c r="AI708" s="3">
        <f t="shared" si="2085"/>
        <v>0.41216179278103221</v>
      </c>
      <c r="AJ708" s="3">
        <f t="shared" si="2086"/>
        <v>0.32591425662270401</v>
      </c>
      <c r="AK708" s="20"/>
      <c r="AL708" s="3">
        <v>1957.2500000023299</v>
      </c>
      <c r="AM708" s="9">
        <f t="shared" ref="AM708" si="2221">STANDARDIZE(AC708,AR$12,AS$12)</f>
        <v>0.13268188044254875</v>
      </c>
      <c r="AN708" s="9">
        <f t="shared" ref="AN708" si="2222">STANDARDIZE(AD708,AT$12,AU$12)</f>
        <v>-0.74536446371894627</v>
      </c>
      <c r="AO708" s="9">
        <f t="shared" ref="AO708" si="2223">STANDARDIZE(AE708,AV$12,AW$12)</f>
        <v>-0.54759003242029614</v>
      </c>
      <c r="AP708" s="20"/>
    </row>
    <row r="709" spans="1:42" x14ac:dyDescent="0.3">
      <c r="A709">
        <v>1</v>
      </c>
      <c r="B709">
        <v>1974</v>
      </c>
      <c r="C709">
        <v>0.74403270615724515</v>
      </c>
      <c r="D709">
        <v>6.1499999999999798E-2</v>
      </c>
      <c r="E709">
        <f t="shared" ref="E709:E772" si="2224">C709*D709</f>
        <v>4.5758011428670427E-2</v>
      </c>
      <c r="G709">
        <v>1957</v>
      </c>
      <c r="H709">
        <v>3</v>
      </c>
      <c r="I709" s="3">
        <v>1957.1666666690001</v>
      </c>
      <c r="J709" s="20">
        <f t="shared" si="2193"/>
        <v>0.77410885868512436</v>
      </c>
      <c r="K709" s="20">
        <f t="shared" ref="K709:K772" si="2225">SUMIFS(D$4:D$1171,B$4:B$1171,G709,A$4:A$1171,H709)</f>
        <v>0.1229999999999996</v>
      </c>
      <c r="L709" s="20">
        <f t="shared" ref="L709:L772" si="2226">J709*K709</f>
        <v>9.5215389618269988E-2</v>
      </c>
      <c r="N709">
        <v>1</v>
      </c>
      <c r="O709">
        <v>1977</v>
      </c>
      <c r="P709" s="20">
        <v>0.82141568251005426</v>
      </c>
      <c r="Q709" s="20">
        <v>6.1499999999999902E-2</v>
      </c>
      <c r="R709" s="20">
        <f t="shared" ref="R709:R772" si="2227">Q709*P709</f>
        <v>5.0517064474368253E-2</v>
      </c>
      <c r="T709">
        <v>1957</v>
      </c>
      <c r="U709">
        <v>3</v>
      </c>
      <c r="V709" s="3">
        <v>1957.1666666690001</v>
      </c>
      <c r="W709" s="20">
        <f t="shared" ref="W709:W751" si="2228">AVERAGEIFS(P$4:P$1114,O$4:O$1114,T709,N$4:N$1114,U709)</f>
        <v>0.55984968940503721</v>
      </c>
      <c r="X709" s="20">
        <f t="shared" ref="X709:X751" si="2229">SUMIFS(Q$4:Q$1114,O$4:O$1114,T709,N$4:N$1114,U709)</f>
        <v>0.1229999999999998</v>
      </c>
      <c r="Y709" s="20">
        <f t="shared" ref="Y709:Y751" si="2230">W709*X709</f>
        <v>6.8861511796819472E-2</v>
      </c>
      <c r="Z709" s="20"/>
      <c r="AA709">
        <v>3</v>
      </c>
      <c r="AB709" s="3">
        <v>1957.1666666690001</v>
      </c>
      <c r="AC709" s="20">
        <f t="shared" ref="AC709:AC772" si="2231">AVERAGE(W709,J709)</f>
        <v>0.66697927404508084</v>
      </c>
      <c r="AD709" s="20">
        <f t="shared" ref="AD709:AD772" si="2232">AVERAGE(X709,K709)</f>
        <v>0.12299999999999969</v>
      </c>
      <c r="AE709" s="20">
        <f t="shared" ref="AE709:AE772" si="2233">AVERAGE(Y709,L709)</f>
        <v>8.203845070754473E-2</v>
      </c>
      <c r="AG709" s="3">
        <v>1957.1666666690001</v>
      </c>
      <c r="AH709" s="3">
        <f t="shared" si="2102"/>
        <v>-0.38671294701486592</v>
      </c>
      <c r="AI709" s="3">
        <f t="shared" si="2085"/>
        <v>0.41216179278103221</v>
      </c>
      <c r="AJ709" s="3">
        <f t="shared" si="2086"/>
        <v>0.15786634071298453</v>
      </c>
      <c r="AK709" s="20"/>
      <c r="AL709" s="3">
        <v>1957.1666666690001</v>
      </c>
      <c r="AM709" s="9">
        <f t="shared" ref="AM709" si="2234">STANDARDIZE(AC709,AR$13,AS$13)</f>
        <v>-2.3261307538901824E-2</v>
      </c>
      <c r="AN709" s="9">
        <f t="shared" ref="AN709" si="2235">STANDARDIZE(AD709,AT$13,AU$13)</f>
        <v>-0.46657286796563235</v>
      </c>
      <c r="AO709" s="9">
        <f t="shared" ref="AO709" si="2236">STANDARDIZE(AE709,AV$13,AW$13)</f>
        <v>-0.41552422544433226</v>
      </c>
      <c r="AP709" s="20"/>
    </row>
    <row r="710" spans="1:42" x14ac:dyDescent="0.3">
      <c r="A710">
        <v>12</v>
      </c>
      <c r="B710">
        <v>1973</v>
      </c>
      <c r="C710">
        <v>0.81468081113988478</v>
      </c>
      <c r="D710">
        <v>6.1499999999999798E-2</v>
      </c>
      <c r="E710">
        <f t="shared" si="2224"/>
        <v>5.0102869885102749E-2</v>
      </c>
      <c r="G710">
        <v>1957</v>
      </c>
      <c r="H710">
        <v>2</v>
      </c>
      <c r="I710" s="3">
        <v>1957.08333333567</v>
      </c>
      <c r="J710" s="20">
        <f t="shared" si="2193"/>
        <v>0.75758875115066859</v>
      </c>
      <c r="K710" s="20">
        <f t="shared" si="2225"/>
        <v>6.1499999999999798E-2</v>
      </c>
      <c r="L710" s="20">
        <f t="shared" si="2226"/>
        <v>4.6591708195765968E-2</v>
      </c>
      <c r="N710">
        <v>12</v>
      </c>
      <c r="O710">
        <v>1976</v>
      </c>
      <c r="P710" s="20">
        <v>0.90123152921157046</v>
      </c>
      <c r="Q710" s="20">
        <v>6.1499999999999902E-2</v>
      </c>
      <c r="R710" s="20">
        <f t="shared" si="2227"/>
        <v>5.5425739046511498E-2</v>
      </c>
      <c r="T710">
        <v>1957</v>
      </c>
      <c r="U710">
        <v>2</v>
      </c>
      <c r="V710" s="3">
        <v>1957.08333333567</v>
      </c>
      <c r="W710" s="20">
        <f t="shared" si="2228"/>
        <v>0.53766156116876351</v>
      </c>
      <c r="X710" s="20">
        <f t="shared" si="2229"/>
        <v>6.1499999999999902E-2</v>
      </c>
      <c r="Y710" s="20">
        <f t="shared" si="2230"/>
        <v>3.3066186011878905E-2</v>
      </c>
      <c r="Z710" s="20"/>
      <c r="AA710">
        <v>2</v>
      </c>
      <c r="AB710" s="3">
        <v>1957.08333333567</v>
      </c>
      <c r="AC710" s="20">
        <f t="shared" si="2231"/>
        <v>0.64762515615971605</v>
      </c>
      <c r="AD710" s="20">
        <f t="shared" si="2232"/>
        <v>6.1499999999999846E-2</v>
      </c>
      <c r="AE710" s="20">
        <f t="shared" si="2233"/>
        <v>3.982894710382244E-2</v>
      </c>
      <c r="AG710" s="3">
        <v>1957.08333333567</v>
      </c>
      <c r="AH710" s="3">
        <f t="shared" si="2102"/>
        <v>-0.49892959716018098</v>
      </c>
      <c r="AI710" s="3">
        <f t="shared" si="2085"/>
        <v>-0.78876452892998183</v>
      </c>
      <c r="AJ710" s="3">
        <f t="shared" si="2086"/>
        <v>-0.81355326547455886</v>
      </c>
      <c r="AK710" s="20"/>
      <c r="AL710" s="3">
        <v>1957.08333333567</v>
      </c>
      <c r="AM710" s="9">
        <f t="shared" ref="AM710" si="2237">STANDARDIZE(AC710,AR$14,AS$14)</f>
        <v>7.1856797016409235E-2</v>
      </c>
      <c r="AN710" s="9">
        <f t="shared" ref="AN710" si="2238">STANDARDIZE(AD710,AT$14,AU$14)</f>
        <v>-0.93050162247170598</v>
      </c>
      <c r="AO710" s="9">
        <f t="shared" ref="AO710" si="2239">STANDARDIZE(AE710,AV$14,AW$14)</f>
        <v>-0.71352798547508567</v>
      </c>
      <c r="AP710" s="20"/>
    </row>
    <row r="711" spans="1:42" x14ac:dyDescent="0.3">
      <c r="A711">
        <v>10</v>
      </c>
      <c r="B711">
        <v>1973</v>
      </c>
      <c r="C711">
        <v>0.89759403904672452</v>
      </c>
      <c r="D711">
        <v>6.1499999999999798E-2</v>
      </c>
      <c r="E711">
        <f t="shared" si="2224"/>
        <v>5.5202033401373377E-2</v>
      </c>
      <c r="G711">
        <v>1957</v>
      </c>
      <c r="H711">
        <v>1</v>
      </c>
      <c r="I711" s="3">
        <v>1957.0000000023399</v>
      </c>
      <c r="J711" s="20">
        <f t="shared" si="2193"/>
        <v>0.76495567712982349</v>
      </c>
      <c r="K711" s="20">
        <f t="shared" si="2225"/>
        <v>6.1499999999999798E-2</v>
      </c>
      <c r="L711" s="20">
        <f t="shared" si="2226"/>
        <v>4.7044774143483993E-2</v>
      </c>
      <c r="N711">
        <v>11</v>
      </c>
      <c r="O711">
        <v>1976</v>
      </c>
      <c r="P711" s="20">
        <v>0.98495543230310645</v>
      </c>
      <c r="Q711" s="20">
        <v>6.1499999999999902E-2</v>
      </c>
      <c r="R711" s="20">
        <f t="shared" si="2227"/>
        <v>6.057475908664095E-2</v>
      </c>
      <c r="T711">
        <v>1957</v>
      </c>
      <c r="U711">
        <v>1</v>
      </c>
      <c r="V711" s="3">
        <v>1957.0000000023399</v>
      </c>
      <c r="W711" s="20">
        <f t="shared" si="2228"/>
        <v>0.54737859551789492</v>
      </c>
      <c r="X711" s="20">
        <f t="shared" si="2229"/>
        <v>6.1499999999999902E-2</v>
      </c>
      <c r="Y711" s="20">
        <f t="shared" si="2230"/>
        <v>3.3663783624350484E-2</v>
      </c>
      <c r="Z711" s="20"/>
      <c r="AA711">
        <v>1</v>
      </c>
      <c r="AB711" s="3">
        <v>1957.0000000023399</v>
      </c>
      <c r="AC711" s="20">
        <f t="shared" si="2231"/>
        <v>0.65616713632385926</v>
      </c>
      <c r="AD711" s="20">
        <f t="shared" si="2232"/>
        <v>6.1499999999999846E-2</v>
      </c>
      <c r="AE711" s="20">
        <f t="shared" si="2233"/>
        <v>4.0354278883917238E-2</v>
      </c>
      <c r="AG711" s="3">
        <v>1957.0000000023399</v>
      </c>
      <c r="AH711" s="3">
        <f t="shared" si="2102"/>
        <v>-0.44940254533041418</v>
      </c>
      <c r="AI711" s="3">
        <f t="shared" si="2085"/>
        <v>-0.78876452892998183</v>
      </c>
      <c r="AJ711" s="3">
        <f t="shared" si="2086"/>
        <v>-0.80146315430602832</v>
      </c>
      <c r="AK711" s="20"/>
      <c r="AL711" s="3">
        <v>1957.0000000023399</v>
      </c>
      <c r="AM711" s="9">
        <f t="shared" ref="AM711" si="2240">STANDARDIZE(AC711,AR$15,AS$15)</f>
        <v>-1.0209036980571537E-2</v>
      </c>
      <c r="AN711" s="9">
        <f t="shared" ref="AN711" si="2241">STANDARDIZE(AD711,AT$15,AU$15)</f>
        <v>-0.29853293598826575</v>
      </c>
      <c r="AO711" s="9">
        <f t="shared" ref="AO711" si="2242">STANDARDIZE(AE711,AV$15,AW$15)</f>
        <v>-0.24678722914661885</v>
      </c>
      <c r="AP711" s="20"/>
    </row>
    <row r="712" spans="1:42" x14ac:dyDescent="0.3">
      <c r="A712">
        <v>9</v>
      </c>
      <c r="B712">
        <v>1973</v>
      </c>
      <c r="C712">
        <v>0.9610637017899395</v>
      </c>
      <c r="D712">
        <v>6.1499999999999798E-2</v>
      </c>
      <c r="E712">
        <f t="shared" si="2224"/>
        <v>5.9105417660081087E-2</v>
      </c>
      <c r="G712">
        <v>1956</v>
      </c>
      <c r="H712">
        <v>12</v>
      </c>
      <c r="I712" s="3">
        <v>1956.9166666690101</v>
      </c>
      <c r="J712" s="20">
        <f t="shared" si="2193"/>
        <v>0.78919851599539304</v>
      </c>
      <c r="K712" s="20">
        <f t="shared" si="2225"/>
        <v>6.1499999999999798E-2</v>
      </c>
      <c r="L712" s="20">
        <f t="shared" si="2226"/>
        <v>4.8535708733716515E-2</v>
      </c>
      <c r="N712">
        <v>10</v>
      </c>
      <c r="O712">
        <v>1976</v>
      </c>
      <c r="P712" s="20">
        <v>1.0517109505989559</v>
      </c>
      <c r="Q712" s="20">
        <v>6.1499999999999902E-2</v>
      </c>
      <c r="R712" s="20">
        <f t="shared" si="2227"/>
        <v>6.468022346183569E-2</v>
      </c>
      <c r="T712">
        <v>1956</v>
      </c>
      <c r="U712">
        <v>12</v>
      </c>
      <c r="V712" s="3">
        <v>1956.9166666690101</v>
      </c>
      <c r="W712" s="20">
        <f t="shared" si="2228"/>
        <v>0.57385318810654451</v>
      </c>
      <c r="X712" s="20">
        <f t="shared" si="2229"/>
        <v>6.1499999999999902E-2</v>
      </c>
      <c r="Y712" s="20">
        <f t="shared" si="2230"/>
        <v>3.5291971068552433E-2</v>
      </c>
      <c r="Z712" s="20"/>
      <c r="AA712">
        <v>12</v>
      </c>
      <c r="AB712" s="3">
        <v>1956.9166666690101</v>
      </c>
      <c r="AC712" s="20">
        <f t="shared" si="2231"/>
        <v>0.68152585205096883</v>
      </c>
      <c r="AD712" s="20">
        <f t="shared" si="2232"/>
        <v>6.1499999999999846E-2</v>
      </c>
      <c r="AE712" s="20">
        <f t="shared" si="2233"/>
        <v>4.1913839901134474E-2</v>
      </c>
      <c r="AG712" s="3">
        <v>1956.9166666690101</v>
      </c>
      <c r="AH712" s="3">
        <f t="shared" si="2102"/>
        <v>-0.3023707793910636</v>
      </c>
      <c r="AI712" s="3">
        <f t="shared" si="2085"/>
        <v>-0.78876452892998183</v>
      </c>
      <c r="AJ712" s="3">
        <f t="shared" si="2086"/>
        <v>-0.76557104424015654</v>
      </c>
      <c r="AK712" s="20"/>
      <c r="AL712" s="3">
        <v>1956.9166666690101</v>
      </c>
      <c r="AM712" s="9">
        <f t="shared" ref="AM712" si="2243">STANDARDIZE(AC712,AR$4,AS$4)</f>
        <v>-7.7769033089461724E-3</v>
      </c>
      <c r="AN712" s="9">
        <f t="shared" ref="AN712" si="2244">STANDARDIZE(AD712,AT$4,AU$4)</f>
        <v>-0.68444756444045252</v>
      </c>
      <c r="AO712" s="9">
        <f t="shared" ref="AO712" si="2245">STANDARDIZE(AE712,AV$4,AW$4)</f>
        <v>-0.5483950659859339</v>
      </c>
      <c r="AP712" s="20"/>
    </row>
    <row r="713" spans="1:42" x14ac:dyDescent="0.3">
      <c r="A713">
        <v>8</v>
      </c>
      <c r="B713">
        <v>1973</v>
      </c>
      <c r="C713">
        <v>0.98766215783067179</v>
      </c>
      <c r="D713">
        <v>6.1499999999999798E-2</v>
      </c>
      <c r="E713">
        <f t="shared" si="2224"/>
        <v>6.0741222706586114E-2</v>
      </c>
      <c r="G713">
        <v>1956</v>
      </c>
      <c r="H713">
        <v>11</v>
      </c>
      <c r="I713" s="3">
        <v>1956.83333333568</v>
      </c>
      <c r="J713" s="20">
        <f t="shared" si="2193"/>
        <v>0.82355414207735234</v>
      </c>
      <c r="K713" s="20">
        <f t="shared" si="2225"/>
        <v>6.1499999999999798E-2</v>
      </c>
      <c r="L713" s="20">
        <f t="shared" si="2226"/>
        <v>5.0648579737757E-2</v>
      </c>
      <c r="N713">
        <v>9</v>
      </c>
      <c r="O713">
        <v>1976</v>
      </c>
      <c r="P713" s="20">
        <v>1.0984449686496858</v>
      </c>
      <c r="Q713" s="20">
        <v>6.1499999999999902E-2</v>
      </c>
      <c r="R713" s="20">
        <f t="shared" si="2227"/>
        <v>6.7554365571955571E-2</v>
      </c>
      <c r="T713">
        <v>1956</v>
      </c>
      <c r="U713">
        <v>11</v>
      </c>
      <c r="V713" s="3">
        <v>1956.83333333568</v>
      </c>
      <c r="W713" s="20">
        <f t="shared" si="2228"/>
        <v>0.61656403989064013</v>
      </c>
      <c r="X713" s="20">
        <f t="shared" si="2229"/>
        <v>6.1499999999999902E-2</v>
      </c>
      <c r="Y713" s="20">
        <f t="shared" si="2230"/>
        <v>3.7918688453274306E-2</v>
      </c>
      <c r="Z713" s="20"/>
      <c r="AA713">
        <v>11</v>
      </c>
      <c r="AB713" s="3">
        <v>1956.83333333568</v>
      </c>
      <c r="AC713" s="20">
        <f t="shared" si="2231"/>
        <v>0.72005909098399623</v>
      </c>
      <c r="AD713" s="20">
        <f t="shared" si="2232"/>
        <v>6.1499999999999846E-2</v>
      </c>
      <c r="AE713" s="20">
        <f t="shared" si="2233"/>
        <v>4.4283634095515653E-2</v>
      </c>
      <c r="AG713" s="3">
        <v>1956.83333333568</v>
      </c>
      <c r="AH713" s="3">
        <f t="shared" si="2102"/>
        <v>-7.8952124098943588E-2</v>
      </c>
      <c r="AI713" s="3">
        <f t="shared" si="2085"/>
        <v>-0.78876452892998183</v>
      </c>
      <c r="AJ713" s="3">
        <f t="shared" si="2086"/>
        <v>-0.71103203414745597</v>
      </c>
      <c r="AK713" s="20"/>
      <c r="AL713" s="3">
        <v>1956.83333333568</v>
      </c>
      <c r="AM713" s="9">
        <f t="shared" ref="AM713" si="2246">STANDARDIZE(AC713,AR$5,AS$5)</f>
        <v>7.4186613980796179E-2</v>
      </c>
      <c r="AN713" s="9">
        <f t="shared" ref="AN713" si="2247">STANDARDIZE(AD713,AT$5,AU$5)</f>
        <v>-0.28549293171718004</v>
      </c>
      <c r="AO713" s="9">
        <f t="shared" ref="AO713" si="2248">STANDARDIZE(AE713,AV$5,AW$5)</f>
        <v>-0.17678392381819505</v>
      </c>
      <c r="AP713" s="20"/>
    </row>
    <row r="714" spans="1:42" x14ac:dyDescent="0.3">
      <c r="A714">
        <v>6</v>
      </c>
      <c r="B714">
        <v>1973</v>
      </c>
      <c r="C714">
        <v>1.1062478952878285</v>
      </c>
      <c r="D714">
        <v>6.1499999999999798E-2</v>
      </c>
      <c r="E714">
        <f t="shared" si="2224"/>
        <v>6.8034245560201226E-2</v>
      </c>
      <c r="G714">
        <v>1956</v>
      </c>
      <c r="H714">
        <v>10</v>
      </c>
      <c r="I714" s="3">
        <v>1956.7500000023499</v>
      </c>
      <c r="J714" s="20">
        <f t="shared" si="2193"/>
        <v>0.86102013844685388</v>
      </c>
      <c r="K714" s="20">
        <f t="shared" si="2225"/>
        <v>6.1499999999999798E-2</v>
      </c>
      <c r="L714" s="20">
        <f t="shared" si="2226"/>
        <v>5.2952738514481339E-2</v>
      </c>
      <c r="N714">
        <v>8</v>
      </c>
      <c r="O714">
        <v>1976</v>
      </c>
      <c r="P714" s="20">
        <v>1.1380148840782875</v>
      </c>
      <c r="Q714" s="20">
        <v>6.1499999999999902E-2</v>
      </c>
      <c r="R714" s="20">
        <f t="shared" si="2227"/>
        <v>6.9987915370814571E-2</v>
      </c>
      <c r="T714">
        <v>1956</v>
      </c>
      <c r="U714">
        <v>10</v>
      </c>
      <c r="V714" s="3">
        <v>1956.7500000023499</v>
      </c>
      <c r="W714" s="20">
        <f t="shared" si="2228"/>
        <v>0.6714133671764706</v>
      </c>
      <c r="X714" s="20">
        <f t="shared" si="2229"/>
        <v>6.1499999999999902E-2</v>
      </c>
      <c r="Y714" s="20">
        <f t="shared" si="2230"/>
        <v>4.1291922081352878E-2</v>
      </c>
      <c r="Z714" s="20"/>
      <c r="AA714">
        <v>10</v>
      </c>
      <c r="AB714" s="3">
        <v>1956.7500000023499</v>
      </c>
      <c r="AC714" s="20">
        <f t="shared" si="2231"/>
        <v>0.76621675281166224</v>
      </c>
      <c r="AD714" s="20">
        <f t="shared" si="2232"/>
        <v>6.1499999999999846E-2</v>
      </c>
      <c r="AE714" s="20">
        <f t="shared" si="2233"/>
        <v>4.7122330297917112E-2</v>
      </c>
      <c r="AG714" s="3">
        <v>1956.7500000023499</v>
      </c>
      <c r="AH714" s="3">
        <f t="shared" si="2102"/>
        <v>0.18867351606302521</v>
      </c>
      <c r="AI714" s="3">
        <f t="shared" si="2085"/>
        <v>-0.78876452892998183</v>
      </c>
      <c r="AJ714" s="3">
        <f t="shared" si="2086"/>
        <v>-0.645701601150378</v>
      </c>
      <c r="AK714" s="20"/>
      <c r="AL714" s="3">
        <v>1956.7500000023499</v>
      </c>
      <c r="AM714" s="9">
        <f t="shared" ref="AM714" si="2249">STANDARDIZE(AC714,AR$6,AS$6)</f>
        <v>0.14939837227000888</v>
      </c>
      <c r="AN714" s="9">
        <f t="shared" ref="AN714" si="2250">STANDARDIZE(AD714,AT$6,AU$6)</f>
        <v>-0.6766476141944503</v>
      </c>
      <c r="AO714" s="9">
        <f t="shared" ref="AO714" si="2251">STANDARDIZE(AE714,AV$6,AW$6)</f>
        <v>-0.45719321171267835</v>
      </c>
      <c r="AP714" s="20"/>
    </row>
    <row r="715" spans="1:42" x14ac:dyDescent="0.3">
      <c r="A715">
        <v>6</v>
      </c>
      <c r="B715">
        <v>1973</v>
      </c>
      <c r="C715">
        <v>1.083788328212751</v>
      </c>
      <c r="D715">
        <v>6.1499999999999798E-2</v>
      </c>
      <c r="E715">
        <f t="shared" si="2224"/>
        <v>6.6652982185083962E-2</v>
      </c>
      <c r="G715">
        <v>1956</v>
      </c>
      <c r="H715">
        <v>9</v>
      </c>
      <c r="I715" s="3">
        <v>1956.6666666690201</v>
      </c>
      <c r="J715" s="20">
        <f t="shared" si="2193"/>
        <v>0.89448737941578815</v>
      </c>
      <c r="K715" s="20">
        <f t="shared" si="2225"/>
        <v>6.1499999999999798E-2</v>
      </c>
      <c r="L715" s="20">
        <f t="shared" si="2226"/>
        <v>5.5010973834070789E-2</v>
      </c>
      <c r="N715">
        <v>7</v>
      </c>
      <c r="O715">
        <v>1976</v>
      </c>
      <c r="P715" s="20">
        <v>1.179349027656718</v>
      </c>
      <c r="Q715" s="20">
        <v>6.1499999999999902E-2</v>
      </c>
      <c r="R715" s="20">
        <f t="shared" si="2227"/>
        <v>7.2529965200888044E-2</v>
      </c>
      <c r="T715">
        <v>1956</v>
      </c>
      <c r="U715">
        <v>9</v>
      </c>
      <c r="V715" s="3">
        <v>1956.6666666690201</v>
      </c>
      <c r="W715" s="20">
        <f t="shared" si="2228"/>
        <v>0.72671958928592251</v>
      </c>
      <c r="X715" s="20">
        <f t="shared" si="2229"/>
        <v>6.1499999999999902E-2</v>
      </c>
      <c r="Y715" s="20">
        <f t="shared" si="2230"/>
        <v>4.4693254741084161E-2</v>
      </c>
      <c r="Z715" s="20"/>
      <c r="AA715">
        <v>9</v>
      </c>
      <c r="AB715" s="3">
        <v>1956.6666666690201</v>
      </c>
      <c r="AC715" s="20">
        <f t="shared" si="2231"/>
        <v>0.81060348435085539</v>
      </c>
      <c r="AD715" s="20">
        <f t="shared" si="2232"/>
        <v>6.1499999999999846E-2</v>
      </c>
      <c r="AE715" s="20">
        <f t="shared" si="2233"/>
        <v>4.9852114287577479E-2</v>
      </c>
      <c r="AG715" s="3">
        <v>1956.6666666690201</v>
      </c>
      <c r="AH715" s="3">
        <f t="shared" si="2102"/>
        <v>0.44603116748015043</v>
      </c>
      <c r="AI715" s="3">
        <f t="shared" si="2085"/>
        <v>-0.78876452892998183</v>
      </c>
      <c r="AJ715" s="3">
        <f t="shared" si="2086"/>
        <v>-0.58287769985296778</v>
      </c>
      <c r="AK715" s="20"/>
      <c r="AL715" s="3">
        <v>1956.6666666690201</v>
      </c>
      <c r="AM715" s="9">
        <f t="shared" ref="AM715" si="2252">STANDARDIZE(AC715,AR$7,AS$7)</f>
        <v>0.10026608866985745</v>
      </c>
      <c r="AN715" s="9">
        <f t="shared" ref="AN715" si="2253">STANDARDIZE(AD715,AT$7,AU$7)</f>
        <v>-0.32631334910519932</v>
      </c>
      <c r="AO715" s="9">
        <f t="shared" ref="AO715" si="2254">STANDARDIZE(AE715,AV$7,AW$7)</f>
        <v>-0.20900881656583897</v>
      </c>
      <c r="AP715" s="20"/>
    </row>
    <row r="716" spans="1:42" x14ac:dyDescent="0.3">
      <c r="A716">
        <v>6</v>
      </c>
      <c r="B716">
        <v>1973</v>
      </c>
      <c r="C716">
        <v>1.0409800391628274</v>
      </c>
      <c r="D716">
        <v>6.1499999999999798E-2</v>
      </c>
      <c r="E716">
        <f t="shared" si="2224"/>
        <v>6.402027240851367E-2</v>
      </c>
      <c r="G716">
        <v>1956</v>
      </c>
      <c r="H716">
        <v>8</v>
      </c>
      <c r="I716" s="3">
        <v>1956.58333333569</v>
      </c>
      <c r="J716" s="20">
        <f t="shared" si="2193"/>
        <v>0.92030624877616352</v>
      </c>
      <c r="K716" s="20">
        <f t="shared" si="2225"/>
        <v>6.1499999999999798E-2</v>
      </c>
      <c r="L716" s="20">
        <f t="shared" si="2226"/>
        <v>5.659883429973387E-2</v>
      </c>
      <c r="N716">
        <v>6</v>
      </c>
      <c r="O716">
        <v>1976</v>
      </c>
      <c r="P716" s="20">
        <v>1.2107635755769643</v>
      </c>
      <c r="Q716" s="20">
        <v>6.1499999999999902E-2</v>
      </c>
      <c r="R716" s="20">
        <f t="shared" si="2227"/>
        <v>7.4461959897983182E-2</v>
      </c>
      <c r="T716">
        <v>1956</v>
      </c>
      <c r="U716">
        <v>8</v>
      </c>
      <c r="V716" s="3">
        <v>1956.58333333569</v>
      </c>
      <c r="W716" s="20">
        <f t="shared" si="2228"/>
        <v>0.7694998002968626</v>
      </c>
      <c r="X716" s="20">
        <f t="shared" si="2229"/>
        <v>6.1499999999999902E-2</v>
      </c>
      <c r="Y716" s="20">
        <f t="shared" si="2230"/>
        <v>4.7324237718256973E-2</v>
      </c>
      <c r="Z716" s="20"/>
      <c r="AA716">
        <v>8</v>
      </c>
      <c r="AB716" s="3">
        <v>1956.58333333569</v>
      </c>
      <c r="AC716" s="20">
        <f t="shared" si="2231"/>
        <v>0.844903024536513</v>
      </c>
      <c r="AD716" s="20">
        <f t="shared" si="2232"/>
        <v>6.1499999999999846E-2</v>
      </c>
      <c r="AE716" s="20">
        <f t="shared" si="2233"/>
        <v>5.1961536008995418E-2</v>
      </c>
      <c r="AG716" s="3">
        <v>1956.58333333569</v>
      </c>
      <c r="AH716" s="3">
        <f t="shared" si="2102"/>
        <v>0.64490251485732231</v>
      </c>
      <c r="AI716" s="3">
        <f t="shared" si="2085"/>
        <v>-0.78876452892998183</v>
      </c>
      <c r="AJ716" s="3">
        <f t="shared" si="2086"/>
        <v>-0.5343309640955124</v>
      </c>
      <c r="AK716" s="20"/>
      <c r="AL716" s="3">
        <v>1956.58333333569</v>
      </c>
      <c r="AM716" s="9">
        <f t="shared" ref="AM716" si="2255">STANDARDIZE(AC716,AR$8,AS$8)</f>
        <v>0.16356465618220131</v>
      </c>
      <c r="AN716" s="9">
        <f t="shared" ref="AN716" si="2256">STANDARDIZE(AD716,AT$8,AU$8)</f>
        <v>-0.65870957567408583</v>
      </c>
      <c r="AO716" s="9">
        <f t="shared" ref="AO716" si="2257">STANDARDIZE(AE716,AV$8,AW$8)</f>
        <v>-0.40067434971656052</v>
      </c>
      <c r="AP716" s="20"/>
    </row>
    <row r="717" spans="1:42" x14ac:dyDescent="0.3">
      <c r="A717">
        <v>5</v>
      </c>
      <c r="B717">
        <v>1973</v>
      </c>
      <c r="C717">
        <v>0.99971835444307611</v>
      </c>
      <c r="D717">
        <v>6.1499999999999798E-2</v>
      </c>
      <c r="E717">
        <f t="shared" si="2224"/>
        <v>6.148267879824898E-2</v>
      </c>
      <c r="G717">
        <v>1956</v>
      </c>
      <c r="H717">
        <v>7</v>
      </c>
      <c r="I717" s="3">
        <v>1956.5000000023599</v>
      </c>
      <c r="J717" s="20"/>
      <c r="K717" s="20"/>
      <c r="L717" s="20"/>
      <c r="N717">
        <v>6</v>
      </c>
      <c r="O717">
        <v>1976</v>
      </c>
      <c r="P717" s="20">
        <v>1.2058767729570341</v>
      </c>
      <c r="Q717" s="20">
        <v>6.1499999999999902E-2</v>
      </c>
      <c r="R717" s="20">
        <f t="shared" si="2227"/>
        <v>7.416142153685748E-2</v>
      </c>
      <c r="T717">
        <v>1956</v>
      </c>
      <c r="U717">
        <v>7</v>
      </c>
      <c r="V717" s="3">
        <v>1956.5000000023599</v>
      </c>
      <c r="W717" s="20"/>
      <c r="X717" s="20"/>
      <c r="Y717" s="20"/>
      <c r="Z717" s="20"/>
      <c r="AA717">
        <v>7</v>
      </c>
      <c r="AB717" s="3">
        <v>1956.5000000023599</v>
      </c>
      <c r="AC717" s="20"/>
      <c r="AD717" s="20"/>
      <c r="AE717" s="20"/>
      <c r="AG717" s="3">
        <v>1956.5000000023599</v>
      </c>
      <c r="AH717" s="3"/>
      <c r="AI717" s="3"/>
      <c r="AJ717" s="3"/>
      <c r="AK717" s="20"/>
      <c r="AL717" s="3">
        <v>1956.5000000023599</v>
      </c>
      <c r="AM717" s="9"/>
      <c r="AN717" s="9"/>
      <c r="AO717" s="9"/>
      <c r="AP717" s="20"/>
    </row>
    <row r="718" spans="1:42" x14ac:dyDescent="0.3">
      <c r="A718">
        <v>5</v>
      </c>
      <c r="B718">
        <v>1973</v>
      </c>
      <c r="C718">
        <v>0.96023072464354953</v>
      </c>
      <c r="D718">
        <v>6.1499999999999798E-2</v>
      </c>
      <c r="E718">
        <f t="shared" si="2224"/>
        <v>5.9054189565578105E-2</v>
      </c>
      <c r="G718">
        <v>1956</v>
      </c>
      <c r="H718">
        <v>6</v>
      </c>
      <c r="I718" s="3">
        <v>1956.4166666690301</v>
      </c>
      <c r="J718" s="20">
        <f t="shared" si="2193"/>
        <v>0.9102241290703873</v>
      </c>
      <c r="K718" s="20">
        <f t="shared" si="2225"/>
        <v>0.307499999999999</v>
      </c>
      <c r="L718" s="20">
        <f t="shared" si="2226"/>
        <v>0.27989391968914318</v>
      </c>
      <c r="N718">
        <v>6</v>
      </c>
      <c r="O718">
        <v>1976</v>
      </c>
      <c r="P718" s="20">
        <v>1.1535713071235627</v>
      </c>
      <c r="Q718" s="20">
        <v>6.1499999999999902E-2</v>
      </c>
      <c r="R718" s="20">
        <f t="shared" si="2227"/>
        <v>7.0944635388098989E-2</v>
      </c>
      <c r="T718">
        <v>1956</v>
      </c>
      <c r="U718">
        <v>6</v>
      </c>
      <c r="V718" s="3">
        <v>1956.4166666690301</v>
      </c>
      <c r="W718" s="20">
        <f t="shared" si="2228"/>
        <v>0.7859156656649231</v>
      </c>
      <c r="X718" s="20">
        <f t="shared" si="2229"/>
        <v>0.1229999999999998</v>
      </c>
      <c r="Y718" s="20">
        <f t="shared" si="2230"/>
        <v>9.6667626876785387E-2</v>
      </c>
      <c r="Z718" s="20"/>
      <c r="AA718">
        <v>6</v>
      </c>
      <c r="AB718" s="3">
        <v>1956.4166666690301</v>
      </c>
      <c r="AC718" s="20">
        <f t="shared" si="2231"/>
        <v>0.84806989736765526</v>
      </c>
      <c r="AD718" s="20">
        <f t="shared" si="2232"/>
        <v>0.21524999999999939</v>
      </c>
      <c r="AE718" s="20">
        <f t="shared" si="2233"/>
        <v>0.18828077328296428</v>
      </c>
      <c r="AG718" s="3">
        <v>1956.4166666690301</v>
      </c>
      <c r="AH718" s="3">
        <f t="shared" si="2102"/>
        <v>0.66326428482544486</v>
      </c>
      <c r="AI718" s="3">
        <f t="shared" si="2085"/>
        <v>2.2135512753475517</v>
      </c>
      <c r="AJ718" s="3">
        <f t="shared" si="2086"/>
        <v>2.6029525498661923</v>
      </c>
      <c r="AK718" s="20"/>
      <c r="AL718" s="3">
        <v>1956.4166666690301</v>
      </c>
      <c r="AM718" s="9">
        <f t="shared" ref="AM718" si="2258">STANDARDIZE(AC718,AR$10,AS$10)</f>
        <v>5.5571978763057348E-2</v>
      </c>
      <c r="AN718" s="9">
        <f t="shared" ref="AN718" si="2259">STANDARDIZE(AD718,AT$10,AU$10)</f>
        <v>0.97383890014291907</v>
      </c>
      <c r="AO718" s="9">
        <f t="shared" ref="AO718" si="2260">STANDARDIZE(AE718,AV$10,AW$10)</f>
        <v>0.87025517891448134</v>
      </c>
      <c r="AP718" s="20"/>
    </row>
    <row r="719" spans="1:42" x14ac:dyDescent="0.3">
      <c r="A719">
        <v>5</v>
      </c>
      <c r="B719">
        <v>1973</v>
      </c>
      <c r="C719">
        <v>0.93288785352398995</v>
      </c>
      <c r="D719">
        <v>6.1499999999999798E-2</v>
      </c>
      <c r="E719">
        <f t="shared" si="2224"/>
        <v>5.7372602991725197E-2</v>
      </c>
      <c r="G719">
        <v>1956</v>
      </c>
      <c r="H719">
        <v>5</v>
      </c>
      <c r="I719" s="3">
        <v>1956.3333333357</v>
      </c>
      <c r="J719" s="20">
        <f t="shared" si="2193"/>
        <v>0.77133477159146269</v>
      </c>
      <c r="K719" s="20">
        <f t="shared" si="2225"/>
        <v>0.24599999999999919</v>
      </c>
      <c r="L719" s="20">
        <f t="shared" si="2226"/>
        <v>0.18974835381149921</v>
      </c>
      <c r="N719">
        <v>5</v>
      </c>
      <c r="O719">
        <v>1976</v>
      </c>
      <c r="P719" s="20">
        <v>1.0631659636391741</v>
      </c>
      <c r="Q719" s="20">
        <v>6.1499999999999902E-2</v>
      </c>
      <c r="R719" s="20">
        <f t="shared" si="2227"/>
        <v>6.53847067638091E-2</v>
      </c>
      <c r="T719">
        <v>1956</v>
      </c>
      <c r="U719">
        <v>5</v>
      </c>
      <c r="V719" s="3">
        <v>1956.3333333357</v>
      </c>
      <c r="W719" s="20">
        <f t="shared" si="2228"/>
        <v>0.70021367893022357</v>
      </c>
      <c r="X719" s="20">
        <f t="shared" si="2229"/>
        <v>0.1229999999999998</v>
      </c>
      <c r="Y719" s="20">
        <f t="shared" si="2230"/>
        <v>8.6126282508417362E-2</v>
      </c>
      <c r="Z719" s="20"/>
      <c r="AA719">
        <v>5</v>
      </c>
      <c r="AB719" s="3">
        <v>1956.3333333357</v>
      </c>
      <c r="AC719" s="20">
        <f t="shared" si="2231"/>
        <v>0.73577422526084313</v>
      </c>
      <c r="AD719" s="20">
        <f t="shared" si="2232"/>
        <v>0.1844999999999995</v>
      </c>
      <c r="AE719" s="20">
        <f t="shared" si="2233"/>
        <v>0.1379373181599583</v>
      </c>
      <c r="AG719" s="3">
        <v>1956.3333333357</v>
      </c>
      <c r="AH719" s="3">
        <f t="shared" si="2102"/>
        <v>1.2165421819545523E-2</v>
      </c>
      <c r="AI719" s="3">
        <f t="shared" si="2085"/>
        <v>1.6130881144920455</v>
      </c>
      <c r="AJ719" s="3">
        <f t="shared" si="2086"/>
        <v>1.4443362389793233</v>
      </c>
      <c r="AK719" s="20"/>
      <c r="AL719" s="3">
        <v>1956.3333333357</v>
      </c>
      <c r="AM719" s="9">
        <f t="shared" ref="AM719" si="2261">STANDARDIZE(AC719,AR$11,AS$11)</f>
        <v>-0.12772343337056524</v>
      </c>
      <c r="AN719" s="9">
        <f t="shared" ref="AN719" si="2262">STANDARDIZE(AD719,AT$11,AU$11)</f>
        <v>0.58792153404252212</v>
      </c>
      <c r="AO719" s="9">
        <f t="shared" ref="AO719" si="2263">STANDARDIZE(AE719,AV$11,AW$11)</f>
        <v>0.54448626628389407</v>
      </c>
      <c r="AP719" s="20"/>
    </row>
    <row r="720" spans="1:42" x14ac:dyDescent="0.3">
      <c r="A720">
        <v>4</v>
      </c>
      <c r="B720">
        <v>1973</v>
      </c>
      <c r="C720">
        <v>0.90881421900406556</v>
      </c>
      <c r="D720">
        <v>6.1499999999999798E-2</v>
      </c>
      <c r="E720">
        <f t="shared" si="2224"/>
        <v>5.5892074468749851E-2</v>
      </c>
      <c r="G720">
        <v>1956</v>
      </c>
      <c r="H720">
        <v>4</v>
      </c>
      <c r="I720" s="3">
        <v>1956.2500000023699</v>
      </c>
      <c r="J720" s="20">
        <f t="shared" si="2193"/>
        <v>0.71384032301572153</v>
      </c>
      <c r="K720" s="20">
        <f t="shared" si="2225"/>
        <v>0.24599999999999919</v>
      </c>
      <c r="L720" s="20">
        <f t="shared" si="2226"/>
        <v>0.17560471946186693</v>
      </c>
      <c r="N720">
        <v>5</v>
      </c>
      <c r="O720">
        <v>1976</v>
      </c>
      <c r="P720" s="20">
        <v>0.94373055252572247</v>
      </c>
      <c r="Q720" s="20">
        <v>6.1499999999999902E-2</v>
      </c>
      <c r="R720" s="20">
        <f t="shared" si="2227"/>
        <v>5.8039428980331841E-2</v>
      </c>
      <c r="T720">
        <v>1956</v>
      </c>
      <c r="U720">
        <v>4</v>
      </c>
      <c r="V720" s="3">
        <v>1956.2500000023699</v>
      </c>
      <c r="W720" s="20">
        <f t="shared" si="2228"/>
        <v>0.57543978584676947</v>
      </c>
      <c r="X720" s="20">
        <f t="shared" si="2229"/>
        <v>0.1229999999999998</v>
      </c>
      <c r="Y720" s="20">
        <f t="shared" si="2230"/>
        <v>7.0779093659152525E-2</v>
      </c>
      <c r="Z720" s="20"/>
      <c r="AA720">
        <v>4</v>
      </c>
      <c r="AB720" s="3">
        <v>1956.2500000023699</v>
      </c>
      <c r="AC720" s="20">
        <f t="shared" si="2231"/>
        <v>0.6446400544312455</v>
      </c>
      <c r="AD720" s="20">
        <f t="shared" si="2232"/>
        <v>0.1844999999999995</v>
      </c>
      <c r="AE720" s="20">
        <f t="shared" si="2233"/>
        <v>0.12319190656050973</v>
      </c>
      <c r="AG720" s="3">
        <v>1956.2500000023699</v>
      </c>
      <c r="AH720" s="3">
        <f t="shared" si="2102"/>
        <v>-0.51623744442534925</v>
      </c>
      <c r="AI720" s="3">
        <f t="shared" si="2085"/>
        <v>1.6130881144920455</v>
      </c>
      <c r="AJ720" s="3">
        <f t="shared" si="2086"/>
        <v>1.1049818115146424</v>
      </c>
      <c r="AK720" s="20"/>
      <c r="AL720" s="3">
        <v>1956.2500000023699</v>
      </c>
      <c r="AM720" s="9">
        <f t="shared" ref="AM720" si="2264">STANDARDIZE(AC720,AR$12,AS$12)</f>
        <v>-0.4441589019501847</v>
      </c>
      <c r="AN720" s="9">
        <f t="shared" ref="AN720" si="2265">STANDARDIZE(AD720,AT$12,AU$12)</f>
        <v>0.61938737125940624</v>
      </c>
      <c r="AO720" s="9">
        <f t="shared" ref="AO720" si="2266">STANDARDIZE(AE720,AV$12,AW$12)</f>
        <v>0.306259477067301</v>
      </c>
      <c r="AP720" s="20"/>
    </row>
    <row r="721" spans="1:42" x14ac:dyDescent="0.3">
      <c r="A721">
        <v>4</v>
      </c>
      <c r="B721">
        <v>1973</v>
      </c>
      <c r="C721">
        <v>0.88574517268457675</v>
      </c>
      <c r="D721">
        <v>6.1499999999999798E-2</v>
      </c>
      <c r="E721">
        <f t="shared" si="2224"/>
        <v>5.4473328120101291E-2</v>
      </c>
      <c r="G721">
        <v>1956</v>
      </c>
      <c r="H721">
        <v>3</v>
      </c>
      <c r="I721" s="3">
        <v>1956.1666666690401</v>
      </c>
      <c r="J721" s="20">
        <f t="shared" si="2193"/>
        <v>0.7486834739426661</v>
      </c>
      <c r="K721" s="20">
        <f t="shared" si="2225"/>
        <v>0.24599999999999919</v>
      </c>
      <c r="L721" s="20">
        <f t="shared" si="2226"/>
        <v>0.18417613458989526</v>
      </c>
      <c r="N721">
        <v>4</v>
      </c>
      <c r="O721">
        <v>1976</v>
      </c>
      <c r="P721" s="20">
        <v>0.81444466940313387</v>
      </c>
      <c r="Q721" s="20">
        <v>6.1499999999999902E-2</v>
      </c>
      <c r="R721" s="20">
        <f t="shared" si="2227"/>
        <v>5.0088347168292656E-2</v>
      </c>
      <c r="T721">
        <v>1956</v>
      </c>
      <c r="U721">
        <v>3</v>
      </c>
      <c r="V721" s="3">
        <v>1956.1666666690401</v>
      </c>
      <c r="W721" s="20">
        <f t="shared" si="2228"/>
        <v>0.51828446621546864</v>
      </c>
      <c r="X721" s="20">
        <f t="shared" si="2229"/>
        <v>0.1229999999999998</v>
      </c>
      <c r="Y721" s="20">
        <f t="shared" si="2230"/>
        <v>6.3748989344502544E-2</v>
      </c>
      <c r="Z721" s="20"/>
      <c r="AA721">
        <v>3</v>
      </c>
      <c r="AB721" s="3">
        <v>1956.1666666690401</v>
      </c>
      <c r="AC721" s="20">
        <f t="shared" si="2231"/>
        <v>0.63348397007906732</v>
      </c>
      <c r="AD721" s="20">
        <f t="shared" si="2232"/>
        <v>0.1844999999999995</v>
      </c>
      <c r="AE721" s="20">
        <f t="shared" si="2233"/>
        <v>0.1239625619671989</v>
      </c>
      <c r="AG721" s="3">
        <v>1956.1666666690401</v>
      </c>
      <c r="AH721" s="3">
        <f t="shared" si="2102"/>
        <v>-0.58092127151346806</v>
      </c>
      <c r="AI721" s="3">
        <f t="shared" si="2085"/>
        <v>1.6130881144920455</v>
      </c>
      <c r="AJ721" s="3">
        <f t="shared" si="2086"/>
        <v>1.1227178592706335</v>
      </c>
      <c r="AK721" s="20"/>
      <c r="AL721" s="3">
        <v>1956.1666666690401</v>
      </c>
      <c r="AM721" s="9">
        <f t="shared" ref="AM721" si="2267">STANDARDIZE(AC721,AR$13,AS$13)</f>
        <v>-0.24013870990090636</v>
      </c>
      <c r="AN721" s="9">
        <f t="shared" ref="AN721" si="2268">STANDARDIZE(AD721,AT$13,AU$13)</f>
        <v>0.80409366606843113</v>
      </c>
      <c r="AO721" s="9">
        <f t="shared" ref="AO721" si="2269">STANDARDIZE(AE721,AV$13,AW$13)</f>
        <v>0.66441096662989352</v>
      </c>
      <c r="AP721" s="20"/>
    </row>
    <row r="722" spans="1:42" x14ac:dyDescent="0.3">
      <c r="A722">
        <v>4</v>
      </c>
      <c r="B722">
        <v>1973</v>
      </c>
      <c r="C722">
        <v>0.86288807846425053</v>
      </c>
      <c r="D722">
        <v>6.1499999999999798E-2</v>
      </c>
      <c r="E722">
        <f t="shared" si="2224"/>
        <v>5.3067616825551236E-2</v>
      </c>
      <c r="G722">
        <v>1956</v>
      </c>
      <c r="H722">
        <v>2</v>
      </c>
      <c r="I722" s="3">
        <v>1956.08333333571</v>
      </c>
      <c r="J722" s="20">
        <f t="shared" si="2193"/>
        <v>0.71196538507015461</v>
      </c>
      <c r="K722" s="20">
        <f t="shared" si="2225"/>
        <v>6.1499999999999798E-2</v>
      </c>
      <c r="L722" s="20">
        <f t="shared" si="2226"/>
        <v>4.3785871181814366E-2</v>
      </c>
      <c r="N722">
        <v>4</v>
      </c>
      <c r="O722">
        <v>1976</v>
      </c>
      <c r="P722" s="20">
        <v>0.70145082251435031</v>
      </c>
      <c r="Q722" s="20">
        <v>6.1499999999999902E-2</v>
      </c>
      <c r="R722" s="20">
        <f t="shared" si="2227"/>
        <v>4.3139225584632478E-2</v>
      </c>
      <c r="T722">
        <v>1956</v>
      </c>
      <c r="U722">
        <v>2</v>
      </c>
      <c r="V722" s="3">
        <v>1956.08333333571</v>
      </c>
      <c r="W722" s="20">
        <f t="shared" si="2228"/>
        <v>0.51252603339325598</v>
      </c>
      <c r="X722" s="20">
        <f t="shared" si="2229"/>
        <v>0.1229999999999998</v>
      </c>
      <c r="Y722" s="20">
        <f t="shared" si="2230"/>
        <v>6.304070210737038E-2</v>
      </c>
      <c r="Z722" s="20"/>
      <c r="AA722">
        <v>2</v>
      </c>
      <c r="AB722" s="3">
        <v>1956.08333333571</v>
      </c>
      <c r="AC722" s="20">
        <f t="shared" si="2231"/>
        <v>0.61224570923170529</v>
      </c>
      <c r="AD722" s="20">
        <f t="shared" si="2232"/>
        <v>9.2249999999999804E-2</v>
      </c>
      <c r="AE722" s="20">
        <f t="shared" si="2233"/>
        <v>5.341328664459237E-2</v>
      </c>
      <c r="AG722" s="3">
        <v>1956.08333333571</v>
      </c>
      <c r="AH722" s="3">
        <f t="shared" si="2102"/>
        <v>-0.70406232611072062</v>
      </c>
      <c r="AI722" s="3">
        <f t="shared" si="2085"/>
        <v>-0.18830136807447412</v>
      </c>
      <c r="AJ722" s="3">
        <f t="shared" si="2086"/>
        <v>-0.50092002792449941</v>
      </c>
      <c r="AK722" s="20"/>
      <c r="AL722" s="3">
        <v>1956.08333333571</v>
      </c>
      <c r="AM722" s="9">
        <f t="shared" ref="AM722" si="2270">STANDARDIZE(AC722,AR$14,AS$14)</f>
        <v>-0.2136502490020655</v>
      </c>
      <c r="AN722" s="9">
        <f t="shared" ref="AN722" si="2271">STANDARDIZE(AD722,AT$14,AU$14)</f>
        <v>0.50956041230593874</v>
      </c>
      <c r="AO722" s="9">
        <f t="shared" ref="AO722" si="2272">STANDARDIZE(AE722,AV$14,AW$14)</f>
        <v>9.5236888062936301E-2</v>
      </c>
      <c r="AP722" s="20"/>
    </row>
    <row r="723" spans="1:42" x14ac:dyDescent="0.3">
      <c r="A723">
        <v>3</v>
      </c>
      <c r="B723">
        <v>1973</v>
      </c>
      <c r="C723">
        <v>0.84134894758387524</v>
      </c>
      <c r="D723">
        <v>6.1499999999999798E-2</v>
      </c>
      <c r="E723">
        <f t="shared" si="2224"/>
        <v>5.1742960276408158E-2</v>
      </c>
      <c r="G723">
        <v>1956</v>
      </c>
      <c r="H723">
        <v>1</v>
      </c>
      <c r="I723" s="3">
        <v>1956.0000000023799</v>
      </c>
      <c r="J723" s="20"/>
      <c r="K723" s="20"/>
      <c r="L723" s="20"/>
      <c r="N723">
        <v>3</v>
      </c>
      <c r="O723">
        <v>1976</v>
      </c>
      <c r="P723" s="20">
        <v>0.61986796380555709</v>
      </c>
      <c r="Q723" s="20">
        <v>6.1499999999999902E-2</v>
      </c>
      <c r="R723" s="20">
        <f t="shared" si="2227"/>
        <v>3.8121879774041703E-2</v>
      </c>
      <c r="T723">
        <v>1956</v>
      </c>
      <c r="U723">
        <v>1</v>
      </c>
      <c r="V723" s="3">
        <v>1956.0000000023799</v>
      </c>
      <c r="W723" s="20">
        <f t="shared" si="2228"/>
        <v>0.52499901886203304</v>
      </c>
      <c r="X723" s="20">
        <f t="shared" si="2229"/>
        <v>6.1499999999999902E-2</v>
      </c>
      <c r="Y723" s="20">
        <f t="shared" si="2230"/>
        <v>3.2287439660014981E-2</v>
      </c>
      <c r="Z723" s="20"/>
      <c r="AA723">
        <v>1</v>
      </c>
      <c r="AB723" s="3">
        <v>1956.0000000023799</v>
      </c>
      <c r="AC723" s="20">
        <f t="shared" si="2231"/>
        <v>0.52499901886203304</v>
      </c>
      <c r="AD723" s="20">
        <f t="shared" si="2232"/>
        <v>6.1499999999999902E-2</v>
      </c>
      <c r="AE723" s="20">
        <f t="shared" si="2233"/>
        <v>3.2287439660014981E-2</v>
      </c>
      <c r="AG723" s="3">
        <v>1956.0000000023799</v>
      </c>
      <c r="AH723" s="3">
        <f t="shared" si="2102"/>
        <v>-1.2099252844506383</v>
      </c>
      <c r="AI723" s="3">
        <f t="shared" si="2085"/>
        <v>-0.78876452892998072</v>
      </c>
      <c r="AJ723" s="3">
        <f t="shared" si="2086"/>
        <v>-0.98711532059614093</v>
      </c>
      <c r="AK723" s="20"/>
      <c r="AL723" s="3">
        <v>1956.0000000023799</v>
      </c>
      <c r="AM723" s="9">
        <f t="shared" ref="AM723" si="2273">STANDARDIZE(AC723,AR$15,AS$15)</f>
        <v>-0.59184035884549757</v>
      </c>
      <c r="AN723" s="9">
        <f t="shared" ref="AN723" si="2274">STANDARDIZE(AD723,AT$15,AU$15)</f>
        <v>-0.29853293598826319</v>
      </c>
      <c r="AO723" s="9">
        <f t="shared" ref="AO723" si="2275">STANDARDIZE(AE723,AV$15,AW$15)</f>
        <v>-0.76105443798064076</v>
      </c>
      <c r="AP723" s="20"/>
    </row>
    <row r="724" spans="1:42" x14ac:dyDescent="0.3">
      <c r="A724">
        <v>3</v>
      </c>
      <c r="B724">
        <v>1973</v>
      </c>
      <c r="C724">
        <v>0.82046692075335892</v>
      </c>
      <c r="D724">
        <v>6.1499999999999798E-2</v>
      </c>
      <c r="E724">
        <f t="shared" si="2224"/>
        <v>5.0458715626331405E-2</v>
      </c>
      <c r="G724">
        <v>1955</v>
      </c>
      <c r="H724">
        <v>12</v>
      </c>
      <c r="I724" s="3">
        <v>1955.9166666690501</v>
      </c>
      <c r="J724" s="20">
        <f t="shared" si="2193"/>
        <v>0.72924262367926118</v>
      </c>
      <c r="K724" s="20">
        <f t="shared" si="2225"/>
        <v>6.1499999999999798E-2</v>
      </c>
      <c r="L724" s="20">
        <f t="shared" si="2226"/>
        <v>4.4848421356274412E-2</v>
      </c>
      <c r="N724">
        <v>3</v>
      </c>
      <c r="O724">
        <v>1976</v>
      </c>
      <c r="P724" s="20">
        <v>0.56972329395353283</v>
      </c>
      <c r="Q724" s="20">
        <v>6.1499999999999902E-2</v>
      </c>
      <c r="R724" s="20">
        <f t="shared" si="2227"/>
        <v>3.503798257814221E-2</v>
      </c>
      <c r="T724">
        <v>1955</v>
      </c>
      <c r="U724">
        <v>12</v>
      </c>
      <c r="V724" s="3">
        <v>1955.9166666690501</v>
      </c>
      <c r="W724" s="20">
        <f t="shared" si="2228"/>
        <v>0.55410023398874197</v>
      </c>
      <c r="X724" s="20">
        <f t="shared" si="2229"/>
        <v>0.1229999999999998</v>
      </c>
      <c r="Y724" s="20">
        <f t="shared" si="2230"/>
        <v>6.8154328780615156E-2</v>
      </c>
      <c r="Z724" s="20"/>
      <c r="AA724">
        <v>12</v>
      </c>
      <c r="AB724" s="3">
        <v>1955.9166666690501</v>
      </c>
      <c r="AC724" s="20">
        <f t="shared" si="2231"/>
        <v>0.64167142883400152</v>
      </c>
      <c r="AD724" s="20">
        <f t="shared" si="2232"/>
        <v>9.2249999999999804E-2</v>
      </c>
      <c r="AE724" s="20">
        <f t="shared" si="2233"/>
        <v>5.6501375068444784E-2</v>
      </c>
      <c r="AG724" s="3">
        <v>1955.9166666690501</v>
      </c>
      <c r="AH724" s="3">
        <f t="shared" si="2102"/>
        <v>-0.53344976182630199</v>
      </c>
      <c r="AI724" s="3">
        <f t="shared" ref="AI724:AI783" si="2276">STANDARDIZE(AD724,AD$786,AD$787)</f>
        <v>-0.18830136807447412</v>
      </c>
      <c r="AJ724" s="3">
        <f t="shared" ref="AJ724:AJ783" si="2277">STANDARDIZE(AE724,AE$786,AE$787)</f>
        <v>-0.42985002272532719</v>
      </c>
      <c r="AK724" s="20"/>
      <c r="AL724" s="3">
        <v>1955.9166666690501</v>
      </c>
      <c r="AM724" s="9">
        <f t="shared" ref="AM724" si="2278">STANDARDIZE(AC724,AR$4,AS$4)</f>
        <v>-0.25601801081146858</v>
      </c>
      <c r="AN724" s="9">
        <f t="shared" ref="AN724" si="2279">STANDARDIZE(AD724,AT$4,AU$4)</f>
        <v>0.68444756444045307</v>
      </c>
      <c r="AO724" s="9">
        <f t="shared" ref="AO724" si="2280">STANDARDIZE(AE724,AV$4,AW$4)</f>
        <v>0.19795039191565186</v>
      </c>
      <c r="AP724" s="20"/>
    </row>
    <row r="725" spans="1:42" x14ac:dyDescent="0.3">
      <c r="A725">
        <v>3</v>
      </c>
      <c r="B725">
        <v>1973</v>
      </c>
      <c r="C725">
        <v>0.79998773296423309</v>
      </c>
      <c r="D725">
        <v>6.1499999999999798E-2</v>
      </c>
      <c r="E725">
        <f t="shared" si="2224"/>
        <v>4.9199245577300176E-2</v>
      </c>
      <c r="G725">
        <v>1955</v>
      </c>
      <c r="H725">
        <v>11</v>
      </c>
      <c r="I725" s="3">
        <v>1955.83333333572</v>
      </c>
      <c r="J725" s="20"/>
      <c r="K725" s="20"/>
      <c r="L725" s="20"/>
      <c r="N725">
        <v>2</v>
      </c>
      <c r="O725">
        <v>1976</v>
      </c>
      <c r="P725" s="20">
        <v>0.55743209529572546</v>
      </c>
      <c r="Q725" s="20">
        <v>6.1499999999999902E-2</v>
      </c>
      <c r="R725" s="20">
        <f t="shared" si="2227"/>
        <v>3.428207386068706E-2</v>
      </c>
      <c r="T725">
        <v>1955</v>
      </c>
      <c r="U725">
        <v>11</v>
      </c>
      <c r="V725" s="3">
        <v>1955.83333333572</v>
      </c>
      <c r="W725" s="20">
        <f t="shared" si="2228"/>
        <v>0.58727018425658406</v>
      </c>
      <c r="X725" s="20">
        <f t="shared" si="2229"/>
        <v>6.1499999999999902E-2</v>
      </c>
      <c r="Y725" s="20">
        <f t="shared" si="2230"/>
        <v>3.6117116331779865E-2</v>
      </c>
      <c r="Z725" s="20"/>
      <c r="AA725">
        <v>11</v>
      </c>
      <c r="AB725" s="3">
        <v>1955.83333333572</v>
      </c>
      <c r="AC725" s="20">
        <f t="shared" si="2231"/>
        <v>0.58727018425658406</v>
      </c>
      <c r="AD725" s="20">
        <f t="shared" si="2232"/>
        <v>6.1499999999999902E-2</v>
      </c>
      <c r="AE725" s="20">
        <f t="shared" si="2233"/>
        <v>3.6117116331779865E-2</v>
      </c>
      <c r="AG725" s="3">
        <v>1955.83333333572</v>
      </c>
      <c r="AH725" s="3">
        <f t="shared" si="2102"/>
        <v>-0.84887232287363601</v>
      </c>
      <c r="AI725" s="3">
        <f t="shared" si="2276"/>
        <v>-0.78876452892998072</v>
      </c>
      <c r="AJ725" s="3">
        <f t="shared" si="2277"/>
        <v>-0.89897822618161694</v>
      </c>
      <c r="AK725" s="20"/>
      <c r="AL725" s="3">
        <v>1955.83333333572</v>
      </c>
      <c r="AM725" s="9">
        <f t="shared" ref="AM725" si="2281">STANDARDIZE(AC725,AR$5,AS$5)</f>
        <v>-0.452375628772963</v>
      </c>
      <c r="AN725" s="9">
        <f t="shared" ref="AN725" si="2282">STANDARDIZE(AD725,AT$5,AU$5)</f>
        <v>-0.28549293171717766</v>
      </c>
      <c r="AO725" s="9">
        <f t="shared" ref="AO725" si="2283">STANDARDIZE(AE725,AV$5,AW$5)</f>
        <v>-0.6171025901873296</v>
      </c>
      <c r="AP725" s="20"/>
    </row>
    <row r="726" spans="1:42" x14ac:dyDescent="0.3">
      <c r="A726">
        <v>2</v>
      </c>
      <c r="B726">
        <v>1973</v>
      </c>
      <c r="C726">
        <v>0.77979361908424838</v>
      </c>
      <c r="D726">
        <v>6.1499999999999798E-2</v>
      </c>
      <c r="E726">
        <f t="shared" si="2224"/>
        <v>4.7957307573681121E-2</v>
      </c>
      <c r="G726">
        <v>1955</v>
      </c>
      <c r="H726">
        <v>10</v>
      </c>
      <c r="I726" s="3">
        <v>1955.7500000023899</v>
      </c>
      <c r="J726" s="20">
        <f t="shared" si="2193"/>
        <v>0.7526803937113633</v>
      </c>
      <c r="K726" s="20">
        <f t="shared" si="2225"/>
        <v>6.1499999999999798E-2</v>
      </c>
      <c r="L726" s="20">
        <f t="shared" si="2226"/>
        <v>4.6289844213248693E-2</v>
      </c>
      <c r="N726">
        <v>1</v>
      </c>
      <c r="O726">
        <v>1976</v>
      </c>
      <c r="P726" s="20">
        <v>0.58237029653643035</v>
      </c>
      <c r="Q726" s="20">
        <v>6.1499999999999902E-2</v>
      </c>
      <c r="R726" s="20">
        <f t="shared" si="2227"/>
        <v>3.5815773236990409E-2</v>
      </c>
      <c r="T726">
        <v>1955</v>
      </c>
      <c r="U726">
        <v>10</v>
      </c>
      <c r="V726" s="3">
        <v>1955.7500000023899</v>
      </c>
      <c r="W726" s="20">
        <f t="shared" si="2228"/>
        <v>0.60761705589131676</v>
      </c>
      <c r="X726" s="20">
        <f t="shared" si="2229"/>
        <v>0.1229999999999998</v>
      </c>
      <c r="Y726" s="20">
        <f t="shared" si="2230"/>
        <v>7.4736897874631836E-2</v>
      </c>
      <c r="Z726" s="20"/>
      <c r="AA726">
        <v>10</v>
      </c>
      <c r="AB726" s="3">
        <v>1955.7500000023899</v>
      </c>
      <c r="AC726" s="20">
        <f t="shared" si="2231"/>
        <v>0.68014872480134003</v>
      </c>
      <c r="AD726" s="20">
        <f t="shared" si="2232"/>
        <v>9.2249999999999804E-2</v>
      </c>
      <c r="AE726" s="20">
        <f t="shared" si="2233"/>
        <v>6.0513371043940264E-2</v>
      </c>
      <c r="AG726" s="3">
        <v>1955.7500000023899</v>
      </c>
      <c r="AH726" s="3">
        <f t="shared" si="2102"/>
        <v>-0.31035546811170184</v>
      </c>
      <c r="AI726" s="3">
        <f t="shared" si="2276"/>
        <v>-0.18830136807447412</v>
      </c>
      <c r="AJ726" s="3">
        <f t="shared" si="2277"/>
        <v>-0.33751698827101678</v>
      </c>
      <c r="AK726" s="20"/>
      <c r="AL726" s="3">
        <v>1955.7500000023899</v>
      </c>
      <c r="AM726" s="9">
        <f t="shared" ref="AM726" si="2284">STANDARDIZE(AC726,AR$6,AS$6)</f>
        <v>-0.45628379384906509</v>
      </c>
      <c r="AN726" s="9">
        <f t="shared" ref="AN726" si="2285">STANDARDIZE(AD726,AT$6,AU$6)</f>
        <v>0.89414149018552891</v>
      </c>
      <c r="AO726" s="9">
        <f t="shared" ref="AO726" si="2286">STANDARDIZE(AE726,AV$6,AW$6)</f>
        <v>0.2144065776546594</v>
      </c>
      <c r="AP726" s="20"/>
    </row>
    <row r="727" spans="1:42" x14ac:dyDescent="0.3">
      <c r="A727">
        <v>12</v>
      </c>
      <c r="B727">
        <v>1972</v>
      </c>
      <c r="C727">
        <v>0.83120262158452762</v>
      </c>
      <c r="D727">
        <v>6.1499999999999798E-2</v>
      </c>
      <c r="E727">
        <f t="shared" si="2224"/>
        <v>5.111896122744828E-2</v>
      </c>
      <c r="G727">
        <v>1955</v>
      </c>
      <c r="H727">
        <v>9</v>
      </c>
      <c r="I727" s="3">
        <v>1955.6666666690601</v>
      </c>
      <c r="J727" s="20"/>
      <c r="K727" s="20"/>
      <c r="L727" s="20"/>
      <c r="N727">
        <v>12</v>
      </c>
      <c r="O727">
        <v>1975</v>
      </c>
      <c r="P727" s="20">
        <v>0.63317110505144325</v>
      </c>
      <c r="Q727" s="20">
        <v>6.1499999999999902E-2</v>
      </c>
      <c r="R727" s="20">
        <f t="shared" si="2227"/>
        <v>3.8940022960663699E-2</v>
      </c>
      <c r="T727">
        <v>1955</v>
      </c>
      <c r="U727">
        <v>9</v>
      </c>
      <c r="V727" s="3">
        <v>1955.6666666690601</v>
      </c>
      <c r="W727" s="20">
        <f t="shared" si="2228"/>
        <v>0.62961372332195031</v>
      </c>
      <c r="X727" s="20">
        <f t="shared" si="2229"/>
        <v>6.1499999999999902E-2</v>
      </c>
      <c r="Y727" s="20">
        <f t="shared" si="2230"/>
        <v>3.872124398429988E-2</v>
      </c>
      <c r="Z727" s="20"/>
      <c r="AA727">
        <v>9</v>
      </c>
      <c r="AB727" s="3">
        <v>1955.6666666690601</v>
      </c>
      <c r="AC727" s="20">
        <f t="shared" si="2231"/>
        <v>0.62961372332195031</v>
      </c>
      <c r="AD727" s="20">
        <f t="shared" si="2232"/>
        <v>6.1499999999999902E-2</v>
      </c>
      <c r="AE727" s="20">
        <f t="shared" si="2233"/>
        <v>3.872124398429988E-2</v>
      </c>
      <c r="AG727" s="3">
        <v>1955.6666666690601</v>
      </c>
      <c r="AH727" s="3">
        <f t="shared" si="2102"/>
        <v>-0.60336125709647692</v>
      </c>
      <c r="AI727" s="3">
        <f t="shared" si="2276"/>
        <v>-0.78876452892998072</v>
      </c>
      <c r="AJ727" s="3">
        <f t="shared" si="2277"/>
        <v>-0.83904620986550937</v>
      </c>
      <c r="AK727" s="20"/>
      <c r="AL727" s="3">
        <v>1955.6666666690601</v>
      </c>
      <c r="AM727" s="9">
        <f t="shared" ref="AM727" si="2287">STANDARDIZE(AC727,AR$7,AS$7)</f>
        <v>-0.47160998340852872</v>
      </c>
      <c r="AN727" s="9">
        <f t="shared" ref="AN727" si="2288">STANDARDIZE(AD727,AT$7,AU$7)</f>
        <v>-0.32631334910519749</v>
      </c>
      <c r="AO727" s="9">
        <f t="shared" ref="AO727" si="2289">STANDARDIZE(AE727,AV$7,AW$7)</f>
        <v>-0.64128254700426712</v>
      </c>
      <c r="AP727" s="20"/>
    </row>
    <row r="728" spans="1:42" x14ac:dyDescent="0.3">
      <c r="A728">
        <v>10</v>
      </c>
      <c r="B728">
        <v>1972</v>
      </c>
      <c r="C728">
        <v>0.90658518196975701</v>
      </c>
      <c r="D728">
        <v>6.1499999999999798E-2</v>
      </c>
      <c r="E728">
        <f t="shared" si="2224"/>
        <v>5.5754988691139873E-2</v>
      </c>
      <c r="G728">
        <v>1955</v>
      </c>
      <c r="H728">
        <v>8</v>
      </c>
      <c r="I728" s="3">
        <v>1955.58333333573</v>
      </c>
      <c r="J728" s="20">
        <f t="shared" si="2193"/>
        <v>0.76816649019053618</v>
      </c>
      <c r="K728" s="20">
        <f t="shared" si="2225"/>
        <v>6.1499999999999798E-2</v>
      </c>
      <c r="L728" s="20">
        <f t="shared" si="2226"/>
        <v>4.7242239146717817E-2</v>
      </c>
      <c r="N728">
        <v>11</v>
      </c>
      <c r="O728">
        <v>1975</v>
      </c>
      <c r="P728" s="20">
        <v>0.70663756302810332</v>
      </c>
      <c r="Q728" s="20">
        <v>6.1499999999999902E-2</v>
      </c>
      <c r="R728" s="20">
        <f t="shared" si="2227"/>
        <v>4.3458210126228282E-2</v>
      </c>
      <c r="T728">
        <v>1955</v>
      </c>
      <c r="U728">
        <v>8</v>
      </c>
      <c r="V728" s="3">
        <v>1955.58333333573</v>
      </c>
      <c r="W728" s="20">
        <f t="shared" si="2228"/>
        <v>0.66549882658525839</v>
      </c>
      <c r="X728" s="20">
        <f t="shared" si="2229"/>
        <v>0.1229999999999998</v>
      </c>
      <c r="Y728" s="20">
        <f t="shared" si="2230"/>
        <v>8.1856355669986655E-2</v>
      </c>
      <c r="Z728" s="20"/>
      <c r="AA728">
        <v>8</v>
      </c>
      <c r="AB728" s="3">
        <v>1955.58333333573</v>
      </c>
      <c r="AC728" s="20">
        <f t="shared" si="2231"/>
        <v>0.71683265838789723</v>
      </c>
      <c r="AD728" s="20">
        <f t="shared" si="2232"/>
        <v>9.2249999999999804E-2</v>
      </c>
      <c r="AE728" s="20">
        <f t="shared" si="2233"/>
        <v>6.4549297408352233E-2</v>
      </c>
      <c r="AG728" s="3">
        <v>1955.58333333573</v>
      </c>
      <c r="AH728" s="3">
        <f t="shared" si="2102"/>
        <v>-9.7659226122315326E-2</v>
      </c>
      <c r="AI728" s="3">
        <f t="shared" si="2276"/>
        <v>-0.18830136807447412</v>
      </c>
      <c r="AJ728" s="3">
        <f t="shared" si="2277"/>
        <v>-0.24463321412558342</v>
      </c>
      <c r="AK728" s="20"/>
      <c r="AL728" s="3">
        <v>1955.58333333573</v>
      </c>
      <c r="AM728" s="9">
        <f t="shared" ref="AM728" si="2290">STANDARDIZE(AC728,AR$8,AS$8)</f>
        <v>-0.59183513058552362</v>
      </c>
      <c r="AN728" s="9">
        <f t="shared" ref="AN728" si="2291">STANDARDIZE(AD728,AT$8,AU$8)</f>
        <v>0.98806436351113314</v>
      </c>
      <c r="AO728" s="9">
        <f t="shared" ref="AO728" si="2292">STANDARDIZE(AE728,AV$8,AW$8)</f>
        <v>0.15317064044356699</v>
      </c>
      <c r="AP728" s="20"/>
    </row>
    <row r="729" spans="1:42" x14ac:dyDescent="0.3">
      <c r="A729">
        <v>8</v>
      </c>
      <c r="B729">
        <v>1972</v>
      </c>
      <c r="C729">
        <v>0.98937516138723725</v>
      </c>
      <c r="D729">
        <v>6.1499999999999798E-2</v>
      </c>
      <c r="E729">
        <f t="shared" si="2224"/>
        <v>6.0846572425314889E-2</v>
      </c>
      <c r="G729">
        <v>1955</v>
      </c>
      <c r="H729">
        <v>7</v>
      </c>
      <c r="I729" s="3">
        <v>1955.5000000023999</v>
      </c>
      <c r="J729" s="20"/>
      <c r="K729" s="20"/>
      <c r="L729" s="20"/>
      <c r="N729">
        <v>10</v>
      </c>
      <c r="O729">
        <v>1975</v>
      </c>
      <c r="P729" s="20">
        <v>0.80334558903120046</v>
      </c>
      <c r="Q729" s="20">
        <v>6.1499999999999902E-2</v>
      </c>
      <c r="R729" s="20">
        <f t="shared" si="2227"/>
        <v>4.940575372541875E-2</v>
      </c>
      <c r="T729">
        <v>1955</v>
      </c>
      <c r="U729">
        <v>7</v>
      </c>
      <c r="V729" s="3">
        <v>1955.5000000023999</v>
      </c>
      <c r="W729" s="20">
        <f t="shared" si="2228"/>
        <v>0.69690617826274848</v>
      </c>
      <c r="X729" s="20">
        <f t="shared" si="2229"/>
        <v>6.1499999999999902E-2</v>
      </c>
      <c r="Y729" s="20">
        <f t="shared" si="2230"/>
        <v>4.2859729963158961E-2</v>
      </c>
      <c r="Z729" s="20"/>
      <c r="AA729">
        <v>7</v>
      </c>
      <c r="AB729" s="3">
        <v>1955.5000000023999</v>
      </c>
      <c r="AC729" s="20">
        <f t="shared" si="2231"/>
        <v>0.69690617826274848</v>
      </c>
      <c r="AD729" s="20">
        <f t="shared" si="2232"/>
        <v>6.1499999999999902E-2</v>
      </c>
      <c r="AE729" s="20">
        <f t="shared" si="2233"/>
        <v>4.2859729963158961E-2</v>
      </c>
      <c r="AG729" s="3">
        <v>1955.5000000023999</v>
      </c>
      <c r="AH729" s="3">
        <f t="shared" ref="AH729:AH783" si="2293">STANDARDIZE(AC729,AC$786,AC$787)</f>
        <v>-0.21319447614382492</v>
      </c>
      <c r="AI729" s="3">
        <f t="shared" si="2276"/>
        <v>-0.78876452892998072</v>
      </c>
      <c r="AJ729" s="3">
        <f t="shared" si="2277"/>
        <v>-0.74380210423614512</v>
      </c>
      <c r="AK729" s="20"/>
      <c r="AL729" s="3">
        <v>1955.5000000023999</v>
      </c>
      <c r="AM729" s="9">
        <f t="shared" ref="AM729" si="2294">STANDARDIZE(AC729,AR$9,AS$9)</f>
        <v>-0.33060663445940675</v>
      </c>
      <c r="AN729" s="9">
        <f t="shared" ref="AN729" si="2295">STANDARDIZE(AD729,AT$9,AU$9)</f>
        <v>-2.313009814913013E-2</v>
      </c>
      <c r="AO729" s="9">
        <f t="shared" ref="AO729" si="2296">STANDARDIZE(AE729,AV$9,AW$9)</f>
        <v>-0.34598092710045858</v>
      </c>
      <c r="AP729" s="20"/>
    </row>
    <row r="730" spans="1:42" x14ac:dyDescent="0.3">
      <c r="A730">
        <v>6</v>
      </c>
      <c r="B730">
        <v>1972</v>
      </c>
      <c r="C730">
        <v>1.0794140145576379</v>
      </c>
      <c r="D730">
        <v>6.1499999999999798E-2</v>
      </c>
      <c r="E730">
        <f t="shared" si="2224"/>
        <v>6.638396189529451E-2</v>
      </c>
      <c r="G730">
        <v>1955</v>
      </c>
      <c r="H730">
        <v>6</v>
      </c>
      <c r="I730" s="3">
        <v>1955.4166666690701</v>
      </c>
      <c r="J730" s="20">
        <f t="shared" si="2193"/>
        <v>0.93353102606029459</v>
      </c>
      <c r="K730" s="20">
        <f t="shared" si="2225"/>
        <v>0.24599999999999919</v>
      </c>
      <c r="L730" s="20">
        <f t="shared" si="2226"/>
        <v>0.22964863241083172</v>
      </c>
      <c r="N730">
        <v>9</v>
      </c>
      <c r="O730">
        <v>1975</v>
      </c>
      <c r="P730" s="20">
        <v>0.92150342489544779</v>
      </c>
      <c r="Q730" s="20">
        <v>6.1499999999999902E-2</v>
      </c>
      <c r="R730" s="20">
        <f t="shared" si="2227"/>
        <v>5.6672460631069947E-2</v>
      </c>
      <c r="T730">
        <v>1955</v>
      </c>
      <c r="U730">
        <v>6</v>
      </c>
      <c r="V730" s="3">
        <v>1955.4166666690701</v>
      </c>
      <c r="W730" s="20">
        <f t="shared" si="2228"/>
        <v>0.69256863578221162</v>
      </c>
      <c r="X730" s="20">
        <f t="shared" si="2229"/>
        <v>0.1229999999999998</v>
      </c>
      <c r="Y730" s="20">
        <f t="shared" si="2230"/>
        <v>8.5185942201211895E-2</v>
      </c>
      <c r="Z730" s="20"/>
      <c r="AA730">
        <v>6</v>
      </c>
      <c r="AB730" s="3">
        <v>1955.4166666690701</v>
      </c>
      <c r="AC730" s="20">
        <f t="shared" si="2231"/>
        <v>0.81304983092125305</v>
      </c>
      <c r="AD730" s="20">
        <f t="shared" si="2232"/>
        <v>0.1844999999999995</v>
      </c>
      <c r="AE730" s="20">
        <f t="shared" si="2233"/>
        <v>0.15741728730602181</v>
      </c>
      <c r="AG730" s="3">
        <v>1955.4166666690701</v>
      </c>
      <c r="AH730" s="3">
        <f t="shared" si="2293"/>
        <v>0.46021527128950529</v>
      </c>
      <c r="AI730" s="3">
        <f t="shared" si="2276"/>
        <v>1.6130881144920455</v>
      </c>
      <c r="AJ730" s="3">
        <f t="shared" si="2277"/>
        <v>1.8926529056255936</v>
      </c>
      <c r="AK730" s="20"/>
      <c r="AL730" s="3">
        <v>1955.4166666690701</v>
      </c>
      <c r="AM730" s="9">
        <f t="shared" ref="AM730" si="2297">STANDARDIZE(AC730,AR$10,AS$10)</f>
        <v>-0.14252650791893837</v>
      </c>
      <c r="AN730" s="9">
        <f t="shared" ref="AN730" si="2298">STANDARDIZE(AD730,AT$10,AU$10)</f>
        <v>0.30752807372934249</v>
      </c>
      <c r="AO730" s="9">
        <f t="shared" ref="AO730" si="2299">STANDARDIZE(AE730,AV$10,AW$10)</f>
        <v>0.26136172638779104</v>
      </c>
      <c r="AP730" s="20"/>
    </row>
    <row r="731" spans="1:42" x14ac:dyDescent="0.3">
      <c r="A731">
        <v>6</v>
      </c>
      <c r="B731">
        <v>1972</v>
      </c>
      <c r="C731">
        <v>1.0339371747113406</v>
      </c>
      <c r="D731">
        <v>6.1499999999999798E-2</v>
      </c>
      <c r="E731">
        <f t="shared" si="2224"/>
        <v>6.3587136244747239E-2</v>
      </c>
      <c r="G731">
        <v>1955</v>
      </c>
      <c r="H731">
        <v>5</v>
      </c>
      <c r="I731" s="3">
        <v>1955.33333333574</v>
      </c>
      <c r="J731" s="20">
        <f t="shared" si="2193"/>
        <v>0.8957824687459025</v>
      </c>
      <c r="K731" s="20">
        <f t="shared" si="2225"/>
        <v>0.18449999999999939</v>
      </c>
      <c r="L731" s="20">
        <f t="shared" si="2226"/>
        <v>0.16527186548361847</v>
      </c>
      <c r="N731">
        <v>8</v>
      </c>
      <c r="O731">
        <v>1975</v>
      </c>
      <c r="P731" s="20">
        <v>1.0306560227347177</v>
      </c>
      <c r="Q731" s="20">
        <v>6.1499999999999902E-2</v>
      </c>
      <c r="R731" s="20">
        <f t="shared" si="2227"/>
        <v>6.3385345398185036E-2</v>
      </c>
      <c r="T731">
        <v>1955</v>
      </c>
      <c r="U731">
        <v>5</v>
      </c>
      <c r="V731" s="3">
        <v>1955.33333333574</v>
      </c>
      <c r="W731" s="20">
        <f t="shared" si="2228"/>
        <v>0.6580933172791984</v>
      </c>
      <c r="X731" s="20">
        <f t="shared" si="2229"/>
        <v>0.1229999999999998</v>
      </c>
      <c r="Y731" s="20">
        <f t="shared" si="2230"/>
        <v>8.0945478025341272E-2</v>
      </c>
      <c r="Z731" s="20"/>
      <c r="AA731">
        <v>5</v>
      </c>
      <c r="AB731" s="3">
        <v>1955.33333333574</v>
      </c>
      <c r="AC731" s="20">
        <f t="shared" si="2231"/>
        <v>0.77693789301255045</v>
      </c>
      <c r="AD731" s="20">
        <f t="shared" si="2232"/>
        <v>0.15374999999999961</v>
      </c>
      <c r="AE731" s="20">
        <f t="shared" si="2233"/>
        <v>0.12310867175447987</v>
      </c>
      <c r="AG731" s="3">
        <v>1955.33333333574</v>
      </c>
      <c r="AH731" s="3">
        <f t="shared" si="2293"/>
        <v>0.25083550382231745</v>
      </c>
      <c r="AI731" s="3">
        <f t="shared" si="2276"/>
        <v>1.012624953636539</v>
      </c>
      <c r="AJ731" s="3">
        <f t="shared" si="2277"/>
        <v>1.1030662257912536</v>
      </c>
      <c r="AK731" s="20"/>
      <c r="AL731" s="3">
        <v>1955.33333333574</v>
      </c>
      <c r="AM731" s="9">
        <f t="shared" ref="AM731" si="2300">STANDARDIZE(AC731,AR$11,AS$11)</f>
        <v>0.14150875227902962</v>
      </c>
      <c r="AN731" s="9">
        <f t="shared" ref="AN731" si="2301">STANDARDIZE(AD731,AT$11,AU$11)</f>
        <v>-1.8664175683889669E-2</v>
      </c>
      <c r="AO731" s="9">
        <f t="shared" ref="AO731" si="2302">STANDARDIZE(AE731,AV$11,AW$11)</f>
        <v>0.19188725819950911</v>
      </c>
      <c r="AP731" s="20"/>
    </row>
    <row r="732" spans="1:42" x14ac:dyDescent="0.3">
      <c r="A732">
        <v>6</v>
      </c>
      <c r="B732">
        <v>1972</v>
      </c>
      <c r="C732">
        <v>0.95594118936227912</v>
      </c>
      <c r="D732">
        <v>6.1499999999999798E-2</v>
      </c>
      <c r="E732">
        <f t="shared" si="2224"/>
        <v>5.8790383145779973E-2</v>
      </c>
      <c r="G732">
        <v>1955</v>
      </c>
      <c r="H732">
        <v>4</v>
      </c>
      <c r="I732" s="3">
        <v>1955.2500000024099</v>
      </c>
      <c r="J732" s="20">
        <f t="shared" si="2193"/>
        <v>0.87557366828968763</v>
      </c>
      <c r="K732" s="20">
        <f t="shared" si="2225"/>
        <v>0.24599999999999919</v>
      </c>
      <c r="L732" s="20">
        <f t="shared" si="2226"/>
        <v>0.21539112239926245</v>
      </c>
      <c r="N732">
        <v>7</v>
      </c>
      <c r="O732">
        <v>1975</v>
      </c>
      <c r="P732" s="20">
        <v>1.1003515446285217</v>
      </c>
      <c r="Q732" s="20">
        <v>6.1499999999999902E-2</v>
      </c>
      <c r="R732" s="20">
        <f t="shared" si="2227"/>
        <v>6.7671619994653973E-2</v>
      </c>
      <c r="T732">
        <v>1955</v>
      </c>
      <c r="U732">
        <v>4</v>
      </c>
      <c r="V732" s="3">
        <v>1955.2500000024099</v>
      </c>
      <c r="W732" s="20">
        <f t="shared" si="2228"/>
        <v>0.61105172654204043</v>
      </c>
      <c r="X732" s="20">
        <f t="shared" si="2229"/>
        <v>0.1229999999999998</v>
      </c>
      <c r="Y732" s="20">
        <f t="shared" si="2230"/>
        <v>7.5159362364670856E-2</v>
      </c>
      <c r="Z732" s="20"/>
      <c r="AA732">
        <v>4</v>
      </c>
      <c r="AB732" s="3">
        <v>1955.2500000024099</v>
      </c>
      <c r="AC732" s="20">
        <f t="shared" si="2231"/>
        <v>0.74331269741586403</v>
      </c>
      <c r="AD732" s="20">
        <f t="shared" si="2232"/>
        <v>0.1844999999999995</v>
      </c>
      <c r="AE732" s="20">
        <f t="shared" si="2233"/>
        <v>0.14527524238196665</v>
      </c>
      <c r="AG732" s="3">
        <v>1955.2500000024099</v>
      </c>
      <c r="AH732" s="3">
        <f t="shared" si="2293"/>
        <v>5.5874057752256533E-2</v>
      </c>
      <c r="AI732" s="3">
        <f t="shared" si="2276"/>
        <v>1.6130881144920455</v>
      </c>
      <c r="AJ732" s="3">
        <f t="shared" si="2277"/>
        <v>1.6132129811675158</v>
      </c>
      <c r="AK732" s="20"/>
      <c r="AL732" s="3">
        <v>1955.2500000024099</v>
      </c>
      <c r="AM732" s="9">
        <f t="shared" ref="AM732" si="2303">STANDARDIZE(AC732,AR$12,AS$12)</f>
        <v>0.25247973602097112</v>
      </c>
      <c r="AN732" s="9">
        <f t="shared" ref="AN732" si="2304">STANDARDIZE(AD732,AT$12,AU$12)</f>
        <v>0.61938737125940624</v>
      </c>
      <c r="AO732" s="9">
        <f t="shared" ref="AO732" si="2305">STANDARDIZE(AE732,AV$12,AW$12)</f>
        <v>0.86327527395105885</v>
      </c>
      <c r="AP732" s="20"/>
    </row>
    <row r="733" spans="1:42" x14ac:dyDescent="0.3">
      <c r="A733">
        <v>5</v>
      </c>
      <c r="B733">
        <v>1972</v>
      </c>
      <c r="C733">
        <v>0.88395529823859043</v>
      </c>
      <c r="D733">
        <v>6.1499999999999798E-2</v>
      </c>
      <c r="E733">
        <f t="shared" si="2224"/>
        <v>5.4363250841673136E-2</v>
      </c>
      <c r="G733">
        <v>1955</v>
      </c>
      <c r="H733">
        <v>3</v>
      </c>
      <c r="I733" s="3">
        <v>1955.1666666690801</v>
      </c>
      <c r="J733" s="20">
        <f t="shared" si="2193"/>
        <v>0.84485080778570054</v>
      </c>
      <c r="K733" s="20">
        <f t="shared" si="2225"/>
        <v>0.18449999999999939</v>
      </c>
      <c r="L733" s="20">
        <f t="shared" si="2226"/>
        <v>0.15587497403646122</v>
      </c>
      <c r="N733">
        <v>6</v>
      </c>
      <c r="O733">
        <v>1975</v>
      </c>
      <c r="P733" s="20">
        <v>1.1189440351110744</v>
      </c>
      <c r="Q733" s="20">
        <v>6.1499999999999902E-2</v>
      </c>
      <c r="R733" s="20">
        <f t="shared" si="2227"/>
        <v>6.8815058159330963E-2</v>
      </c>
      <c r="T733">
        <v>1955</v>
      </c>
      <c r="U733">
        <v>3</v>
      </c>
      <c r="V733" s="3">
        <v>1955.1666666690801</v>
      </c>
      <c r="W733" s="20">
        <f t="shared" si="2228"/>
        <v>0.55933822521191112</v>
      </c>
      <c r="X733" s="20">
        <f t="shared" si="2229"/>
        <v>0.1229999999999998</v>
      </c>
      <c r="Y733" s="20">
        <f t="shared" si="2230"/>
        <v>6.8798601701064957E-2</v>
      </c>
      <c r="Z733" s="20"/>
      <c r="AA733">
        <v>3</v>
      </c>
      <c r="AB733" s="3">
        <v>1955.1666666690801</v>
      </c>
      <c r="AC733" s="20">
        <f t="shared" si="2231"/>
        <v>0.70209451649880583</v>
      </c>
      <c r="AD733" s="20">
        <f t="shared" si="2232"/>
        <v>0.15374999999999961</v>
      </c>
      <c r="AE733" s="20">
        <f t="shared" si="2233"/>
        <v>0.11233678786876308</v>
      </c>
      <c r="AG733" s="3">
        <v>1955.1666666690801</v>
      </c>
      <c r="AH733" s="3">
        <f t="shared" si="2293"/>
        <v>-0.18311209573673484</v>
      </c>
      <c r="AI733" s="3">
        <f t="shared" si="2276"/>
        <v>1.012624953636539</v>
      </c>
      <c r="AJ733" s="3">
        <f t="shared" si="2277"/>
        <v>0.85515951500875176</v>
      </c>
      <c r="AK733" s="20"/>
      <c r="AL733" s="3">
        <v>1955.1666666690801</v>
      </c>
      <c r="AM733" s="9">
        <f t="shared" ref="AM733" si="2306">STANDARDIZE(AC733,AR$13,AS$13)</f>
        <v>0.20410496966829228</v>
      </c>
      <c r="AN733" s="9">
        <f t="shared" ref="AN733" si="2307">STANDARDIZE(AD733,AT$13,AU$13)</f>
        <v>0.16876039905139967</v>
      </c>
      <c r="AO733" s="9">
        <f t="shared" ref="AO733" si="2308">STANDARDIZE(AE733,AV$13,AW$13)</f>
        <v>0.36493932115488786</v>
      </c>
      <c r="AP733" s="20"/>
    </row>
    <row r="734" spans="1:42" x14ac:dyDescent="0.3">
      <c r="A734">
        <v>5</v>
      </c>
      <c r="B734">
        <v>1972</v>
      </c>
      <c r="C734">
        <v>0.81715540727642511</v>
      </c>
      <c r="D734">
        <v>6.1499999999999798E-2</v>
      </c>
      <c r="E734">
        <f t="shared" si="2224"/>
        <v>5.0255057547499982E-2</v>
      </c>
      <c r="G734">
        <v>1955</v>
      </c>
      <c r="H734">
        <v>2</v>
      </c>
      <c r="I734" s="3">
        <v>1955.08333333575</v>
      </c>
      <c r="J734" s="20">
        <f t="shared" si="2193"/>
        <v>0.82034853591836543</v>
      </c>
      <c r="K734" s="20">
        <f t="shared" si="2225"/>
        <v>6.1499999999999798E-2</v>
      </c>
      <c r="L734" s="20">
        <f t="shared" si="2226"/>
        <v>5.0451434958979309E-2</v>
      </c>
      <c r="N734">
        <v>6</v>
      </c>
      <c r="O734">
        <v>1975</v>
      </c>
      <c r="P734" s="20">
        <v>1.1065672045045121</v>
      </c>
      <c r="Q734" s="20">
        <v>6.1499999999999902E-2</v>
      </c>
      <c r="R734" s="20">
        <f t="shared" si="2227"/>
        <v>6.805388307702738E-2</v>
      </c>
      <c r="T734">
        <v>1955</v>
      </c>
      <c r="U734">
        <v>2</v>
      </c>
      <c r="V734" s="3">
        <v>1955.08333333575</v>
      </c>
      <c r="W734" s="20">
        <f t="shared" si="2228"/>
        <v>0.54273656890964206</v>
      </c>
      <c r="X734" s="20">
        <f t="shared" si="2229"/>
        <v>0.1229999999999998</v>
      </c>
      <c r="Y734" s="20">
        <f t="shared" si="2230"/>
        <v>6.6756597975885873E-2</v>
      </c>
      <c r="Z734" s="20"/>
      <c r="AA734">
        <v>2</v>
      </c>
      <c r="AB734" s="3">
        <v>1955.08333333575</v>
      </c>
      <c r="AC734" s="20">
        <f t="shared" si="2231"/>
        <v>0.68154255241400374</v>
      </c>
      <c r="AD734" s="20">
        <f t="shared" si="2232"/>
        <v>9.2249999999999804E-2</v>
      </c>
      <c r="AE734" s="20">
        <f t="shared" si="2233"/>
        <v>5.8604016467432588E-2</v>
      </c>
      <c r="AG734" s="3">
        <v>1955.08333333575</v>
      </c>
      <c r="AH734" s="3">
        <f t="shared" si="2293"/>
        <v>-0.30227394941373842</v>
      </c>
      <c r="AI734" s="3">
        <f t="shared" si="2276"/>
        <v>-0.18830136807447412</v>
      </c>
      <c r="AJ734" s="3">
        <f t="shared" si="2277"/>
        <v>-0.38145933092912626</v>
      </c>
      <c r="AK734" s="20"/>
      <c r="AL734" s="3">
        <v>1955.08333333575</v>
      </c>
      <c r="AM734" s="9">
        <f t="shared" ref="AM734" si="2309">STANDARDIZE(AC734,AR$14,AS$14)</f>
        <v>0.34556530447001149</v>
      </c>
      <c r="AN734" s="9">
        <f t="shared" ref="AN734" si="2310">STANDARDIZE(AD734,AT$14,AU$14)</f>
        <v>0.50956041230593874</v>
      </c>
      <c r="AO734" s="9">
        <f t="shared" ref="AO734" si="2311">STANDARDIZE(AE734,AV$14,AW$14)</f>
        <v>0.40427509607738865</v>
      </c>
      <c r="AP734" s="20"/>
    </row>
    <row r="735" spans="1:42" x14ac:dyDescent="0.3">
      <c r="A735">
        <v>4</v>
      </c>
      <c r="B735">
        <v>1972</v>
      </c>
      <c r="C735">
        <v>0.76827734461302477</v>
      </c>
      <c r="D735">
        <v>6.1499999999999798E-2</v>
      </c>
      <c r="E735">
        <f t="shared" si="2224"/>
        <v>4.7249056693700865E-2</v>
      </c>
      <c r="G735">
        <v>1955</v>
      </c>
      <c r="H735">
        <v>1</v>
      </c>
      <c r="I735" s="3">
        <v>1955.0000000024099</v>
      </c>
      <c r="J735" s="20">
        <f t="shared" si="2193"/>
        <v>0.83156252709533873</v>
      </c>
      <c r="K735" s="20">
        <f t="shared" si="2225"/>
        <v>6.1499999999999798E-2</v>
      </c>
      <c r="L735" s="20">
        <f t="shared" si="2226"/>
        <v>5.1141095416363164E-2</v>
      </c>
      <c r="N735">
        <v>6</v>
      </c>
      <c r="O735">
        <v>1975</v>
      </c>
      <c r="P735" s="20">
        <v>1.0914871397669748</v>
      </c>
      <c r="Q735" s="20">
        <v>6.1499999999999902E-2</v>
      </c>
      <c r="R735" s="20">
        <f t="shared" si="2227"/>
        <v>6.7126459095668847E-2</v>
      </c>
      <c r="T735">
        <v>1955</v>
      </c>
      <c r="U735">
        <v>1</v>
      </c>
      <c r="V735" s="3">
        <v>1955.0000000024099</v>
      </c>
      <c r="W735" s="20">
        <f t="shared" si="2228"/>
        <v>0.55678824314482056</v>
      </c>
      <c r="X735" s="20">
        <f t="shared" si="2229"/>
        <v>6.1499999999999902E-2</v>
      </c>
      <c r="Y735" s="20">
        <f t="shared" si="2230"/>
        <v>3.424247695340641E-2</v>
      </c>
      <c r="Z735" s="20"/>
      <c r="AA735">
        <v>1</v>
      </c>
      <c r="AB735" s="3">
        <v>1955.0000000024099</v>
      </c>
      <c r="AC735" s="20">
        <f t="shared" si="2231"/>
        <v>0.69417538512007959</v>
      </c>
      <c r="AD735" s="20">
        <f t="shared" si="2232"/>
        <v>6.1499999999999846E-2</v>
      </c>
      <c r="AE735" s="20">
        <f t="shared" si="2233"/>
        <v>4.2691786184884783E-2</v>
      </c>
      <c r="AG735" s="3">
        <v>1955.0000000024099</v>
      </c>
      <c r="AH735" s="3">
        <f t="shared" si="2293"/>
        <v>-0.22902782285201173</v>
      </c>
      <c r="AI735" s="3">
        <f t="shared" si="2276"/>
        <v>-0.78876452892998183</v>
      </c>
      <c r="AJ735" s="3">
        <f t="shared" si="2277"/>
        <v>-0.74766720249658425</v>
      </c>
      <c r="AK735" s="20"/>
      <c r="AL735" s="3">
        <v>1955.0000000024099</v>
      </c>
      <c r="AM735" s="9">
        <f t="shared" ref="AM735" si="2312">STANDARDIZE(AC735,AR$15,AS$15)</f>
        <v>0.15832877858692215</v>
      </c>
      <c r="AN735" s="9">
        <f t="shared" ref="AN735" si="2313">STANDARDIZE(AD735,AT$15,AU$15)</f>
        <v>-0.29853293598826575</v>
      </c>
      <c r="AO735" s="9">
        <f t="shared" ref="AO735" si="2314">STANDARDIZE(AE735,AV$15,AW$15)</f>
        <v>-9.7769339743807471E-2</v>
      </c>
      <c r="AP735" s="20"/>
    </row>
    <row r="736" spans="1:42" x14ac:dyDescent="0.3">
      <c r="A736">
        <v>4</v>
      </c>
      <c r="B736">
        <v>1972</v>
      </c>
      <c r="C736">
        <v>0.72525106666522532</v>
      </c>
      <c r="D736">
        <v>6.1499999999999798E-2</v>
      </c>
      <c r="E736">
        <f t="shared" si="2224"/>
        <v>4.4602940599911212E-2</v>
      </c>
      <c r="G736">
        <v>1954</v>
      </c>
      <c r="H736">
        <v>12</v>
      </c>
      <c r="I736" s="3">
        <v>1954.9166666690801</v>
      </c>
      <c r="J736" s="20"/>
      <c r="K736" s="20"/>
      <c r="L736" s="20"/>
      <c r="N736">
        <v>5</v>
      </c>
      <c r="O736">
        <v>1975</v>
      </c>
      <c r="P736" s="20">
        <v>1.0842576017469623</v>
      </c>
      <c r="Q736" s="20">
        <v>6.1499999999999902E-2</v>
      </c>
      <c r="R736" s="20">
        <f t="shared" si="2227"/>
        <v>6.6681842507438069E-2</v>
      </c>
      <c r="T736">
        <v>1954</v>
      </c>
      <c r="U736">
        <v>12</v>
      </c>
      <c r="V736" s="3">
        <v>1954.9166666690801</v>
      </c>
      <c r="W736" s="20">
        <f t="shared" si="2228"/>
        <v>0.58426880783844548</v>
      </c>
      <c r="X736" s="20">
        <f t="shared" si="2229"/>
        <v>0.1229999999999998</v>
      </c>
      <c r="Y736" s="20">
        <f t="shared" si="2230"/>
        <v>7.1865063364128678E-2</v>
      </c>
      <c r="Z736" s="20"/>
      <c r="AA736">
        <v>12</v>
      </c>
      <c r="AB736" s="3">
        <v>1954.9166666690801</v>
      </c>
      <c r="AC736" s="20">
        <f t="shared" si="2231"/>
        <v>0.58426880783844548</v>
      </c>
      <c r="AD736" s="20">
        <f t="shared" si="2232"/>
        <v>0.1229999999999998</v>
      </c>
      <c r="AE736" s="20">
        <f t="shared" si="2233"/>
        <v>7.1865063364128678E-2</v>
      </c>
      <c r="AG736" s="3">
        <v>1954.9166666690801</v>
      </c>
      <c r="AH736" s="3">
        <f t="shared" si="2293"/>
        <v>-0.86627453202951499</v>
      </c>
      <c r="AI736" s="3">
        <f t="shared" si="2276"/>
        <v>0.41216179278103438</v>
      </c>
      <c r="AJ736" s="3">
        <f t="shared" si="2277"/>
        <v>-7.6266427573422169E-2</v>
      </c>
      <c r="AK736" s="20"/>
      <c r="AL736" s="3">
        <v>1954.9166666690801</v>
      </c>
      <c r="AM736" s="9">
        <f t="shared" ref="AM736" si="2315">STANDARDIZE(AC736,AR$4,AS$4)</f>
        <v>-0.61356151688378402</v>
      </c>
      <c r="AN736" s="9">
        <f t="shared" ref="AN736" si="2316">STANDARDIZE(AD736,AT$4,AU$4)</f>
        <v>2.0533426933213605</v>
      </c>
      <c r="AO736" s="9">
        <f t="shared" ref="AO736" si="2317">STANDARDIZE(AE736,AV$4,AW$4)</f>
        <v>0.9840063530210863</v>
      </c>
      <c r="AP736" s="20"/>
    </row>
    <row r="737" spans="1:42" x14ac:dyDescent="0.3">
      <c r="A737">
        <v>3</v>
      </c>
      <c r="B737">
        <v>1972</v>
      </c>
      <c r="C737">
        <v>0.68443685712162561</v>
      </c>
      <c r="D737">
        <v>6.1499999999999798E-2</v>
      </c>
      <c r="E737">
        <f t="shared" si="2224"/>
        <v>4.2092866712979835E-2</v>
      </c>
      <c r="G737">
        <v>1954</v>
      </c>
      <c r="H737">
        <v>11</v>
      </c>
      <c r="I737" s="3">
        <v>1954.83333333575</v>
      </c>
      <c r="J737" s="20">
        <f t="shared" si="2193"/>
        <v>0.85420703466347447</v>
      </c>
      <c r="K737" s="20">
        <f t="shared" si="2225"/>
        <v>6.1499999999999798E-2</v>
      </c>
      <c r="L737" s="20">
        <f t="shared" si="2226"/>
        <v>5.2533732631803505E-2</v>
      </c>
      <c r="N737">
        <v>5</v>
      </c>
      <c r="O737">
        <v>1975</v>
      </c>
      <c r="P737" s="20">
        <v>1.0716457112358255</v>
      </c>
      <c r="Q737" s="20">
        <v>6.1499999999999902E-2</v>
      </c>
      <c r="R737" s="20">
        <f t="shared" si="2227"/>
        <v>6.5906211241003168E-2</v>
      </c>
      <c r="T737">
        <v>1954</v>
      </c>
      <c r="U737">
        <v>11</v>
      </c>
      <c r="V737" s="3">
        <v>1954.83333333575</v>
      </c>
      <c r="W737" s="20">
        <f t="shared" si="2228"/>
        <v>0.61611934937725255</v>
      </c>
      <c r="X737" s="20">
        <f t="shared" si="2229"/>
        <v>6.1499999999999902E-2</v>
      </c>
      <c r="Y737" s="20">
        <f t="shared" si="2230"/>
        <v>3.7891339986700974E-2</v>
      </c>
      <c r="Z737" s="20"/>
      <c r="AA737">
        <v>11</v>
      </c>
      <c r="AB737" s="3">
        <v>1954.83333333575</v>
      </c>
      <c r="AC737" s="20">
        <f t="shared" si="2231"/>
        <v>0.73516319202036351</v>
      </c>
      <c r="AD737" s="20">
        <f t="shared" si="2232"/>
        <v>6.1499999999999846E-2</v>
      </c>
      <c r="AE737" s="20">
        <f t="shared" si="2233"/>
        <v>4.5212536309252239E-2</v>
      </c>
      <c r="AG737" s="3">
        <v>1954.83333333575</v>
      </c>
      <c r="AH737" s="3">
        <f t="shared" si="2293"/>
        <v>8.6226045348626861E-3</v>
      </c>
      <c r="AI737" s="3">
        <f t="shared" si="2276"/>
        <v>-0.78876452892998183</v>
      </c>
      <c r="AJ737" s="3">
        <f t="shared" si="2277"/>
        <v>-0.68965405654491541</v>
      </c>
      <c r="AK737" s="20"/>
      <c r="AL737" s="3">
        <v>1954.83333333575</v>
      </c>
      <c r="AM737" s="9">
        <f t="shared" ref="AM737" si="2318">STANDARDIZE(AC737,AR$5,AS$5)</f>
        <v>0.13408054271699166</v>
      </c>
      <c r="AN737" s="9">
        <f t="shared" ref="AN737" si="2319">STANDARDIZE(AD737,AT$5,AU$5)</f>
        <v>-0.28549293171718004</v>
      </c>
      <c r="AO737" s="9">
        <f t="shared" ref="AO737" si="2320">STANDARDIZE(AE737,AV$5,AW$5)</f>
        <v>-0.12669978811030594</v>
      </c>
      <c r="AP737" s="20"/>
    </row>
    <row r="738" spans="1:42" x14ac:dyDescent="0.3">
      <c r="A738">
        <v>3</v>
      </c>
      <c r="B738">
        <v>1972</v>
      </c>
      <c r="C738">
        <v>0.64638570602316947</v>
      </c>
      <c r="D738">
        <v>6.1499999999999798E-2</v>
      </c>
      <c r="E738">
        <f t="shared" si="2224"/>
        <v>3.975272092042479E-2</v>
      </c>
      <c r="G738">
        <v>1954</v>
      </c>
      <c r="H738">
        <v>10</v>
      </c>
      <c r="I738" s="3">
        <v>1954.7500000024199</v>
      </c>
      <c r="J738" s="20">
        <f t="shared" si="2193"/>
        <v>0.87937066107508599</v>
      </c>
      <c r="K738" s="20">
        <f t="shared" si="2225"/>
        <v>6.1499999999999798E-2</v>
      </c>
      <c r="L738" s="20">
        <f t="shared" si="2226"/>
        <v>5.4081295656117613E-2</v>
      </c>
      <c r="N738">
        <v>4</v>
      </c>
      <c r="O738">
        <v>1975</v>
      </c>
      <c r="P738" s="20">
        <v>1.0415824203374384</v>
      </c>
      <c r="Q738" s="20">
        <v>6.1499999999999902E-2</v>
      </c>
      <c r="R738" s="20">
        <f t="shared" si="2227"/>
        <v>6.4057318850752359E-2</v>
      </c>
      <c r="T738">
        <v>1954</v>
      </c>
      <c r="U738">
        <v>10</v>
      </c>
      <c r="V738" s="3">
        <v>1954.7500000024199</v>
      </c>
      <c r="W738" s="20">
        <f t="shared" si="2228"/>
        <v>0.64405555876386544</v>
      </c>
      <c r="X738" s="20">
        <f t="shared" si="2229"/>
        <v>6.1499999999999902E-2</v>
      </c>
      <c r="Y738" s="20">
        <f t="shared" si="2230"/>
        <v>3.9609416863977662E-2</v>
      </c>
      <c r="Z738" s="20"/>
      <c r="AA738">
        <v>10</v>
      </c>
      <c r="AB738" s="3">
        <v>1954.7500000024199</v>
      </c>
      <c r="AC738" s="20">
        <f t="shared" si="2231"/>
        <v>0.76171310991947572</v>
      </c>
      <c r="AD738" s="20">
        <f t="shared" si="2232"/>
        <v>6.1499999999999846E-2</v>
      </c>
      <c r="AE738" s="20">
        <f t="shared" si="2233"/>
        <v>4.6845356260047641E-2</v>
      </c>
      <c r="AG738" s="3">
        <v>1954.7500000024199</v>
      </c>
      <c r="AH738" s="3">
        <f t="shared" si="2293"/>
        <v>0.16256105142860797</v>
      </c>
      <c r="AI738" s="3">
        <f t="shared" si="2276"/>
        <v>-0.78876452892998183</v>
      </c>
      <c r="AJ738" s="3">
        <f t="shared" si="2277"/>
        <v>-0.6520759478690068</v>
      </c>
      <c r="AK738" s="20"/>
      <c r="AL738" s="3">
        <v>1954.7500000024199</v>
      </c>
      <c r="AM738" s="9">
        <f t="shared" ref="AM738" si="2321">STANDARDIZE(AC738,AR$6,AS$6)</f>
        <v>0.11770511467568873</v>
      </c>
      <c r="AN738" s="9">
        <f t="shared" ref="AN738" si="2322">STANDARDIZE(AD738,AT$6,AU$6)</f>
        <v>-0.6766476141944503</v>
      </c>
      <c r="AO738" s="9">
        <f t="shared" ref="AO738" si="2323">STANDARDIZE(AE738,AV$6,AW$6)</f>
        <v>-0.47108426835430645</v>
      </c>
      <c r="AP738" s="20"/>
    </row>
    <row r="739" spans="1:42" x14ac:dyDescent="0.3">
      <c r="A739">
        <v>2</v>
      </c>
      <c r="B739">
        <v>1972</v>
      </c>
      <c r="C739">
        <v>0.64099258805407788</v>
      </c>
      <c r="D739">
        <v>6.1499999999999798E-2</v>
      </c>
      <c r="E739">
        <f t="shared" si="2224"/>
        <v>3.9421044165325658E-2</v>
      </c>
      <c r="G739">
        <v>1954</v>
      </c>
      <c r="H739">
        <v>9</v>
      </c>
      <c r="I739" s="3">
        <v>1954.6666666690901</v>
      </c>
      <c r="J739" s="20"/>
      <c r="K739" s="20"/>
      <c r="L739" s="20"/>
      <c r="N739">
        <v>4</v>
      </c>
      <c r="O739">
        <v>1975</v>
      </c>
      <c r="P739" s="20">
        <v>1.0062376886295892</v>
      </c>
      <c r="Q739" s="20">
        <v>6.1499999999999902E-2</v>
      </c>
      <c r="R739" s="20">
        <f t="shared" si="2227"/>
        <v>6.1883617850719636E-2</v>
      </c>
      <c r="T739">
        <v>1954</v>
      </c>
      <c r="U739">
        <v>9</v>
      </c>
      <c r="V739" s="3">
        <v>1954.6666666690901</v>
      </c>
      <c r="W739" s="20">
        <f t="shared" si="2228"/>
        <v>0.70612327249137519</v>
      </c>
      <c r="X739" s="20">
        <f t="shared" si="2229"/>
        <v>0.1229999999999998</v>
      </c>
      <c r="Y739" s="20">
        <f t="shared" si="2230"/>
        <v>8.6853162516439014E-2</v>
      </c>
      <c r="Z739" s="20"/>
      <c r="AA739">
        <v>9</v>
      </c>
      <c r="AB739" s="3">
        <v>1954.6666666690901</v>
      </c>
      <c r="AC739" s="20">
        <f t="shared" si="2231"/>
        <v>0.70612327249137519</v>
      </c>
      <c r="AD739" s="20">
        <f t="shared" si="2232"/>
        <v>0.1229999999999998</v>
      </c>
      <c r="AE739" s="20">
        <f t="shared" si="2233"/>
        <v>8.6853162516439014E-2</v>
      </c>
      <c r="AG739" s="3">
        <v>1954.6666666690901</v>
      </c>
      <c r="AH739" s="3">
        <f t="shared" si="2293"/>
        <v>-0.15975306152929822</v>
      </c>
      <c r="AI739" s="3">
        <f t="shared" si="2276"/>
        <v>0.41216179278103438</v>
      </c>
      <c r="AJ739" s="3">
        <f t="shared" si="2277"/>
        <v>0.26867326924767937</v>
      </c>
      <c r="AK739" s="20"/>
      <c r="AL739" s="3">
        <v>1954.6666666690901</v>
      </c>
      <c r="AM739" s="9">
        <f t="shared" ref="AM739" si="2324">STANDARDIZE(AC739,AR$7,AS$7)</f>
        <v>-0.22986160931950445</v>
      </c>
      <c r="AN739" s="9">
        <f t="shared" ref="AN739" si="2325">STANDARDIZE(AD739,AT$7,AU$7)</f>
        <v>1.7403378618943977</v>
      </c>
      <c r="AO739" s="9">
        <f t="shared" ref="AO739" si="2326">STANDARDIZE(AE739,AV$7,AW$7)</f>
        <v>1.2279481070371969</v>
      </c>
      <c r="AP739" s="20"/>
    </row>
    <row r="740" spans="1:42" x14ac:dyDescent="0.3">
      <c r="A740">
        <v>1</v>
      </c>
      <c r="B740">
        <v>1972</v>
      </c>
      <c r="C740">
        <v>0.64507951854042533</v>
      </c>
      <c r="D740">
        <v>6.1499999999999798E-2</v>
      </c>
      <c r="E740">
        <f t="shared" si="2224"/>
        <v>3.9672390390236026E-2</v>
      </c>
      <c r="G740">
        <v>1954</v>
      </c>
      <c r="H740">
        <v>8</v>
      </c>
      <c r="I740" s="3">
        <v>1954.58333333576</v>
      </c>
      <c r="J740" s="20">
        <f t="shared" si="2193"/>
        <v>0.89474672889797202</v>
      </c>
      <c r="K740" s="20">
        <f t="shared" si="2225"/>
        <v>6.1499999999999798E-2</v>
      </c>
      <c r="L740" s="20">
        <f t="shared" si="2226"/>
        <v>5.5026923827225099E-2</v>
      </c>
      <c r="N740">
        <v>3</v>
      </c>
      <c r="O740">
        <v>1975</v>
      </c>
      <c r="P740" s="20">
        <v>0.97645561267696157</v>
      </c>
      <c r="Q740" s="20">
        <v>6.1499999999999902E-2</v>
      </c>
      <c r="R740" s="20">
        <f t="shared" si="2227"/>
        <v>6.0052020179633042E-2</v>
      </c>
      <c r="T740">
        <v>1954</v>
      </c>
      <c r="U740">
        <v>8</v>
      </c>
      <c r="V740" s="3">
        <v>1954.58333333576</v>
      </c>
      <c r="W740" s="20">
        <f t="shared" si="2228"/>
        <v>0.79388665070325404</v>
      </c>
      <c r="X740" s="20">
        <f t="shared" si="2229"/>
        <v>6.1499999999999902E-2</v>
      </c>
      <c r="Y740" s="20">
        <f t="shared" si="2230"/>
        <v>4.8824029018250045E-2</v>
      </c>
      <c r="Z740" s="20"/>
      <c r="AA740">
        <v>8</v>
      </c>
      <c r="AB740" s="3">
        <v>1954.58333333576</v>
      </c>
      <c r="AC740" s="20">
        <f t="shared" si="2231"/>
        <v>0.84431668980061303</v>
      </c>
      <c r="AD740" s="20">
        <f t="shared" si="2232"/>
        <v>6.1499999999999846E-2</v>
      </c>
      <c r="AE740" s="20">
        <f t="shared" si="2233"/>
        <v>5.1925476422737572E-2</v>
      </c>
      <c r="AG740" s="3">
        <v>1954.58333333576</v>
      </c>
      <c r="AH740" s="3">
        <f t="shared" si="2293"/>
        <v>0.64150290138404242</v>
      </c>
      <c r="AI740" s="3">
        <f t="shared" si="2276"/>
        <v>-0.78876452892998183</v>
      </c>
      <c r="AJ740" s="3">
        <f t="shared" si="2277"/>
        <v>-0.53516084803375408</v>
      </c>
      <c r="AK740" s="20"/>
      <c r="AL740" s="3">
        <v>1954.58333333576</v>
      </c>
      <c r="AM740" s="9">
        <f t="shared" ref="AM740" si="2327">STANDARDIZE(AC740,AR$8,AS$8)</f>
        <v>0.16010626726841168</v>
      </c>
      <c r="AN740" s="9">
        <f t="shared" ref="AN740" si="2328">STANDARDIZE(AD740,AT$8,AU$8)</f>
        <v>-0.65870957567408583</v>
      </c>
      <c r="AO740" s="9">
        <f t="shared" ref="AO740" si="2329">STANDARDIZE(AE740,AV$8,AW$8)</f>
        <v>-0.40226092421241766</v>
      </c>
      <c r="AP740" s="20"/>
    </row>
    <row r="741" spans="1:42" x14ac:dyDescent="0.3">
      <c r="A741">
        <v>12</v>
      </c>
      <c r="B741">
        <v>1971</v>
      </c>
      <c r="C741">
        <v>0.64909883533145085</v>
      </c>
      <c r="D741">
        <v>6.1499999999999798E-2</v>
      </c>
      <c r="E741">
        <f t="shared" si="2224"/>
        <v>3.9919578372884096E-2</v>
      </c>
      <c r="G741">
        <v>1954</v>
      </c>
      <c r="H741">
        <v>7</v>
      </c>
      <c r="I741" s="3">
        <v>1954.5000000024299</v>
      </c>
      <c r="J741" s="20"/>
      <c r="K741" s="20"/>
      <c r="L741" s="20"/>
      <c r="N741">
        <v>3</v>
      </c>
      <c r="O741">
        <v>1975</v>
      </c>
      <c r="P741" s="20">
        <v>0.96092503030315957</v>
      </c>
      <c r="Q741" s="20">
        <v>6.1499999999999902E-2</v>
      </c>
      <c r="R741" s="20">
        <f t="shared" si="2227"/>
        <v>5.9096889363644219E-2</v>
      </c>
      <c r="T741">
        <v>1954</v>
      </c>
      <c r="U741">
        <v>7</v>
      </c>
      <c r="V741" s="3">
        <v>1954.5000000024299</v>
      </c>
      <c r="W741" s="20">
        <f t="shared" si="2228"/>
        <v>0.84659116634131926</v>
      </c>
      <c r="X741" s="20">
        <f t="shared" si="2229"/>
        <v>6.1499999999999902E-2</v>
      </c>
      <c r="Y741" s="20">
        <f t="shared" si="2230"/>
        <v>5.2065356729991054E-2</v>
      </c>
      <c r="Z741" s="20"/>
      <c r="AA741">
        <v>7</v>
      </c>
      <c r="AB741" s="3">
        <v>1954.5000000024299</v>
      </c>
      <c r="AC741" s="20">
        <f t="shared" si="2231"/>
        <v>0.84659116634131926</v>
      </c>
      <c r="AD741" s="20">
        <f t="shared" si="2232"/>
        <v>6.1499999999999902E-2</v>
      </c>
      <c r="AE741" s="20">
        <f t="shared" si="2233"/>
        <v>5.2065356729991054E-2</v>
      </c>
      <c r="AG741" s="3">
        <v>1954.5000000024299</v>
      </c>
      <c r="AH741" s="3">
        <f t="shared" si="2293"/>
        <v>0.65469048966597398</v>
      </c>
      <c r="AI741" s="3">
        <f t="shared" si="2276"/>
        <v>-0.78876452892998072</v>
      </c>
      <c r="AJ741" s="3">
        <f t="shared" si="2277"/>
        <v>-0.53194160920400413</v>
      </c>
      <c r="AK741" s="20"/>
      <c r="AL741" s="3">
        <v>1954.5000000024299</v>
      </c>
      <c r="AM741" s="9">
        <f t="shared" ref="AM741" si="2330">STANDARDIZE(AC741,AR$9,AS$9)</f>
        <v>2.8294091297015954E-2</v>
      </c>
      <c r="AN741" s="9">
        <f t="shared" ref="AN741" si="2331">STANDARDIZE(AD741,AT$9,AU$9)</f>
        <v>-2.313009814913013E-2</v>
      </c>
      <c r="AO741" s="9">
        <f t="shared" ref="AO741" si="2332">STANDARDIZE(AE741,AV$9,AW$9)</f>
        <v>-1.1552589095268686E-4</v>
      </c>
      <c r="AP741" s="20"/>
    </row>
    <row r="742" spans="1:42" x14ac:dyDescent="0.3">
      <c r="A742">
        <v>11</v>
      </c>
      <c r="B742">
        <v>1971</v>
      </c>
      <c r="C742">
        <v>0.65304810467671426</v>
      </c>
      <c r="D742">
        <v>6.1499999999999798E-2</v>
      </c>
      <c r="E742">
        <f t="shared" si="2224"/>
        <v>4.0162458437617794E-2</v>
      </c>
      <c r="G742">
        <v>1954</v>
      </c>
      <c r="H742">
        <v>6</v>
      </c>
      <c r="I742" s="3">
        <v>1954.4166666691001</v>
      </c>
      <c r="J742" s="20">
        <f t="shared" si="2193"/>
        <v>0.88316313864541396</v>
      </c>
      <c r="K742" s="20">
        <f t="shared" si="2225"/>
        <v>0.307499999999999</v>
      </c>
      <c r="L742" s="20">
        <f t="shared" si="2226"/>
        <v>0.2715726651334639</v>
      </c>
      <c r="N742">
        <v>2</v>
      </c>
      <c r="O742">
        <v>1975</v>
      </c>
      <c r="P742" s="20">
        <v>0.95746100440516535</v>
      </c>
      <c r="Q742" s="20">
        <v>6.1499999999999902E-2</v>
      </c>
      <c r="R742" s="20">
        <f t="shared" si="2227"/>
        <v>5.8883851770917574E-2</v>
      </c>
      <c r="T742">
        <v>1954</v>
      </c>
      <c r="U742">
        <v>6</v>
      </c>
      <c r="V742" s="3">
        <v>1954.4166666691001</v>
      </c>
      <c r="W742" s="20">
        <f t="shared" si="2228"/>
        <v>0.82366134350954812</v>
      </c>
      <c r="X742" s="20">
        <f t="shared" si="2229"/>
        <v>0.24599999999999961</v>
      </c>
      <c r="Y742" s="20">
        <f t="shared" si="2230"/>
        <v>0.20262069050334852</v>
      </c>
      <c r="Z742" s="20"/>
      <c r="AA742">
        <v>6</v>
      </c>
      <c r="AB742" s="3">
        <v>1954.4166666691001</v>
      </c>
      <c r="AC742" s="20">
        <f t="shared" si="2231"/>
        <v>0.85341224107748104</v>
      </c>
      <c r="AD742" s="20">
        <f t="shared" si="2232"/>
        <v>0.27674999999999927</v>
      </c>
      <c r="AE742" s="20">
        <f t="shared" si="2233"/>
        <v>0.23709667781840621</v>
      </c>
      <c r="AG742" s="3">
        <v>1954.4166666691001</v>
      </c>
      <c r="AH742" s="3">
        <f t="shared" si="2293"/>
        <v>0.69423960070356472</v>
      </c>
      <c r="AI742" s="3">
        <f t="shared" si="2276"/>
        <v>3.4144775970585668</v>
      </c>
      <c r="AJ742" s="3">
        <f t="shared" si="2277"/>
        <v>3.7264134463673746</v>
      </c>
      <c r="AK742" s="20"/>
      <c r="AL742" s="3">
        <v>1954.4166666691001</v>
      </c>
      <c r="AM742" s="9">
        <f t="shared" ref="AM742" si="2333">STANDARDIZE(AC742,AR$10,AS$10)</f>
        <v>8.5792087164944505E-2</v>
      </c>
      <c r="AN742" s="9">
        <f t="shared" ref="AN742" si="2334">STANDARDIZE(AD742,AT$10,AU$10)</f>
        <v>2.3064605529700746</v>
      </c>
      <c r="AO742" s="9">
        <f t="shared" ref="AO742" si="2335">STANDARDIZE(AE742,AV$10,AW$10)</f>
        <v>1.8333247645408286</v>
      </c>
      <c r="AP742" s="20"/>
    </row>
    <row r="743" spans="1:42" x14ac:dyDescent="0.3">
      <c r="A743">
        <v>10</v>
      </c>
      <c r="B743">
        <v>1971</v>
      </c>
      <c r="C743">
        <v>0.70531230726901262</v>
      </c>
      <c r="D743">
        <v>6.1499999999999798E-2</v>
      </c>
      <c r="E743">
        <f t="shared" si="2224"/>
        <v>4.3376706897044134E-2</v>
      </c>
      <c r="G743">
        <v>1954</v>
      </c>
      <c r="H743">
        <v>5</v>
      </c>
      <c r="I743" s="3">
        <v>1954.33333333577</v>
      </c>
      <c r="J743" s="20">
        <f t="shared" si="2193"/>
        <v>0.73863605620090589</v>
      </c>
      <c r="K743" s="20">
        <f t="shared" si="2225"/>
        <v>0.307499999999999</v>
      </c>
      <c r="L743" s="20">
        <f t="shared" si="2226"/>
        <v>0.22713058728177782</v>
      </c>
      <c r="N743">
        <v>2</v>
      </c>
      <c r="O743">
        <v>1975</v>
      </c>
      <c r="P743" s="20">
        <v>0.96872908790480938</v>
      </c>
      <c r="Q743" s="20">
        <v>6.1499999999999902E-2</v>
      </c>
      <c r="R743" s="20">
        <f t="shared" si="2227"/>
        <v>5.9576838906145679E-2</v>
      </c>
      <c r="T743">
        <v>1954</v>
      </c>
      <c r="U743">
        <v>5</v>
      </c>
      <c r="V743" s="3">
        <v>1954.33333333577</v>
      </c>
      <c r="W743" s="20">
        <f t="shared" si="2228"/>
        <v>0.77124841728455795</v>
      </c>
      <c r="X743" s="20">
        <f t="shared" si="2229"/>
        <v>0.18449999999999972</v>
      </c>
      <c r="Y743" s="20">
        <f t="shared" si="2230"/>
        <v>0.14229533298900074</v>
      </c>
      <c r="Z743" s="20"/>
      <c r="AA743">
        <v>5</v>
      </c>
      <c r="AB743" s="3">
        <v>1954.33333333577</v>
      </c>
      <c r="AC743" s="20">
        <f t="shared" si="2231"/>
        <v>0.75494223674273186</v>
      </c>
      <c r="AD743" s="20">
        <f t="shared" si="2232"/>
        <v>0.24599999999999936</v>
      </c>
      <c r="AE743" s="20">
        <f t="shared" si="2233"/>
        <v>0.18471296013538929</v>
      </c>
      <c r="AG743" s="3">
        <v>1954.33333333577</v>
      </c>
      <c r="AH743" s="3">
        <f t="shared" si="2293"/>
        <v>0.12330301285752369</v>
      </c>
      <c r="AI743" s="3">
        <f t="shared" si="2276"/>
        <v>2.8140144362030597</v>
      </c>
      <c r="AJ743" s="3">
        <f t="shared" si="2277"/>
        <v>2.5208420451962823</v>
      </c>
      <c r="AK743" s="20"/>
      <c r="AL743" s="3">
        <v>1954.33333333577</v>
      </c>
      <c r="AM743" s="9">
        <f t="shared" ref="AM743" si="2336">STANDARDIZE(AC743,AR$11,AS$11)</f>
        <v>-2.3544877033903626E-3</v>
      </c>
      <c r="AN743" s="9">
        <f t="shared" ref="AN743" si="2337">STANDARDIZE(AD743,AT$11,AU$11)</f>
        <v>1.8010929534953473</v>
      </c>
      <c r="AO743" s="9">
        <f t="shared" ref="AO743" si="2338">STANDARDIZE(AE743,AV$11,AW$11)</f>
        <v>1.6567283760528577</v>
      </c>
      <c r="AP743" s="20"/>
    </row>
    <row r="744" spans="1:42" x14ac:dyDescent="0.3">
      <c r="A744">
        <v>9</v>
      </c>
      <c r="B744">
        <v>1971</v>
      </c>
      <c r="C744">
        <v>0.77844348488338033</v>
      </c>
      <c r="D744">
        <v>6.1499999999999798E-2</v>
      </c>
      <c r="E744">
        <f t="shared" si="2224"/>
        <v>4.7874274320327731E-2</v>
      </c>
      <c r="G744">
        <v>1954</v>
      </c>
      <c r="H744">
        <v>4</v>
      </c>
      <c r="I744" s="3">
        <v>1954.2500000024399</v>
      </c>
      <c r="J744" s="20">
        <f t="shared" si="2193"/>
        <v>0.66564022972255121</v>
      </c>
      <c r="K744" s="20">
        <f t="shared" si="2225"/>
        <v>0.307499999999999</v>
      </c>
      <c r="L744" s="20">
        <f t="shared" si="2226"/>
        <v>0.20468437063968384</v>
      </c>
      <c r="N744">
        <v>1</v>
      </c>
      <c r="O744">
        <v>1975</v>
      </c>
      <c r="P744" s="20">
        <v>0.99066218548144591</v>
      </c>
      <c r="Q744" s="20">
        <v>6.1499999999999902E-2</v>
      </c>
      <c r="R744" s="20">
        <f t="shared" si="2227"/>
        <v>6.0925724407108826E-2</v>
      </c>
      <c r="T744">
        <v>1954</v>
      </c>
      <c r="U744">
        <v>4</v>
      </c>
      <c r="V744" s="3">
        <v>1954.2500000024399</v>
      </c>
      <c r="W744" s="20">
        <f t="shared" si="2228"/>
        <v>0.73724690244773672</v>
      </c>
      <c r="X744" s="20">
        <f t="shared" si="2229"/>
        <v>0.18449999999999972</v>
      </c>
      <c r="Y744" s="20">
        <f t="shared" si="2230"/>
        <v>0.1360220535016072</v>
      </c>
      <c r="Z744" s="20"/>
      <c r="AA744">
        <v>4</v>
      </c>
      <c r="AB744" s="3">
        <v>1954.2500000024399</v>
      </c>
      <c r="AC744" s="20">
        <f t="shared" si="2231"/>
        <v>0.70144356608514391</v>
      </c>
      <c r="AD744" s="20">
        <f t="shared" si="2232"/>
        <v>0.24599999999999936</v>
      </c>
      <c r="AE744" s="20">
        <f t="shared" si="2233"/>
        <v>0.17035321207064552</v>
      </c>
      <c r="AG744" s="3">
        <v>1954.2500000024399</v>
      </c>
      <c r="AH744" s="3">
        <f t="shared" si="2293"/>
        <v>-0.18688635583293303</v>
      </c>
      <c r="AI744" s="3">
        <f t="shared" si="2276"/>
        <v>2.8140144362030597</v>
      </c>
      <c r="AJ744" s="3">
        <f t="shared" si="2277"/>
        <v>2.1903633705128018</v>
      </c>
      <c r="AK744" s="20"/>
      <c r="AL744" s="3">
        <v>1954.2500000024399</v>
      </c>
      <c r="AM744" s="9">
        <f t="shared" ref="AM744" si="2339">STANDARDIZE(AC744,AR$12,AS$12)</f>
        <v>-4.3120480422152621E-2</v>
      </c>
      <c r="AN744" s="9">
        <f t="shared" ref="AN744" si="2340">STANDARDIZE(AD744,AT$12,AU$12)</f>
        <v>1.9841392062377599</v>
      </c>
      <c r="AO744" s="9">
        <f t="shared" ref="AO744" si="2341">STANDARDIZE(AE744,AV$12,AW$12)</f>
        <v>1.4958257809624858</v>
      </c>
      <c r="AP744" s="20"/>
    </row>
    <row r="745" spans="1:42" x14ac:dyDescent="0.3">
      <c r="A745">
        <v>8</v>
      </c>
      <c r="B745">
        <v>1971</v>
      </c>
      <c r="C745">
        <v>0.85903227475793797</v>
      </c>
      <c r="D745">
        <v>6.1499999999999798E-2</v>
      </c>
      <c r="E745">
        <f t="shared" si="2224"/>
        <v>5.2830484897613009E-2</v>
      </c>
      <c r="G745">
        <v>1954</v>
      </c>
      <c r="H745">
        <v>3</v>
      </c>
      <c r="I745" s="3">
        <v>1954.1666666691101</v>
      </c>
      <c r="J745" s="20">
        <f t="shared" si="2193"/>
        <v>0.60243617886784706</v>
      </c>
      <c r="K745" s="20">
        <f t="shared" si="2225"/>
        <v>0.24599999999999919</v>
      </c>
      <c r="L745" s="20">
        <f t="shared" si="2226"/>
        <v>0.1481993000014899</v>
      </c>
      <c r="N745">
        <v>12</v>
      </c>
      <c r="O745">
        <v>1974</v>
      </c>
      <c r="P745" s="20">
        <v>1.0396276443590005</v>
      </c>
      <c r="Q745" s="20">
        <v>6.1499999999999902E-2</v>
      </c>
      <c r="R745" s="20">
        <f t="shared" si="2227"/>
        <v>6.393710012807842E-2</v>
      </c>
      <c r="T745">
        <v>1954</v>
      </c>
      <c r="U745">
        <v>3</v>
      </c>
      <c r="V745" s="3">
        <v>1954.1666666691101</v>
      </c>
      <c r="W745" s="20">
        <f t="shared" si="2228"/>
        <v>0.69515854331188909</v>
      </c>
      <c r="X745" s="20">
        <f t="shared" si="2229"/>
        <v>0.18449999999999972</v>
      </c>
      <c r="Y745" s="20">
        <f t="shared" si="2230"/>
        <v>0.12825675124104335</v>
      </c>
      <c r="Z745" s="20"/>
      <c r="AA745">
        <v>3</v>
      </c>
      <c r="AB745" s="3">
        <v>1954.1666666691101</v>
      </c>
      <c r="AC745" s="20">
        <f t="shared" si="2231"/>
        <v>0.64879736108986807</v>
      </c>
      <c r="AD745" s="20">
        <f t="shared" si="2232"/>
        <v>0.21524999999999944</v>
      </c>
      <c r="AE745" s="20">
        <f t="shared" si="2233"/>
        <v>0.13822802562126663</v>
      </c>
      <c r="AG745" s="3">
        <v>1954.1666666691101</v>
      </c>
      <c r="AH745" s="3">
        <f t="shared" si="2293"/>
        <v>-0.49213306366149068</v>
      </c>
      <c r="AI745" s="3">
        <f t="shared" si="2276"/>
        <v>2.213551275347553</v>
      </c>
      <c r="AJ745" s="3">
        <f t="shared" si="2277"/>
        <v>1.4510266499879714</v>
      </c>
      <c r="AK745" s="20"/>
      <c r="AL745" s="3">
        <v>1954.1666666691101</v>
      </c>
      <c r="AM745" s="9">
        <f t="shared" ref="AM745" si="2342">STANDARDIZE(AC745,AR$13,AS$13)</f>
        <v>-0.14098664765522653</v>
      </c>
      <c r="AN745" s="9">
        <f t="shared" ref="AN745" si="2343">STANDARDIZE(AD745,AT$13,AU$13)</f>
        <v>1.4394269330854637</v>
      </c>
      <c r="AO745" s="9">
        <f t="shared" ref="AO745" si="2344">STANDARDIZE(AE745,AV$13,AW$13)</f>
        <v>1.0318791315688918</v>
      </c>
      <c r="AP745" s="20"/>
    </row>
    <row r="746" spans="1:42" x14ac:dyDescent="0.3">
      <c r="A746">
        <v>6</v>
      </c>
      <c r="B746">
        <v>1971</v>
      </c>
      <c r="C746">
        <v>0.94782851425468206</v>
      </c>
      <c r="D746">
        <v>6.1499999999999798E-2</v>
      </c>
      <c r="E746">
        <f t="shared" si="2224"/>
        <v>5.8291453626662756E-2</v>
      </c>
      <c r="G746">
        <v>1954</v>
      </c>
      <c r="H746">
        <v>2</v>
      </c>
      <c r="I746" s="3">
        <v>1954.08333333578</v>
      </c>
      <c r="J746" s="20">
        <f t="shared" si="2193"/>
        <v>0.57252831559257145</v>
      </c>
      <c r="K746" s="20">
        <f t="shared" si="2225"/>
        <v>6.1499999999999798E-2</v>
      </c>
      <c r="L746" s="20">
        <f t="shared" si="2226"/>
        <v>3.5210491408943029E-2</v>
      </c>
      <c r="N746">
        <v>12</v>
      </c>
      <c r="O746">
        <v>1974</v>
      </c>
      <c r="P746" s="20">
        <v>1.1048107073984863</v>
      </c>
      <c r="Q746" s="20">
        <v>6.1499999999999902E-2</v>
      </c>
      <c r="R746" s="20">
        <f t="shared" si="2227"/>
        <v>6.7945858505006798E-2</v>
      </c>
      <c r="T746">
        <v>1954</v>
      </c>
      <c r="U746">
        <v>2</v>
      </c>
      <c r="V746" s="3">
        <v>1954.08333333578</v>
      </c>
      <c r="W746" s="20">
        <f t="shared" si="2228"/>
        <v>0.66850962460661312</v>
      </c>
      <c r="X746" s="20">
        <f t="shared" si="2229"/>
        <v>6.1499999999999902E-2</v>
      </c>
      <c r="Y746" s="20">
        <f t="shared" si="2230"/>
        <v>4.1113341913306643E-2</v>
      </c>
      <c r="Z746" s="20"/>
      <c r="AA746">
        <v>2</v>
      </c>
      <c r="AB746" s="3">
        <v>1954.08333333578</v>
      </c>
      <c r="AC746" s="20">
        <f t="shared" si="2231"/>
        <v>0.62051897009959234</v>
      </c>
      <c r="AD746" s="20">
        <f t="shared" si="2232"/>
        <v>6.1499999999999846E-2</v>
      </c>
      <c r="AE746" s="20">
        <f t="shared" si="2233"/>
        <v>3.8161916661124839E-2</v>
      </c>
      <c r="AG746" s="3">
        <v>1954.08333333578</v>
      </c>
      <c r="AH746" s="3">
        <f t="shared" si="2293"/>
        <v>-0.65609332923514396</v>
      </c>
      <c r="AI746" s="3">
        <f t="shared" si="2276"/>
        <v>-0.78876452892998183</v>
      </c>
      <c r="AJ746" s="3">
        <f t="shared" si="2277"/>
        <v>-0.85191870258917923</v>
      </c>
      <c r="AK746" s="20"/>
      <c r="AL746" s="3">
        <v>1954.08333333578</v>
      </c>
      <c r="AM746" s="9">
        <f t="shared" ref="AM746" si="2345">STANDARDIZE(AC746,AR$14,AS$14)</f>
        <v>-0.14688622422414957</v>
      </c>
      <c r="AN746" s="9">
        <f t="shared" ref="AN746" si="2346">STANDARDIZE(AD746,AT$14,AU$14)</f>
        <v>-0.93050162247170598</v>
      </c>
      <c r="AO746" s="9">
        <f t="shared" ref="AO746" si="2347">STANDARDIZE(AE746,AV$14,AW$14)</f>
        <v>-0.81277724681208119</v>
      </c>
      <c r="AP746" s="20"/>
    </row>
    <row r="747" spans="1:42" x14ac:dyDescent="0.3">
      <c r="A747">
        <v>6</v>
      </c>
      <c r="B747">
        <v>1971</v>
      </c>
      <c r="C747">
        <v>0.94673374157700163</v>
      </c>
      <c r="D747">
        <v>6.1499999999999798E-2</v>
      </c>
      <c r="E747">
        <f t="shared" si="2224"/>
        <v>5.8224125106985408E-2</v>
      </c>
      <c r="G747">
        <v>1954</v>
      </c>
      <c r="H747">
        <v>1</v>
      </c>
      <c r="I747" s="3">
        <v>1954.00000000245</v>
      </c>
      <c r="J747" s="20">
        <f t="shared" si="2193"/>
        <v>0.58532204132545551</v>
      </c>
      <c r="K747" s="20">
        <f t="shared" si="2225"/>
        <v>6.1499999999999798E-2</v>
      </c>
      <c r="L747" s="20">
        <f t="shared" si="2226"/>
        <v>3.5997305541515395E-2</v>
      </c>
      <c r="N747">
        <v>11</v>
      </c>
      <c r="O747">
        <v>1974</v>
      </c>
      <c r="P747" s="20">
        <v>1.1735709736243465</v>
      </c>
      <c r="Q747" s="20">
        <v>6.1499999999999902E-2</v>
      </c>
      <c r="R747" s="20">
        <f t="shared" si="2227"/>
        <v>7.2174614877897197E-2</v>
      </c>
      <c r="T747">
        <v>1954</v>
      </c>
      <c r="U747">
        <v>1</v>
      </c>
      <c r="V747" s="3">
        <v>1954.00000000245</v>
      </c>
      <c r="W747" s="20">
        <f t="shared" si="2228"/>
        <v>0.67725698437334647</v>
      </c>
      <c r="X747" s="20">
        <f t="shared" si="2229"/>
        <v>6.1499999999999902E-2</v>
      </c>
      <c r="Y747" s="20">
        <f t="shared" si="2230"/>
        <v>4.1651304538960744E-2</v>
      </c>
      <c r="Z747" s="20"/>
      <c r="AA747">
        <v>1</v>
      </c>
      <c r="AB747" s="3">
        <v>1954.00000000245</v>
      </c>
      <c r="AC747" s="20">
        <f t="shared" si="2231"/>
        <v>0.63128951284940094</v>
      </c>
      <c r="AD747" s="20">
        <f t="shared" si="2232"/>
        <v>6.1499999999999846E-2</v>
      </c>
      <c r="AE747" s="20">
        <f t="shared" si="2233"/>
        <v>3.8824305040238066E-2</v>
      </c>
      <c r="AG747" s="3">
        <v>1954.00000000245</v>
      </c>
      <c r="AH747" s="3">
        <f t="shared" si="2293"/>
        <v>-0.59364490173308881</v>
      </c>
      <c r="AI747" s="3">
        <f t="shared" si="2276"/>
        <v>-0.78876452892998183</v>
      </c>
      <c r="AJ747" s="3">
        <f t="shared" si="2277"/>
        <v>-0.83667433808723246</v>
      </c>
      <c r="AK747" s="20"/>
      <c r="AL747" s="3">
        <v>1954.00000000245</v>
      </c>
      <c r="AM747" s="9">
        <f t="shared" ref="AM747" si="2348">STANDARDIZE(AC747,AR$15,AS$15)</f>
        <v>-0.1205224676091554</v>
      </c>
      <c r="AN747" s="9">
        <f t="shared" ref="AN747" si="2349">STANDARDIZE(AD747,AT$15,AU$15)</f>
        <v>-0.29853293598826575</v>
      </c>
      <c r="AO747" s="9">
        <f t="shared" ref="AO747" si="2350">STANDARDIZE(AE747,AV$15,AW$15)</f>
        <v>-0.34432423916246163</v>
      </c>
      <c r="AP747" s="20"/>
    </row>
    <row r="748" spans="1:42" x14ac:dyDescent="0.3">
      <c r="A748">
        <v>5</v>
      </c>
      <c r="B748">
        <v>1971</v>
      </c>
      <c r="C748">
        <v>0.91659177050940976</v>
      </c>
      <c r="D748">
        <v>6.1499999999999798E-2</v>
      </c>
      <c r="E748">
        <f t="shared" si="2224"/>
        <v>5.6370393886328515E-2</v>
      </c>
      <c r="G748">
        <v>1953</v>
      </c>
      <c r="H748">
        <v>12</v>
      </c>
      <c r="I748" s="3">
        <v>1953.9166666691201</v>
      </c>
      <c r="J748" s="20"/>
      <c r="K748" s="20"/>
      <c r="L748" s="20"/>
      <c r="N748">
        <v>10</v>
      </c>
      <c r="O748">
        <v>1974</v>
      </c>
      <c r="P748" s="20">
        <v>1.2410418330169111</v>
      </c>
      <c r="Q748" s="20">
        <v>6.1499999999999902E-2</v>
      </c>
      <c r="R748" s="20">
        <f t="shared" si="2227"/>
        <v>7.6324072730539913E-2</v>
      </c>
      <c r="T748">
        <v>1953</v>
      </c>
      <c r="U748">
        <v>12</v>
      </c>
      <c r="V748" s="3">
        <v>1953.9166666691201</v>
      </c>
      <c r="W748" s="20">
        <f t="shared" si="2228"/>
        <v>0.71371590696487508</v>
      </c>
      <c r="X748" s="20">
        <f t="shared" si="2229"/>
        <v>6.1499999999999902E-2</v>
      </c>
      <c r="Y748" s="20">
        <f t="shared" si="2230"/>
        <v>4.3893528278339748E-2</v>
      </c>
      <c r="Z748" s="20"/>
      <c r="AA748">
        <v>12</v>
      </c>
      <c r="AB748" s="3">
        <v>1953.9166666691201</v>
      </c>
      <c r="AC748" s="20">
        <f t="shared" si="2231"/>
        <v>0.71371590696487508</v>
      </c>
      <c r="AD748" s="20">
        <f t="shared" si="2232"/>
        <v>6.1499999999999902E-2</v>
      </c>
      <c r="AE748" s="20">
        <f t="shared" si="2233"/>
        <v>4.3893528278339748E-2</v>
      </c>
      <c r="AG748" s="3">
        <v>1953.9166666691201</v>
      </c>
      <c r="AH748" s="3">
        <f t="shared" si="2293"/>
        <v>-0.11573038834726304</v>
      </c>
      <c r="AI748" s="3">
        <f t="shared" si="2276"/>
        <v>-0.78876452892998072</v>
      </c>
      <c r="AJ748" s="3">
        <f t="shared" si="2277"/>
        <v>-0.72001002267938152</v>
      </c>
      <c r="AK748" s="20"/>
      <c r="AL748" s="3">
        <v>1953.9166666691201</v>
      </c>
      <c r="AM748" s="9">
        <f t="shared" ref="AM748" si="2351">STANDARDIZE(AC748,AR$4,AS$4)</f>
        <v>0.19272517995776439</v>
      </c>
      <c r="AN748" s="9">
        <f t="shared" ref="AN748" si="2352">STANDARDIZE(AD748,AT$4,AU$4)</f>
        <v>-0.68444756444044996</v>
      </c>
      <c r="AO748" s="9">
        <f t="shared" ref="AO748" si="2353">STANDARDIZE(AE748,AV$4,AW$4)</f>
        <v>-0.44710780865004301</v>
      </c>
      <c r="AP748" s="20"/>
    </row>
    <row r="749" spans="1:42" x14ac:dyDescent="0.3">
      <c r="A749">
        <v>5</v>
      </c>
      <c r="B749">
        <v>1971</v>
      </c>
      <c r="C749">
        <v>0.88740945512951563</v>
      </c>
      <c r="D749">
        <v>6.1499999999999798E-2</v>
      </c>
      <c r="E749">
        <f t="shared" si="2224"/>
        <v>5.4575681490465031E-2</v>
      </c>
      <c r="G749">
        <v>1953</v>
      </c>
      <c r="H749">
        <v>11</v>
      </c>
      <c r="I749" s="3">
        <v>1953.83333333579</v>
      </c>
      <c r="J749" s="20">
        <f t="shared" si="2193"/>
        <v>0.61318923644647094</v>
      </c>
      <c r="K749" s="20">
        <f t="shared" si="2225"/>
        <v>6.1499999999999798E-2</v>
      </c>
      <c r="L749" s="20">
        <f t="shared" si="2226"/>
        <v>3.7711138041457842E-2</v>
      </c>
      <c r="N749">
        <v>10</v>
      </c>
      <c r="O749">
        <v>1974</v>
      </c>
      <c r="P749" s="20">
        <v>1.3101194480496072</v>
      </c>
      <c r="Q749" s="20">
        <v>6.1499999999999902E-2</v>
      </c>
      <c r="R749" s="20">
        <f t="shared" si="2227"/>
        <v>8.0572346055050717E-2</v>
      </c>
      <c r="T749">
        <v>1953</v>
      </c>
      <c r="U749">
        <v>11</v>
      </c>
      <c r="V749" s="3">
        <v>1953.83333333579</v>
      </c>
      <c r="W749" s="20">
        <f t="shared" si="2228"/>
        <v>0.77821784682492934</v>
      </c>
      <c r="X749" s="20">
        <f t="shared" si="2229"/>
        <v>6.1499999999999902E-2</v>
      </c>
      <c r="Y749" s="20">
        <f t="shared" si="2230"/>
        <v>4.786039757973308E-2</v>
      </c>
      <c r="Z749" s="20"/>
      <c r="AA749">
        <v>11</v>
      </c>
      <c r="AB749" s="3">
        <v>1953.83333333579</v>
      </c>
      <c r="AC749" s="20">
        <f t="shared" si="2231"/>
        <v>0.69570354163570014</v>
      </c>
      <c r="AD749" s="20">
        <f t="shared" si="2232"/>
        <v>6.1499999999999846E-2</v>
      </c>
      <c r="AE749" s="20">
        <f t="shared" si="2233"/>
        <v>4.2785767810595461E-2</v>
      </c>
      <c r="AG749" s="3">
        <v>1953.83333333579</v>
      </c>
      <c r="AH749" s="3">
        <f t="shared" si="2293"/>
        <v>-0.22016745493979867</v>
      </c>
      <c r="AI749" s="3">
        <f t="shared" si="2276"/>
        <v>-0.78876452892998183</v>
      </c>
      <c r="AJ749" s="3">
        <f t="shared" si="2277"/>
        <v>-0.74550428689601611</v>
      </c>
      <c r="AK749" s="20"/>
      <c r="AL749" s="3">
        <v>1953.83333333579</v>
      </c>
      <c r="AM749" s="9">
        <f t="shared" ref="AM749" si="2354">STANDARDIZE(AC749,AR$5,AS$5)</f>
        <v>-2.239308536611612E-2</v>
      </c>
      <c r="AN749" s="9">
        <f t="shared" ref="AN749" si="2355">STANDARDIZE(AD749,AT$5,AU$5)</f>
        <v>-0.28549293171718004</v>
      </c>
      <c r="AO749" s="9">
        <f t="shared" ref="AO749" si="2356">STANDARDIZE(AE749,AV$5,AW$5)</f>
        <v>-0.25754521082648313</v>
      </c>
      <c r="AP749" s="20"/>
    </row>
    <row r="750" spans="1:42" x14ac:dyDescent="0.3">
      <c r="A750">
        <v>4</v>
      </c>
      <c r="B750">
        <v>1971</v>
      </c>
      <c r="C750">
        <v>0.85915624205921126</v>
      </c>
      <c r="D750">
        <v>6.1499999999999798E-2</v>
      </c>
      <c r="E750">
        <f t="shared" si="2224"/>
        <v>5.2838108886641318E-2</v>
      </c>
      <c r="G750">
        <v>1953</v>
      </c>
      <c r="H750">
        <v>10</v>
      </c>
      <c r="I750" s="3">
        <v>1953.75000000246</v>
      </c>
      <c r="J750" s="20">
        <f t="shared" si="2193"/>
        <v>0.65088260374358742</v>
      </c>
      <c r="K750" s="20">
        <f t="shared" si="2225"/>
        <v>6.1499999999999798E-2</v>
      </c>
      <c r="L750" s="20">
        <f t="shared" si="2226"/>
        <v>4.0029280130230493E-2</v>
      </c>
      <c r="N750">
        <v>9</v>
      </c>
      <c r="O750">
        <v>1974</v>
      </c>
      <c r="P750" s="20">
        <v>1.3820426898488798</v>
      </c>
      <c r="Q750" s="20">
        <v>6.1499999999999902E-2</v>
      </c>
      <c r="R750" s="20">
        <f t="shared" si="2227"/>
        <v>8.4995625425705976E-2</v>
      </c>
      <c r="T750">
        <v>1953</v>
      </c>
      <c r="U750">
        <v>10</v>
      </c>
      <c r="V750" s="3">
        <v>1953.75000000246</v>
      </c>
      <c r="W750" s="20">
        <f t="shared" si="2228"/>
        <v>0.86713649126016157</v>
      </c>
      <c r="X750" s="20">
        <f t="shared" si="2229"/>
        <v>6.1499999999999902E-2</v>
      </c>
      <c r="Y750" s="20">
        <f t="shared" si="2230"/>
        <v>5.3328894212499853E-2</v>
      </c>
      <c r="Z750" s="20"/>
      <c r="AA750">
        <v>10</v>
      </c>
      <c r="AB750" s="3">
        <v>1953.75000000246</v>
      </c>
      <c r="AC750" s="20">
        <f t="shared" si="2231"/>
        <v>0.75900954750187455</v>
      </c>
      <c r="AD750" s="20">
        <f t="shared" si="2232"/>
        <v>6.1499999999999846E-2</v>
      </c>
      <c r="AE750" s="20">
        <f t="shared" si="2233"/>
        <v>4.6679087171365173E-2</v>
      </c>
      <c r="AG750" s="3">
        <v>1953.75000000246</v>
      </c>
      <c r="AH750" s="3">
        <f t="shared" si="2293"/>
        <v>0.14688559053915115</v>
      </c>
      <c r="AI750" s="3">
        <f t="shared" si="2276"/>
        <v>-0.78876452892998183</v>
      </c>
      <c r="AJ750" s="3">
        <f t="shared" si="2277"/>
        <v>-0.65590250442284503</v>
      </c>
      <c r="AK750" s="20"/>
      <c r="AL750" s="3">
        <v>1953.75000000246</v>
      </c>
      <c r="AM750" s="9">
        <f t="shared" ref="AM750" si="2357">STANDARDIZE(AC750,AR$6,AS$6)</f>
        <v>9.8679472062680212E-2</v>
      </c>
      <c r="AN750" s="9">
        <f t="shared" ref="AN750" si="2358">STANDARDIZE(AD750,AT$6,AU$6)</f>
        <v>-0.6766476141944503</v>
      </c>
      <c r="AO750" s="9">
        <f t="shared" ref="AO750" si="2359">STANDARDIZE(AE750,AV$6,AW$6)</f>
        <v>-0.4794231485844041</v>
      </c>
      <c r="AP750" s="20"/>
    </row>
    <row r="751" spans="1:42" x14ac:dyDescent="0.3">
      <c r="A751">
        <v>4</v>
      </c>
      <c r="B751">
        <v>1971</v>
      </c>
      <c r="C751">
        <v>0.79354201994427076</v>
      </c>
      <c r="D751">
        <v>6.1499999999999798E-2</v>
      </c>
      <c r="E751">
        <f t="shared" si="2224"/>
        <v>4.8802834226572493E-2</v>
      </c>
      <c r="G751">
        <v>1953</v>
      </c>
      <c r="H751">
        <v>9</v>
      </c>
      <c r="I751" s="3">
        <v>1953.6666666691301</v>
      </c>
      <c r="J751" s="20"/>
      <c r="K751" s="20"/>
      <c r="L751" s="20"/>
      <c r="N751">
        <v>8</v>
      </c>
      <c r="O751">
        <v>1974</v>
      </c>
      <c r="P751" s="20">
        <v>1.4551801607413342</v>
      </c>
      <c r="Q751" s="20">
        <v>6.1499999999999902E-2</v>
      </c>
      <c r="R751" s="20">
        <f t="shared" si="2227"/>
        <v>8.9493579885591909E-2</v>
      </c>
      <c r="T751">
        <v>1953</v>
      </c>
      <c r="U751">
        <v>9</v>
      </c>
      <c r="V751" s="3">
        <v>1953.6666666691301</v>
      </c>
      <c r="W751" s="20">
        <f t="shared" si="2228"/>
        <v>0.96691103845075177</v>
      </c>
      <c r="X751" s="20">
        <f t="shared" si="2229"/>
        <v>6.1499999999999902E-2</v>
      </c>
      <c r="Y751" s="20">
        <f t="shared" si="2230"/>
        <v>5.9465028864721138E-2</v>
      </c>
      <c r="Z751" s="20"/>
      <c r="AA751">
        <v>9</v>
      </c>
      <c r="AB751" s="3">
        <v>1953.6666666691301</v>
      </c>
      <c r="AC751" s="20">
        <f t="shared" si="2231"/>
        <v>0.96691103845075177</v>
      </c>
      <c r="AD751" s="20">
        <f t="shared" si="2232"/>
        <v>6.1499999999999902E-2</v>
      </c>
      <c r="AE751" s="20">
        <f t="shared" si="2233"/>
        <v>5.9465028864721138E-2</v>
      </c>
      <c r="AG751" s="3">
        <v>1953.6666666691301</v>
      </c>
      <c r="AH751" s="3">
        <f t="shared" si="2293"/>
        <v>1.3523142756739694</v>
      </c>
      <c r="AI751" s="3">
        <f t="shared" si="2276"/>
        <v>-0.78876452892998072</v>
      </c>
      <c r="AJ751" s="3">
        <f t="shared" si="2277"/>
        <v>-0.36164378579149337</v>
      </c>
      <c r="AK751" s="20"/>
      <c r="AL751" s="3">
        <v>1953.6666666691301</v>
      </c>
      <c r="AM751" s="9">
        <f t="shared" ref="AM751" si="2360">STANDARDIZE(AC751,AR$7,AS$7)</f>
        <v>0.59415342001205829</v>
      </c>
      <c r="AN751" s="9">
        <f t="shared" ref="AN751" si="2361">STANDARDIZE(AD751,AT$7,AU$7)</f>
        <v>-0.32631334910519749</v>
      </c>
      <c r="AO751" s="9">
        <f t="shared" ref="AO751" si="2362">STANDARDIZE(AE751,AV$7,AW$7)</f>
        <v>0.16431423288378327</v>
      </c>
      <c r="AP751" s="20"/>
    </row>
    <row r="752" spans="1:42" x14ac:dyDescent="0.3">
      <c r="A752">
        <v>3</v>
      </c>
      <c r="B752">
        <v>1971</v>
      </c>
      <c r="C752">
        <v>0.72190705199439242</v>
      </c>
      <c r="D752">
        <v>6.1499999999999798E-2</v>
      </c>
      <c r="E752">
        <f t="shared" si="2224"/>
        <v>4.4397283697654985E-2</v>
      </c>
      <c r="G752">
        <v>1953</v>
      </c>
      <c r="H752">
        <v>8</v>
      </c>
      <c r="I752" s="3">
        <v>1953.5833333358</v>
      </c>
      <c r="J752" s="20">
        <f t="shared" si="2193"/>
        <v>0.68502969915680523</v>
      </c>
      <c r="K752" s="20">
        <f t="shared" si="2225"/>
        <v>6.1499999999999798E-2</v>
      </c>
      <c r="L752" s="20">
        <f t="shared" si="2226"/>
        <v>4.2129326498143382E-2</v>
      </c>
      <c r="N752">
        <v>8</v>
      </c>
      <c r="O752">
        <v>1974</v>
      </c>
      <c r="P752" s="20">
        <v>1.520941749091435</v>
      </c>
      <c r="Q752" s="20">
        <v>6.1499999999999902E-2</v>
      </c>
      <c r="R752" s="20">
        <f t="shared" si="2227"/>
        <v>9.3537917569123108E-2</v>
      </c>
      <c r="T752">
        <v>1953</v>
      </c>
      <c r="U752">
        <v>8</v>
      </c>
      <c r="V752" s="3">
        <v>1953.5833333358</v>
      </c>
      <c r="W752" s="20">
        <f t="shared" ref="W752:W759" si="2363">AVERAGEIFS(P$4:P$1114,O$4:O$1114,T752,N$4:N$1114,U752)</f>
        <v>1.0488286969304965</v>
      </c>
      <c r="X752" s="20">
        <f t="shared" ref="X752:X759" si="2364">SUMIFS(Q$4:Q$1114,O$4:O$1114,T752,N$4:N$1114,U752)</f>
        <v>6.1499999999999902E-2</v>
      </c>
      <c r="Y752" s="20">
        <f t="shared" ref="Y752:Y759" si="2365">W752*X752</f>
        <v>6.4502964861225434E-2</v>
      </c>
      <c r="Z752" s="20"/>
      <c r="AA752">
        <v>8</v>
      </c>
      <c r="AB752" s="3">
        <v>1953.5833333358</v>
      </c>
      <c r="AC752" s="20">
        <f t="shared" si="2231"/>
        <v>0.86692919804365087</v>
      </c>
      <c r="AD752" s="20">
        <f t="shared" si="2232"/>
        <v>6.1499999999999846E-2</v>
      </c>
      <c r="AE752" s="20">
        <f t="shared" si="2233"/>
        <v>5.3316145679684408E-2</v>
      </c>
      <c r="AG752" s="3">
        <v>1953.5833333358</v>
      </c>
      <c r="AH752" s="3">
        <f t="shared" si="2293"/>
        <v>0.77261194708928949</v>
      </c>
      <c r="AI752" s="3">
        <f t="shared" si="2276"/>
        <v>-0.78876452892998183</v>
      </c>
      <c r="AJ752" s="3">
        <f t="shared" si="2277"/>
        <v>-0.50315565331259926</v>
      </c>
      <c r="AK752" s="20"/>
      <c r="AL752" s="3">
        <v>1953.5833333358</v>
      </c>
      <c r="AM752" s="9">
        <f t="shared" ref="AM752" si="2366">STANDARDIZE(AC752,AR$8,AS$8)</f>
        <v>0.293482038875502</v>
      </c>
      <c r="AN752" s="9">
        <f t="shared" ref="AN752" si="2367">STANDARDIZE(AD752,AT$8,AU$8)</f>
        <v>-0.65870957567408583</v>
      </c>
      <c r="AO752" s="9">
        <f t="shared" ref="AO752" si="2368">STANDARDIZE(AE752,AV$8,AW$8)</f>
        <v>-0.34107330105258665</v>
      </c>
      <c r="AP752" s="20"/>
    </row>
    <row r="753" spans="1:42" x14ac:dyDescent="0.3">
      <c r="A753">
        <v>3</v>
      </c>
      <c r="B753">
        <v>1971</v>
      </c>
      <c r="C753">
        <v>0.65673789305013108</v>
      </c>
      <c r="D753">
        <v>6.1499999999999798E-2</v>
      </c>
      <c r="E753">
        <f t="shared" si="2224"/>
        <v>4.0389380422582929E-2</v>
      </c>
      <c r="G753">
        <v>1953</v>
      </c>
      <c r="H753">
        <v>7</v>
      </c>
      <c r="I753" s="3">
        <v>1953.50000000247</v>
      </c>
      <c r="J753" s="20"/>
      <c r="K753" s="20"/>
      <c r="L753" s="20"/>
      <c r="N753">
        <v>7</v>
      </c>
      <c r="O753">
        <v>1974</v>
      </c>
      <c r="P753" s="20">
        <v>1.5686903743192029</v>
      </c>
      <c r="Q753" s="20">
        <v>6.1499999999999902E-2</v>
      </c>
      <c r="R753" s="20">
        <f t="shared" si="2227"/>
        <v>9.6474458020630829E-2</v>
      </c>
      <c r="T753">
        <v>1953</v>
      </c>
      <c r="U753">
        <v>7</v>
      </c>
      <c r="V753" s="3">
        <v>1953.50000000247</v>
      </c>
      <c r="W753" s="20"/>
      <c r="X753" s="20"/>
      <c r="Y753" s="20"/>
      <c r="Z753" s="20"/>
      <c r="AA753">
        <v>7</v>
      </c>
      <c r="AB753" s="3">
        <v>1953.50000000247</v>
      </c>
      <c r="AC753" s="20"/>
      <c r="AD753" s="20"/>
      <c r="AE753" s="20"/>
      <c r="AG753" s="3">
        <v>1953.50000000247</v>
      </c>
      <c r="AH753" s="3"/>
      <c r="AI753" s="3"/>
      <c r="AJ753" s="3"/>
      <c r="AK753" s="20"/>
      <c r="AL753" s="3">
        <v>1953.50000000247</v>
      </c>
      <c r="AM753" s="9"/>
      <c r="AN753" s="9"/>
      <c r="AO753" s="9"/>
      <c r="AP753" s="20"/>
    </row>
    <row r="754" spans="1:42" x14ac:dyDescent="0.3">
      <c r="A754">
        <v>2</v>
      </c>
      <c r="B754">
        <v>1971</v>
      </c>
      <c r="C754">
        <v>0.59745178964019274</v>
      </c>
      <c r="D754">
        <v>6.1499999999999798E-2</v>
      </c>
      <c r="E754">
        <f t="shared" si="2224"/>
        <v>3.6743285062871736E-2</v>
      </c>
      <c r="G754">
        <v>1953</v>
      </c>
      <c r="H754">
        <v>6</v>
      </c>
      <c r="I754" s="3">
        <v>1953.4166666691401</v>
      </c>
      <c r="J754" s="20">
        <f t="shared" si="2193"/>
        <v>0.65830340234753315</v>
      </c>
      <c r="K754" s="20">
        <f t="shared" si="2225"/>
        <v>0.18449999999999939</v>
      </c>
      <c r="L754" s="20">
        <f t="shared" si="2226"/>
        <v>0.12145697773311946</v>
      </c>
      <c r="N754">
        <v>6</v>
      </c>
      <c r="O754">
        <v>1974</v>
      </c>
      <c r="P754" s="20">
        <v>1.5905930192419238</v>
      </c>
      <c r="Q754" s="20">
        <v>6.1499999999999902E-2</v>
      </c>
      <c r="R754" s="20">
        <f t="shared" si="2227"/>
        <v>9.7821470683378153E-2</v>
      </c>
      <c r="T754">
        <v>1953</v>
      </c>
      <c r="U754">
        <v>6</v>
      </c>
      <c r="V754" s="3">
        <v>1953.4166666691401</v>
      </c>
      <c r="W754" s="20">
        <f t="shared" si="2363"/>
        <v>1.0417899809558757</v>
      </c>
      <c r="X754" s="20">
        <f t="shared" si="2364"/>
        <v>0.1229999999999998</v>
      </c>
      <c r="Y754" s="20">
        <f t="shared" si="2365"/>
        <v>0.1281401676575725</v>
      </c>
      <c r="Z754" s="20"/>
      <c r="AA754">
        <v>6</v>
      </c>
      <c r="AB754" s="3">
        <v>1953.4166666691401</v>
      </c>
      <c r="AC754" s="20">
        <f t="shared" si="2231"/>
        <v>0.85004669165170443</v>
      </c>
      <c r="AD754" s="20">
        <f t="shared" si="2232"/>
        <v>0.15374999999999961</v>
      </c>
      <c r="AE754" s="20">
        <f t="shared" si="2233"/>
        <v>0.12479857269534597</v>
      </c>
      <c r="AG754" s="3">
        <v>1953.4166666691401</v>
      </c>
      <c r="AH754" s="3">
        <f t="shared" si="2293"/>
        <v>0.67472588870201045</v>
      </c>
      <c r="AI754" s="3">
        <f t="shared" si="2276"/>
        <v>1.012624953636539</v>
      </c>
      <c r="AJ754" s="3">
        <f t="shared" si="2277"/>
        <v>1.1419580100179541</v>
      </c>
      <c r="AK754" s="20"/>
      <c r="AL754" s="3">
        <v>1953.4166666691401</v>
      </c>
      <c r="AM754" s="9">
        <f t="shared" ref="AM754" si="2369">STANDARDIZE(AC754,AR$10,AS$10)</f>
        <v>6.6754137904619801E-2</v>
      </c>
      <c r="AN754" s="9">
        <f t="shared" ref="AN754" si="2370">STANDARDIZE(AD754,AT$10,AU$10)</f>
        <v>-0.3587827526842341</v>
      </c>
      <c r="AO754" s="9">
        <f t="shared" ref="AO754" si="2371">STANDARDIZE(AE754,AV$10,AW$10)</f>
        <v>-0.38215993448730357</v>
      </c>
      <c r="AP754" s="20"/>
    </row>
    <row r="755" spans="1:42" x14ac:dyDescent="0.3">
      <c r="A755">
        <v>2</v>
      </c>
      <c r="B755">
        <v>1971</v>
      </c>
      <c r="C755">
        <v>0.60457026131007374</v>
      </c>
      <c r="D755">
        <v>6.1499999999999798E-2</v>
      </c>
      <c r="E755">
        <f t="shared" si="2224"/>
        <v>3.7181071070569414E-2</v>
      </c>
      <c r="G755">
        <v>1953</v>
      </c>
      <c r="H755">
        <v>5</v>
      </c>
      <c r="I755" s="3">
        <v>1953.33333333581</v>
      </c>
      <c r="J755" s="20">
        <f t="shared" si="2193"/>
        <v>0.57270941246735618</v>
      </c>
      <c r="K755" s="20">
        <f t="shared" si="2225"/>
        <v>0.1229999999999996</v>
      </c>
      <c r="L755" s="20">
        <f t="shared" si="2226"/>
        <v>7.0443257733484574E-2</v>
      </c>
      <c r="N755">
        <v>6</v>
      </c>
      <c r="O755">
        <v>1974</v>
      </c>
      <c r="P755" s="20">
        <v>1.5727742760641037</v>
      </c>
      <c r="Q755" s="20">
        <v>6.1499999999999902E-2</v>
      </c>
      <c r="R755" s="20">
        <f t="shared" si="2227"/>
        <v>9.6725617977942227E-2</v>
      </c>
      <c r="T755">
        <v>1953</v>
      </c>
      <c r="U755">
        <v>5</v>
      </c>
      <c r="V755" s="3">
        <v>1953.33333333581</v>
      </c>
      <c r="W755" s="20">
        <f t="shared" si="2363"/>
        <v>0.93761619711699484</v>
      </c>
      <c r="X755" s="20">
        <f t="shared" si="2364"/>
        <v>6.1499999999999902E-2</v>
      </c>
      <c r="Y755" s="20">
        <f t="shared" si="2365"/>
        <v>5.7663396122695089E-2</v>
      </c>
      <c r="Z755" s="20"/>
      <c r="AA755">
        <v>5</v>
      </c>
      <c r="AB755" s="3">
        <v>1953.33333333581</v>
      </c>
      <c r="AC755" s="20">
        <f t="shared" si="2231"/>
        <v>0.75516280479217546</v>
      </c>
      <c r="AD755" s="20">
        <f t="shared" si="2232"/>
        <v>9.2249999999999749E-2</v>
      </c>
      <c r="AE755" s="20">
        <f t="shared" si="2233"/>
        <v>6.4053326928089835E-2</v>
      </c>
      <c r="AG755" s="3">
        <v>1953.33333333581</v>
      </c>
      <c r="AH755" s="3">
        <f t="shared" si="2293"/>
        <v>0.12458188321391243</v>
      </c>
      <c r="AI755" s="3">
        <f t="shared" si="2276"/>
        <v>-0.1883013680744752</v>
      </c>
      <c r="AJ755" s="3">
        <f t="shared" si="2277"/>
        <v>-0.25604759732090387</v>
      </c>
      <c r="AK755" s="20"/>
      <c r="AL755" s="3">
        <v>1953.33333333581</v>
      </c>
      <c r="AM755" s="9">
        <f t="shared" ref="AM755" si="2372">STANDARDIZE(AC755,AR$11,AS$11)</f>
        <v>-9.1185585643344862E-4</v>
      </c>
      <c r="AN755" s="9">
        <f t="shared" ref="AN755" si="2373">STANDARDIZE(AD755,AT$11,AU$11)</f>
        <v>-1.2318355951367148</v>
      </c>
      <c r="AO755" s="9">
        <f t="shared" ref="AO755" si="2374">STANDARDIZE(AE755,AV$11,AW$11)</f>
        <v>-1.2123444861202863</v>
      </c>
      <c r="AP755" s="20"/>
    </row>
    <row r="756" spans="1:42" x14ac:dyDescent="0.3">
      <c r="A756">
        <v>1</v>
      </c>
      <c r="B756">
        <v>1971</v>
      </c>
      <c r="C756">
        <v>0.63381099430631727</v>
      </c>
      <c r="D756">
        <v>6.1499999999999798E-2</v>
      </c>
      <c r="E756">
        <f t="shared" si="2224"/>
        <v>3.8979376149838381E-2</v>
      </c>
      <c r="G756">
        <v>1953</v>
      </c>
      <c r="H756">
        <v>4</v>
      </c>
      <c r="I756" s="3">
        <v>1953.25000000248</v>
      </c>
      <c r="J756" s="20">
        <f t="shared" si="2193"/>
        <v>0.55450773941847376</v>
      </c>
      <c r="K756" s="20">
        <f t="shared" si="2225"/>
        <v>0.18449999999999939</v>
      </c>
      <c r="L756" s="20">
        <f t="shared" si="2226"/>
        <v>0.10230667792270806</v>
      </c>
      <c r="N756">
        <v>6</v>
      </c>
      <c r="O756">
        <v>1974</v>
      </c>
      <c r="P756" s="20">
        <v>1.5180873418571383</v>
      </c>
      <c r="Q756" s="20">
        <v>6.1499999999999902E-2</v>
      </c>
      <c r="R756" s="20">
        <f t="shared" si="2227"/>
        <v>9.3362371524213852E-2</v>
      </c>
      <c r="T756">
        <v>1953</v>
      </c>
      <c r="U756">
        <v>4</v>
      </c>
      <c r="V756" s="3">
        <v>1953.25000000248</v>
      </c>
      <c r="W756" s="20">
        <f t="shared" si="2363"/>
        <v>0.85754494679651883</v>
      </c>
      <c r="X756" s="20">
        <f t="shared" si="2364"/>
        <v>6.1499999999999902E-2</v>
      </c>
      <c r="Y756" s="20">
        <f t="shared" si="2365"/>
        <v>5.2739014227985825E-2</v>
      </c>
      <c r="Z756" s="20"/>
      <c r="AA756">
        <v>4</v>
      </c>
      <c r="AB756" s="3">
        <v>1953.25000000248</v>
      </c>
      <c r="AC756" s="20">
        <f t="shared" si="2231"/>
        <v>0.70602634310749623</v>
      </c>
      <c r="AD756" s="20">
        <f t="shared" si="2232"/>
        <v>0.12299999999999964</v>
      </c>
      <c r="AE756" s="20">
        <f t="shared" si="2233"/>
        <v>7.7522846075346943E-2</v>
      </c>
      <c r="AG756" s="3">
        <v>1953.25000000248</v>
      </c>
      <c r="AH756" s="3">
        <f t="shared" si="2293"/>
        <v>-0.16031506548235724</v>
      </c>
      <c r="AI756" s="3">
        <f t="shared" si="2276"/>
        <v>0.41216179278103116</v>
      </c>
      <c r="AJ756" s="3">
        <f t="shared" si="2277"/>
        <v>5.3943136244846965E-2</v>
      </c>
      <c r="AK756" s="20"/>
      <c r="AL756" s="3">
        <v>1953.25000000248</v>
      </c>
      <c r="AM756" s="9">
        <f t="shared" ref="AM756" si="2375">STANDARDIZE(AC756,AR$12,AS$12)</f>
        <v>-1.0765620489246014E-2</v>
      </c>
      <c r="AN756" s="9">
        <f t="shared" ref="AN756" si="2376">STANDARDIZE(AD756,AT$12,AU$12)</f>
        <v>-0.74536446371894749</v>
      </c>
      <c r="AO756" s="9">
        <f t="shared" ref="AO756" si="2377">STANDARDIZE(AE756,AV$12,AW$12)</f>
        <v>-0.84566740231107063</v>
      </c>
      <c r="AP756" s="20"/>
    </row>
    <row r="757" spans="1:42" x14ac:dyDescent="0.3">
      <c r="A757">
        <v>12</v>
      </c>
      <c r="B757">
        <v>1970</v>
      </c>
      <c r="C757">
        <v>0.66446685264453953</v>
      </c>
      <c r="D757">
        <v>6.1499999999999798E-2</v>
      </c>
      <c r="E757">
        <f t="shared" si="2224"/>
        <v>4.0864711437639048E-2</v>
      </c>
      <c r="G757">
        <v>1953</v>
      </c>
      <c r="H757">
        <v>3</v>
      </c>
      <c r="I757" s="3">
        <v>1953.1666666691499</v>
      </c>
      <c r="J757" s="20">
        <f t="shared" si="2193"/>
        <v>0.5199193910413763</v>
      </c>
      <c r="K757" s="20">
        <f t="shared" si="2225"/>
        <v>0.1229999999999996</v>
      </c>
      <c r="L757" s="20">
        <f t="shared" si="2226"/>
        <v>6.3950085098089068E-2</v>
      </c>
      <c r="N757">
        <v>6</v>
      </c>
      <c r="O757">
        <v>1974</v>
      </c>
      <c r="P757" s="20">
        <v>1.4432471132353253</v>
      </c>
      <c r="Q757" s="20">
        <v>6.1499999999999902E-2</v>
      </c>
      <c r="R757" s="20">
        <f t="shared" si="2227"/>
        <v>8.8759697463972359E-2</v>
      </c>
      <c r="T757">
        <v>1953</v>
      </c>
      <c r="U757">
        <v>3</v>
      </c>
      <c r="V757" s="3">
        <v>1953.1666666691499</v>
      </c>
      <c r="W757" s="20">
        <f t="shared" si="2363"/>
        <v>0.79802561326310839</v>
      </c>
      <c r="X757" s="20">
        <f t="shared" si="2364"/>
        <v>6.1499999999999902E-2</v>
      </c>
      <c r="Y757" s="20">
        <f t="shared" si="2365"/>
        <v>4.907857521568109E-2</v>
      </c>
      <c r="Z757" s="20"/>
      <c r="AA757">
        <v>3</v>
      </c>
      <c r="AB757" s="3">
        <v>1953.1666666691499</v>
      </c>
      <c r="AC757" s="20">
        <f t="shared" si="2231"/>
        <v>0.65897250215224235</v>
      </c>
      <c r="AD757" s="20">
        <f t="shared" si="2232"/>
        <v>9.2249999999999749E-2</v>
      </c>
      <c r="AE757" s="20">
        <f t="shared" si="2233"/>
        <v>5.6514330156885076E-2</v>
      </c>
      <c r="AG757" s="3">
        <v>1953.1666666691499</v>
      </c>
      <c r="AH757" s="3">
        <f t="shared" si="2293"/>
        <v>-0.43313682050854879</v>
      </c>
      <c r="AI757" s="3">
        <f t="shared" si="2276"/>
        <v>-0.1883013680744752</v>
      </c>
      <c r="AJ757" s="3">
        <f t="shared" si="2277"/>
        <v>-0.42955187122302702</v>
      </c>
      <c r="AK757" s="20"/>
      <c r="AL757" s="3">
        <v>1953.1666666691499</v>
      </c>
      <c r="AM757" s="9">
        <f t="shared" ref="AM757" si="2378">STANDARDIZE(AC757,AR$13,AS$13)</f>
        <v>-7.5104034244289367E-2</v>
      </c>
      <c r="AN757" s="9">
        <f t="shared" ref="AN757" si="2379">STANDARDIZE(AD757,AT$13,AU$13)</f>
        <v>-1.1019061349826649</v>
      </c>
      <c r="AO757" s="9">
        <f t="shared" ref="AO757" si="2380">STANDARDIZE(AE757,AV$13,AW$13)</f>
        <v>-1.0730073586867781</v>
      </c>
      <c r="AP757" s="20"/>
    </row>
    <row r="758" spans="1:42" x14ac:dyDescent="0.3">
      <c r="A758">
        <v>11</v>
      </c>
      <c r="B758">
        <v>1970</v>
      </c>
      <c r="C758">
        <v>0.69650404008489808</v>
      </c>
      <c r="D758">
        <v>6.1499999999999798E-2</v>
      </c>
      <c r="E758">
        <f t="shared" si="2224"/>
        <v>4.283499846522109E-2</v>
      </c>
      <c r="G758">
        <v>1953</v>
      </c>
      <c r="H758">
        <v>2</v>
      </c>
      <c r="I758" s="3">
        <v>1953.08333333582</v>
      </c>
      <c r="J758" s="20">
        <f t="shared" si="2193"/>
        <v>0.50726063596434257</v>
      </c>
      <c r="K758" s="20">
        <f t="shared" si="2225"/>
        <v>0.1229999999999996</v>
      </c>
      <c r="L758" s="20">
        <f t="shared" si="2226"/>
        <v>6.2393058223613927E-2</v>
      </c>
      <c r="N758">
        <v>5</v>
      </c>
      <c r="O758">
        <v>1974</v>
      </c>
      <c r="P758" s="20">
        <v>1.3604537921264843</v>
      </c>
      <c r="Q758" s="20">
        <v>6.1499999999999902E-2</v>
      </c>
      <c r="R758" s="20">
        <f t="shared" si="2227"/>
        <v>8.3667908215778658E-2</v>
      </c>
      <c r="T758">
        <v>1953</v>
      </c>
      <c r="U758">
        <v>2</v>
      </c>
      <c r="V758" s="3">
        <v>1953.08333333582</v>
      </c>
      <c r="W758" s="20">
        <f t="shared" si="2363"/>
        <v>0.77559734657821355</v>
      </c>
      <c r="X758" s="20">
        <f t="shared" si="2364"/>
        <v>0.1229999999999998</v>
      </c>
      <c r="Y758" s="20">
        <f t="shared" si="2365"/>
        <v>9.5398473629120115E-2</v>
      </c>
      <c r="Z758" s="20"/>
      <c r="AA758">
        <v>2</v>
      </c>
      <c r="AB758" s="3">
        <v>1953.08333333582</v>
      </c>
      <c r="AC758" s="20">
        <f t="shared" si="2231"/>
        <v>0.64142899127127806</v>
      </c>
      <c r="AD758" s="20">
        <f t="shared" si="2232"/>
        <v>0.12299999999999969</v>
      </c>
      <c r="AE758" s="20">
        <f t="shared" si="2233"/>
        <v>7.8895765926367017E-2</v>
      </c>
      <c r="AG758" s="3">
        <v>1953.08333333582</v>
      </c>
      <c r="AH758" s="3">
        <f t="shared" si="2293"/>
        <v>-0.53485543328698859</v>
      </c>
      <c r="AI758" s="3">
        <f t="shared" si="2276"/>
        <v>0.41216179278103221</v>
      </c>
      <c r="AJ758" s="3">
        <f t="shared" si="2277"/>
        <v>8.5539841894978541E-2</v>
      </c>
      <c r="AK758" s="20"/>
      <c r="AL758" s="3">
        <v>1953.08333333582</v>
      </c>
      <c r="AM758" s="9">
        <f t="shared" ref="AM758" si="2381">STANDARDIZE(AC758,AR$14,AS$14)</f>
        <v>2.1854637922714491E-2</v>
      </c>
      <c r="AN758" s="9">
        <f t="shared" ref="AN758" si="2382">STANDARDIZE(AD758,AT$14,AU$14)</f>
        <v>1.9496224470835801</v>
      </c>
      <c r="AO758" s="9">
        <f t="shared" ref="AO758" si="2383">STANDARDIZE(AE758,AV$14,AW$14)</f>
        <v>1.61237609618609</v>
      </c>
      <c r="AP758" s="20"/>
    </row>
    <row r="759" spans="1:42" x14ac:dyDescent="0.3">
      <c r="A759">
        <v>10</v>
      </c>
      <c r="B759">
        <v>1970</v>
      </c>
      <c r="C759">
        <v>0.76539833201462337</v>
      </c>
      <c r="D759">
        <v>6.1499999999999798E-2</v>
      </c>
      <c r="E759">
        <f t="shared" si="2224"/>
        <v>4.7071997418899184E-2</v>
      </c>
      <c r="G759">
        <v>1953</v>
      </c>
      <c r="H759">
        <v>1</v>
      </c>
      <c r="I759" s="3">
        <v>1953.00000000249</v>
      </c>
      <c r="J759" s="20">
        <f t="shared" si="2193"/>
        <v>0.52674570230186923</v>
      </c>
      <c r="K759" s="20">
        <f t="shared" si="2225"/>
        <v>6.1499999999999798E-2</v>
      </c>
      <c r="L759" s="20">
        <f t="shared" si="2226"/>
        <v>3.2394860691564852E-2</v>
      </c>
      <c r="N759">
        <v>5</v>
      </c>
      <c r="O759">
        <v>1974</v>
      </c>
      <c r="P759" s="20">
        <v>1.2883503670191594</v>
      </c>
      <c r="Q759" s="20">
        <v>6.1499999999999902E-2</v>
      </c>
      <c r="R759" s="20">
        <f t="shared" si="2227"/>
        <v>7.9233547571678178E-2</v>
      </c>
      <c r="T759">
        <v>1953</v>
      </c>
      <c r="U759">
        <v>1</v>
      </c>
      <c r="V759" s="3">
        <v>1953.00000000249</v>
      </c>
      <c r="W759" s="20">
        <f t="shared" si="2363"/>
        <v>0.81420965458581362</v>
      </c>
      <c r="X759" s="20">
        <f t="shared" si="2364"/>
        <v>6.1499999999999902E-2</v>
      </c>
      <c r="Y759" s="20">
        <f t="shared" si="2365"/>
        <v>5.0073893757027456E-2</v>
      </c>
      <c r="Z759" s="20"/>
      <c r="AA759">
        <v>1</v>
      </c>
      <c r="AB759" s="3">
        <v>1953.00000000249</v>
      </c>
      <c r="AC759" s="20">
        <f t="shared" si="2231"/>
        <v>0.67047767844384143</v>
      </c>
      <c r="AD759" s="20">
        <f t="shared" si="2232"/>
        <v>6.1499999999999846E-2</v>
      </c>
      <c r="AE759" s="20">
        <f t="shared" si="2233"/>
        <v>4.1234377224296154E-2</v>
      </c>
      <c r="AG759" s="3">
        <v>1953.00000000249</v>
      </c>
      <c r="AH759" s="3">
        <f t="shared" si="2293"/>
        <v>-0.36642893175734753</v>
      </c>
      <c r="AI759" s="3">
        <f t="shared" si="2276"/>
        <v>-0.78876452892998183</v>
      </c>
      <c r="AJ759" s="3">
        <f t="shared" si="2277"/>
        <v>-0.78120836071158761</v>
      </c>
      <c r="AK759" s="20"/>
      <c r="AL759" s="3">
        <v>1953.00000000249</v>
      </c>
      <c r="AM759" s="9">
        <f t="shared" ref="AM759" si="2384">STANDARDIZE(AC759,AR$15,AS$15)</f>
        <v>5.3247385898039214E-2</v>
      </c>
      <c r="AN759" s="9">
        <f t="shared" ref="AN759" si="2385">STANDARDIZE(AD759,AT$15,AU$15)</f>
        <v>-0.29853293598826575</v>
      </c>
      <c r="AO759" s="9">
        <f t="shared" ref="AO759" si="2386">STANDARDIZE(AE759,AV$15,AW$15)</f>
        <v>-0.19068028261605741</v>
      </c>
      <c r="AP759" s="20"/>
    </row>
    <row r="760" spans="1:42" x14ac:dyDescent="0.3">
      <c r="A760">
        <v>9</v>
      </c>
      <c r="B760">
        <v>1970</v>
      </c>
      <c r="C760">
        <v>0.85519481241086326</v>
      </c>
      <c r="D760">
        <v>6.1499999999999798E-2</v>
      </c>
      <c r="E760">
        <f t="shared" si="2224"/>
        <v>5.2594480963267916E-2</v>
      </c>
      <c r="G760">
        <v>1952</v>
      </c>
      <c r="H760">
        <v>12</v>
      </c>
      <c r="I760" s="3">
        <v>1952.9166666691599</v>
      </c>
      <c r="J760" s="20">
        <f t="shared" si="2193"/>
        <v>0.56482553709668815</v>
      </c>
      <c r="K760" s="20">
        <f t="shared" si="2225"/>
        <v>0.1229999999999996</v>
      </c>
      <c r="L760" s="20">
        <f t="shared" si="2226"/>
        <v>6.9473541062892413E-2</v>
      </c>
      <c r="N760">
        <v>5</v>
      </c>
      <c r="O760">
        <v>1974</v>
      </c>
      <c r="P760" s="20">
        <v>1.2457115774196954</v>
      </c>
      <c r="Q760" s="20">
        <v>6.1499999999999902E-2</v>
      </c>
      <c r="R760" s="20">
        <f t="shared" si="2227"/>
        <v>7.6611262011311146E-2</v>
      </c>
      <c r="V760" s="3"/>
      <c r="W760" s="20"/>
      <c r="X760" s="20"/>
      <c r="Y760" s="20"/>
      <c r="Z760" s="20"/>
      <c r="AA760">
        <v>12</v>
      </c>
      <c r="AB760" s="3">
        <v>1952.9166666691599</v>
      </c>
      <c r="AC760" s="20">
        <f t="shared" si="2231"/>
        <v>0.56482553709668815</v>
      </c>
      <c r="AD760" s="20">
        <f t="shared" si="2232"/>
        <v>0.1229999999999996</v>
      </c>
      <c r="AE760" s="20">
        <f t="shared" si="2233"/>
        <v>6.9473541062892413E-2</v>
      </c>
      <c r="AG760" s="3">
        <v>1952.9166666691599</v>
      </c>
      <c r="AH760" s="3">
        <f t="shared" si="2293"/>
        <v>-0.97900809722900695</v>
      </c>
      <c r="AI760" s="3">
        <f t="shared" si="2276"/>
        <v>0.41216179278103032</v>
      </c>
      <c r="AJ760" s="3">
        <f t="shared" si="2277"/>
        <v>-0.13130549351142548</v>
      </c>
      <c r="AK760" s="20"/>
      <c r="AL760" s="3">
        <v>1952.9166666691599</v>
      </c>
      <c r="AM760" s="9">
        <f t="shared" ref="AM760" si="2387">STANDARDIZE(AC760,AR$4,AS$4)</f>
        <v>-0.73466774983888505</v>
      </c>
      <c r="AN760" s="9">
        <f t="shared" ref="AN760" si="2388">STANDARDIZE(AD760,AT$4,AU$4)</f>
        <v>2.0533426933213512</v>
      </c>
      <c r="AO760" s="9">
        <f t="shared" ref="AO760" si="2389">STANDARDIZE(AE760,AV$4,AW$4)</f>
        <v>0.86164834075059116</v>
      </c>
      <c r="AP760" s="20"/>
    </row>
    <row r="761" spans="1:42" x14ac:dyDescent="0.3">
      <c r="A761">
        <v>8</v>
      </c>
      <c r="B761">
        <v>1970</v>
      </c>
      <c r="C761">
        <v>0.95538833731210693</v>
      </c>
      <c r="D761">
        <v>6.1499999999999798E-2</v>
      </c>
      <c r="E761">
        <f t="shared" si="2224"/>
        <v>5.8756382744694385E-2</v>
      </c>
      <c r="G761">
        <v>1952</v>
      </c>
      <c r="H761">
        <v>11</v>
      </c>
      <c r="I761" s="3">
        <v>1952.83333333583</v>
      </c>
      <c r="J761" s="20">
        <f t="shared" si="2193"/>
        <v>0.59641736197263828</v>
      </c>
      <c r="K761" s="20">
        <f t="shared" si="2225"/>
        <v>6.1499999999999798E-2</v>
      </c>
      <c r="L761" s="20">
        <f t="shared" si="2226"/>
        <v>3.6679667761317133E-2</v>
      </c>
      <c r="N761">
        <v>4</v>
      </c>
      <c r="O761">
        <v>1974</v>
      </c>
      <c r="P761" s="20">
        <v>1.2424769341768018</v>
      </c>
      <c r="Q761" s="20">
        <v>6.1499999999999902E-2</v>
      </c>
      <c r="R761" s="20">
        <f t="shared" si="2227"/>
        <v>7.6412331451873192E-2</v>
      </c>
      <c r="V761" s="3"/>
      <c r="W761" s="20"/>
      <c r="X761" s="20"/>
      <c r="Y761" s="20"/>
      <c r="Z761" s="20"/>
      <c r="AA761">
        <v>11</v>
      </c>
      <c r="AB761" s="3">
        <v>1952.83333333583</v>
      </c>
      <c r="AC761" s="20">
        <f t="shared" si="2231"/>
        <v>0.59641736197263828</v>
      </c>
      <c r="AD761" s="20">
        <f t="shared" si="2232"/>
        <v>6.1499999999999798E-2</v>
      </c>
      <c r="AE761" s="20">
        <f t="shared" si="2233"/>
        <v>3.6679667761317133E-2</v>
      </c>
      <c r="AG761" s="3">
        <v>1952.83333333583</v>
      </c>
      <c r="AH761" s="3">
        <f t="shared" si="2293"/>
        <v>-0.79583628952614505</v>
      </c>
      <c r="AI761" s="3">
        <f t="shared" si="2276"/>
        <v>-0.78876452892998272</v>
      </c>
      <c r="AJ761" s="3">
        <f t="shared" si="2277"/>
        <v>-0.88603153310339888</v>
      </c>
      <c r="AK761" s="20"/>
      <c r="AL761" s="3">
        <v>1952.83333333583</v>
      </c>
      <c r="AM761" s="9">
        <f t="shared" ref="AM761" si="2390">STANDARDIZE(AC761,AR$5,AS$5)</f>
        <v>-0.41610333365632268</v>
      </c>
      <c r="AN761" s="9">
        <f t="shared" ref="AN761" si="2391">STANDARDIZE(AD761,AT$5,AU$5)</f>
        <v>-0.2854929317171821</v>
      </c>
      <c r="AO761" s="9">
        <f t="shared" ref="AO761" si="2392">STANDARDIZE(AE761,AV$5,AW$5)</f>
        <v>-0.58677119284220358</v>
      </c>
      <c r="AP761" s="20"/>
    </row>
    <row r="762" spans="1:42" x14ac:dyDescent="0.3">
      <c r="A762">
        <v>7</v>
      </c>
      <c r="B762">
        <v>1970</v>
      </c>
      <c r="C762">
        <v>1.0673204067957669</v>
      </c>
      <c r="D762">
        <v>6.1499999999999798E-2</v>
      </c>
      <c r="E762">
        <f t="shared" si="2224"/>
        <v>6.5640205017939449E-2</v>
      </c>
      <c r="G762">
        <v>1952</v>
      </c>
      <c r="H762">
        <v>10</v>
      </c>
      <c r="I762" s="3">
        <v>1952.7500000025</v>
      </c>
      <c r="J762" s="20">
        <f t="shared" ref="J762:J780" si="2393">AVERAGEIFS(C$4:C$1171,B$4:B$1171,G762,A$4:A$1171,H762)</f>
        <v>0.61567417921540035</v>
      </c>
      <c r="K762" s="20">
        <f t="shared" si="2225"/>
        <v>6.1499999999999798E-2</v>
      </c>
      <c r="L762" s="20">
        <f t="shared" si="2226"/>
        <v>3.7863962021746994E-2</v>
      </c>
      <c r="N762">
        <v>4</v>
      </c>
      <c r="O762">
        <v>1974</v>
      </c>
      <c r="P762" s="20">
        <v>1.2627418330739715</v>
      </c>
      <c r="Q762" s="20">
        <v>6.1499999999999902E-2</v>
      </c>
      <c r="R762" s="20">
        <f t="shared" si="2227"/>
        <v>7.7658622734049124E-2</v>
      </c>
      <c r="V762" s="3"/>
      <c r="W762" s="20"/>
      <c r="X762" s="20"/>
      <c r="Y762" s="20"/>
      <c r="Z762" s="20"/>
      <c r="AA762">
        <v>10</v>
      </c>
      <c r="AB762" s="3">
        <v>1952.7500000025</v>
      </c>
      <c r="AC762" s="20">
        <f t="shared" si="2231"/>
        <v>0.61567417921540035</v>
      </c>
      <c r="AD762" s="20">
        <f t="shared" si="2232"/>
        <v>6.1499999999999798E-2</v>
      </c>
      <c r="AE762" s="20">
        <f t="shared" si="2233"/>
        <v>3.7863962021746994E-2</v>
      </c>
      <c r="AG762" s="3">
        <v>1952.7500000025</v>
      </c>
      <c r="AH762" s="3">
        <f t="shared" si="2293"/>
        <v>-0.68418379592025669</v>
      </c>
      <c r="AI762" s="3">
        <f t="shared" si="2276"/>
        <v>-0.78876452892998272</v>
      </c>
      <c r="AJ762" s="3">
        <f t="shared" si="2277"/>
        <v>-0.8587759018863691</v>
      </c>
      <c r="AK762" s="20"/>
      <c r="AL762" s="3">
        <v>1952.7500000025</v>
      </c>
      <c r="AM762" s="9">
        <f t="shared" ref="AM762" si="2394">STANDARDIZE(AC762,AR$6,AS$6)</f>
        <v>-0.91000724183315851</v>
      </c>
      <c r="AN762" s="9">
        <f t="shared" ref="AN762" si="2395">STANDARDIZE(AD762,AT$6,AU$6)</f>
        <v>-0.67664761419445274</v>
      </c>
      <c r="AO762" s="9">
        <f t="shared" ref="AO762" si="2396">STANDARDIZE(AE762,AV$6,AW$6)</f>
        <v>-0.92152741112938008</v>
      </c>
      <c r="AP762" s="20"/>
    </row>
    <row r="763" spans="1:42" x14ac:dyDescent="0.3">
      <c r="A763">
        <v>6</v>
      </c>
      <c r="B763">
        <v>1970</v>
      </c>
      <c r="C763">
        <v>1.0749022366291341</v>
      </c>
      <c r="D763">
        <v>6.1499999999999798E-2</v>
      </c>
      <c r="E763">
        <f t="shared" si="2224"/>
        <v>6.6106487552691523E-2</v>
      </c>
      <c r="G763">
        <v>1952</v>
      </c>
      <c r="H763">
        <v>9</v>
      </c>
      <c r="I763" s="3">
        <v>1952.6666666691699</v>
      </c>
      <c r="J763" s="20">
        <f t="shared" si="2393"/>
        <v>0.6857618880866323</v>
      </c>
      <c r="K763" s="20">
        <f t="shared" si="2225"/>
        <v>0.1229999999999996</v>
      </c>
      <c r="L763" s="20">
        <f t="shared" si="2226"/>
        <v>8.4348712234655496E-2</v>
      </c>
      <c r="N763">
        <v>4</v>
      </c>
      <c r="O763">
        <v>1974</v>
      </c>
      <c r="P763" s="20">
        <v>1.2755730323404233</v>
      </c>
      <c r="Q763" s="20">
        <v>6.1499999999999902E-2</v>
      </c>
      <c r="R763" s="20">
        <f t="shared" si="2227"/>
        <v>7.8447741488935907E-2</v>
      </c>
      <c r="V763" s="3"/>
      <c r="W763" s="20"/>
      <c r="X763" s="20"/>
      <c r="Y763" s="20"/>
      <c r="Z763" s="20"/>
      <c r="AA763">
        <v>9</v>
      </c>
      <c r="AB763" s="3">
        <v>1952.6666666691699</v>
      </c>
      <c r="AC763" s="20">
        <f t="shared" si="2231"/>
        <v>0.6857618880866323</v>
      </c>
      <c r="AD763" s="20">
        <f t="shared" si="2232"/>
        <v>0.1229999999999996</v>
      </c>
      <c r="AE763" s="20">
        <f t="shared" si="2233"/>
        <v>8.4348712234655496E-2</v>
      </c>
      <c r="AG763" s="3">
        <v>1952.6666666691699</v>
      </c>
      <c r="AH763" s="3">
        <f t="shared" si="2293"/>
        <v>-0.27780991970050395</v>
      </c>
      <c r="AI763" s="3">
        <f t="shared" si="2276"/>
        <v>0.41216179278103032</v>
      </c>
      <c r="AJ763" s="3">
        <f t="shared" si="2277"/>
        <v>0.21103525176974147</v>
      </c>
      <c r="AK763" s="20"/>
      <c r="AL763" s="3">
        <v>1952.6666666691699</v>
      </c>
      <c r="AM763" s="9">
        <f t="shared" ref="AM763" si="2397">STANDARDIZE(AC763,AR$7,AS$7)</f>
        <v>-0.29419778209119418</v>
      </c>
      <c r="AN763" s="9">
        <f t="shared" ref="AN763" si="2398">STANDARDIZE(AD763,AT$7,AU$7)</f>
        <v>1.7403378618943908</v>
      </c>
      <c r="AO763" s="9">
        <f t="shared" ref="AO763" si="2399">STANDARDIZE(AE763,AV$7,AW$7)</f>
        <v>1.1306863443441801</v>
      </c>
      <c r="AP763" s="20"/>
    </row>
    <row r="764" spans="1:42" x14ac:dyDescent="0.3">
      <c r="A764">
        <v>6</v>
      </c>
      <c r="B764">
        <v>1970</v>
      </c>
      <c r="C764">
        <v>1.0439913612625871</v>
      </c>
      <c r="D764">
        <v>6.1499999999999798E-2</v>
      </c>
      <c r="E764">
        <f t="shared" si="2224"/>
        <v>6.42054687176489E-2</v>
      </c>
      <c r="G764">
        <v>1952</v>
      </c>
      <c r="H764">
        <v>8</v>
      </c>
      <c r="I764" s="3">
        <v>1952.5833333358401</v>
      </c>
      <c r="J764" s="20">
        <f t="shared" si="2393"/>
        <v>0.80625203630439501</v>
      </c>
      <c r="K764" s="20">
        <f t="shared" si="2225"/>
        <v>6.1499999999999798E-2</v>
      </c>
      <c r="L764" s="20">
        <f t="shared" si="2226"/>
        <v>4.9584500232720131E-2</v>
      </c>
      <c r="N764">
        <v>3</v>
      </c>
      <c r="O764">
        <v>1974</v>
      </c>
      <c r="P764" s="20">
        <v>1.2638355883713912</v>
      </c>
      <c r="Q764" s="20">
        <v>6.1499999999999902E-2</v>
      </c>
      <c r="R764" s="20">
        <f t="shared" si="2227"/>
        <v>7.7725888684840441E-2</v>
      </c>
      <c r="V764" s="3"/>
      <c r="W764" s="20"/>
      <c r="X764" s="20"/>
      <c r="Y764" s="20"/>
      <c r="Z764" s="20"/>
      <c r="AA764">
        <v>8</v>
      </c>
      <c r="AB764" s="3">
        <v>1952.5833333358401</v>
      </c>
      <c r="AC764" s="20">
        <f t="shared" si="2231"/>
        <v>0.80625203630439501</v>
      </c>
      <c r="AD764" s="20">
        <f t="shared" si="2232"/>
        <v>6.1499999999999798E-2</v>
      </c>
      <c r="AE764" s="20">
        <f t="shared" si="2233"/>
        <v>4.9584500232720131E-2</v>
      </c>
      <c r="AG764" s="3">
        <v>1952.5833333358401</v>
      </c>
      <c r="AH764" s="3">
        <f t="shared" si="2293"/>
        <v>0.42080114015741699</v>
      </c>
      <c r="AI764" s="3">
        <f t="shared" si="2276"/>
        <v>-0.78876452892998272</v>
      </c>
      <c r="AJ764" s="3">
        <f t="shared" si="2277"/>
        <v>-0.58903663368503612</v>
      </c>
      <c r="AK764" s="20"/>
      <c r="AL764" s="3">
        <v>1952.5833333358401</v>
      </c>
      <c r="AM764" s="9">
        <f t="shared" ref="AM764" si="2400">STANDARDIZE(AC764,AR$8,AS$8)</f>
        <v>-6.4411175752431951E-2</v>
      </c>
      <c r="AN764" s="9">
        <f t="shared" ref="AN764" si="2401">STANDARDIZE(AD764,AT$8,AU$8)</f>
        <v>-0.65870957567408839</v>
      </c>
      <c r="AO764" s="9">
        <f t="shared" ref="AO764" si="2402">STANDARDIZE(AE764,AV$8,AW$8)</f>
        <v>-0.50526080590635813</v>
      </c>
      <c r="AP764" s="20"/>
    </row>
    <row r="765" spans="1:42" x14ac:dyDescent="0.3">
      <c r="A765">
        <v>6</v>
      </c>
      <c r="B765">
        <v>1970</v>
      </c>
      <c r="C765">
        <v>1.0133842931451336</v>
      </c>
      <c r="D765">
        <v>6.1499999999999798E-2</v>
      </c>
      <c r="E765">
        <f t="shared" si="2224"/>
        <v>6.2323134028425507E-2</v>
      </c>
      <c r="G765">
        <v>1952</v>
      </c>
      <c r="H765">
        <v>7</v>
      </c>
      <c r="I765" s="3">
        <v>1952.50000000251</v>
      </c>
      <c r="J765" s="20">
        <f t="shared" si="2393"/>
        <v>0.87784811924388728</v>
      </c>
      <c r="K765" s="20">
        <f t="shared" si="2225"/>
        <v>6.1499999999999798E-2</v>
      </c>
      <c r="L765" s="20">
        <f t="shared" si="2226"/>
        <v>5.3987659333498889E-2</v>
      </c>
      <c r="N765">
        <v>3</v>
      </c>
      <c r="O765">
        <v>1974</v>
      </c>
      <c r="P765" s="20">
        <v>1.2351413472846369</v>
      </c>
      <c r="Q765" s="20">
        <v>6.1499999999999902E-2</v>
      </c>
      <c r="R765" s="20">
        <f t="shared" si="2227"/>
        <v>7.5961192858005053E-2</v>
      </c>
      <c r="V765" s="3"/>
      <c r="W765" s="20"/>
      <c r="X765" s="20"/>
      <c r="Y765" s="20"/>
      <c r="Z765" s="20"/>
      <c r="AA765">
        <v>7</v>
      </c>
      <c r="AB765" s="3">
        <v>1952.50000000251</v>
      </c>
      <c r="AC765" s="20">
        <f t="shared" si="2231"/>
        <v>0.87784811924388728</v>
      </c>
      <c r="AD765" s="20">
        <f t="shared" si="2232"/>
        <v>6.1499999999999798E-2</v>
      </c>
      <c r="AE765" s="20">
        <f t="shared" si="2233"/>
        <v>5.3987659333498889E-2</v>
      </c>
      <c r="AG765" s="3">
        <v>1952.50000000251</v>
      </c>
      <c r="AH765" s="3">
        <f t="shared" si="2293"/>
        <v>0.83592068415230647</v>
      </c>
      <c r="AI765" s="3">
        <f t="shared" si="2276"/>
        <v>-0.78876452892998272</v>
      </c>
      <c r="AJ765" s="3">
        <f t="shared" si="2277"/>
        <v>-0.48770127755726589</v>
      </c>
      <c r="AK765" s="20"/>
      <c r="AL765" s="3">
        <v>1952.50000000251</v>
      </c>
      <c r="AM765" s="9">
        <f t="shared" ref="AM765" si="2403">STANDARDIZE(AC765,AR$9,AS$9)</f>
        <v>0.10323910232095042</v>
      </c>
      <c r="AN765" s="9">
        <f t="shared" ref="AN765" si="2404">STANDARDIZE(AD765,AT$9,AU$9)</f>
        <v>-2.3130098149133811E-2</v>
      </c>
      <c r="AO765" s="9">
        <f t="shared" ref="AO765" si="2405">STANDARDIZE(AE765,AV$9,AW$9)</f>
        <v>7.2107471852536187E-2</v>
      </c>
      <c r="AP765" s="20"/>
    </row>
    <row r="766" spans="1:42" x14ac:dyDescent="0.3">
      <c r="A766">
        <v>6</v>
      </c>
      <c r="B766">
        <v>1970</v>
      </c>
      <c r="C766">
        <v>0.98395975197929075</v>
      </c>
      <c r="D766">
        <v>6.1499999999999798E-2</v>
      </c>
      <c r="E766">
        <f t="shared" si="2224"/>
        <v>6.051352474672618E-2</v>
      </c>
      <c r="G766">
        <v>1952</v>
      </c>
      <c r="H766">
        <v>6</v>
      </c>
      <c r="I766" s="3">
        <v>1952.4166666691799</v>
      </c>
      <c r="J766" s="20">
        <f t="shared" si="2393"/>
        <v>0.8932216397269741</v>
      </c>
      <c r="K766" s="20">
        <f t="shared" si="2225"/>
        <v>0.18449999999999939</v>
      </c>
      <c r="L766" s="20">
        <f t="shared" si="2226"/>
        <v>0.16479939252962617</v>
      </c>
      <c r="N766">
        <v>3</v>
      </c>
      <c r="O766">
        <v>1974</v>
      </c>
      <c r="P766" s="20">
        <v>1.2104141996264277</v>
      </c>
      <c r="Q766" s="20">
        <v>6.1499999999999902E-2</v>
      </c>
      <c r="R766" s="20">
        <f t="shared" si="2227"/>
        <v>7.4440473277025188E-2</v>
      </c>
      <c r="V766" s="3"/>
      <c r="W766" s="20"/>
      <c r="X766" s="20"/>
      <c r="Y766" s="20"/>
      <c r="Z766" s="20"/>
      <c r="AA766">
        <v>6</v>
      </c>
      <c r="AB766" s="3">
        <v>1952.4166666691799</v>
      </c>
      <c r="AC766" s="20">
        <f t="shared" si="2231"/>
        <v>0.8932216397269741</v>
      </c>
      <c r="AD766" s="20">
        <f t="shared" si="2232"/>
        <v>0.18449999999999939</v>
      </c>
      <c r="AE766" s="20">
        <f t="shared" si="2233"/>
        <v>0.16479939252962617</v>
      </c>
      <c r="AG766" s="3">
        <v>1952.4166666691799</v>
      </c>
      <c r="AH766" s="3">
        <f t="shared" si="2293"/>
        <v>0.92505752726603607</v>
      </c>
      <c r="AI766" s="3">
        <f t="shared" si="2276"/>
        <v>1.6130881144920433</v>
      </c>
      <c r="AJ766" s="3">
        <f t="shared" si="2277"/>
        <v>2.0625464399460576</v>
      </c>
      <c r="AK766" s="20"/>
      <c r="AL766" s="3">
        <v>1952.4166666691799</v>
      </c>
      <c r="AM766" s="9">
        <f t="shared" ref="AM766" si="2406">STANDARDIZE(AC766,AR$10,AS$10)</f>
        <v>0.31098245452916884</v>
      </c>
      <c r="AN766" s="9">
        <f t="shared" ref="AN766" si="2407">STANDARDIZE(AD766,AT$10,AU$10)</f>
        <v>0.30752807372934005</v>
      </c>
      <c r="AO766" s="9">
        <f t="shared" ref="AO766" si="2408">STANDARDIZE(AE766,AV$10,AW$10)</f>
        <v>0.4070003473742162</v>
      </c>
      <c r="AP766" s="20"/>
    </row>
    <row r="767" spans="1:42" x14ac:dyDescent="0.3">
      <c r="A767">
        <v>6</v>
      </c>
      <c r="B767">
        <v>1970</v>
      </c>
      <c r="C767">
        <v>0.93450585639905526</v>
      </c>
      <c r="D767">
        <v>6.1499999999999798E-2</v>
      </c>
      <c r="E767">
        <f t="shared" si="2224"/>
        <v>5.7472110168541708E-2</v>
      </c>
      <c r="G767">
        <v>1952</v>
      </c>
      <c r="H767">
        <v>5</v>
      </c>
      <c r="I767" s="3">
        <v>1952.3333333358501</v>
      </c>
      <c r="J767" s="20">
        <f t="shared" si="2393"/>
        <v>0.84873042245384844</v>
      </c>
      <c r="K767" s="20">
        <f t="shared" si="2225"/>
        <v>0.18449999999999939</v>
      </c>
      <c r="L767" s="20">
        <f t="shared" si="2226"/>
        <v>0.15659076294273452</v>
      </c>
      <c r="N767">
        <v>2</v>
      </c>
      <c r="O767">
        <v>1974</v>
      </c>
      <c r="P767" s="20">
        <v>1.2077939512100495</v>
      </c>
      <c r="Q767" s="20">
        <v>6.1499999999999902E-2</v>
      </c>
      <c r="R767" s="20">
        <f t="shared" si="2227"/>
        <v>7.427932799941793E-2</v>
      </c>
      <c r="V767" s="3"/>
      <c r="W767" s="20"/>
      <c r="X767" s="20"/>
      <c r="Y767" s="20"/>
      <c r="Z767" s="20"/>
      <c r="AA767">
        <v>5</v>
      </c>
      <c r="AB767" s="3">
        <v>1952.3333333358501</v>
      </c>
      <c r="AC767" s="20">
        <f t="shared" si="2231"/>
        <v>0.84873042245384844</v>
      </c>
      <c r="AD767" s="20">
        <f t="shared" si="2232"/>
        <v>0.18449999999999939</v>
      </c>
      <c r="AE767" s="20">
        <f t="shared" si="2233"/>
        <v>0.15659076294273452</v>
      </c>
      <c r="AG767" s="3">
        <v>1952.3333333358501</v>
      </c>
      <c r="AH767" s="3">
        <f t="shared" si="2293"/>
        <v>0.66709405960250112</v>
      </c>
      <c r="AI767" s="3">
        <f t="shared" si="2276"/>
        <v>1.6130881144920433</v>
      </c>
      <c r="AJ767" s="3">
        <f t="shared" si="2277"/>
        <v>1.8736310763468873</v>
      </c>
      <c r="AK767" s="20"/>
      <c r="AL767" s="3">
        <v>1952.3333333358501</v>
      </c>
      <c r="AM767" s="9">
        <f t="shared" ref="AM767" si="2409">STANDARDIZE(AC767,AR$11,AS$11)</f>
        <v>0.61106991314015946</v>
      </c>
      <c r="AN767" s="9">
        <f t="shared" ref="AN767" si="2410">STANDARDIZE(AD767,AT$11,AU$11)</f>
        <v>0.5879215340425199</v>
      </c>
      <c r="AO767" s="9">
        <f t="shared" ref="AO767" si="2411">STANDARDIZE(AE767,AV$11,AW$11)</f>
        <v>0.98803222104708854</v>
      </c>
      <c r="AP767" s="20"/>
    </row>
    <row r="768" spans="1:42" x14ac:dyDescent="0.3">
      <c r="A768">
        <v>5</v>
      </c>
      <c r="B768">
        <v>1970</v>
      </c>
      <c r="C768">
        <v>0.88026050648066467</v>
      </c>
      <c r="D768">
        <v>6.1499999999999798E-2</v>
      </c>
      <c r="E768">
        <f t="shared" si="2224"/>
        <v>5.4136021148560698E-2</v>
      </c>
      <c r="G768">
        <v>1952</v>
      </c>
      <c r="H768">
        <v>4</v>
      </c>
      <c r="I768" s="3">
        <v>1952.25000000252</v>
      </c>
      <c r="J768" s="20">
        <f t="shared" si="2393"/>
        <v>0.80508211469054769</v>
      </c>
      <c r="K768" s="20">
        <f t="shared" si="2225"/>
        <v>0.18449999999999939</v>
      </c>
      <c r="L768" s="20">
        <f t="shared" si="2226"/>
        <v>0.14853765016040554</v>
      </c>
      <c r="N768">
        <v>1</v>
      </c>
      <c r="O768">
        <v>1974</v>
      </c>
      <c r="P768" s="20">
        <v>1.2306888026222007</v>
      </c>
      <c r="Q768" s="20">
        <v>6.1499999999999902E-2</v>
      </c>
      <c r="R768" s="20">
        <f t="shared" si="2227"/>
        <v>7.5687361361265221E-2</v>
      </c>
      <c r="V768" s="3"/>
      <c r="W768" s="20"/>
      <c r="X768" s="20"/>
      <c r="Y768" s="20"/>
      <c r="Z768" s="20"/>
      <c r="AA768">
        <v>4</v>
      </c>
      <c r="AB768" s="3">
        <v>1952.25000000252</v>
      </c>
      <c r="AC768" s="20">
        <f t="shared" si="2231"/>
        <v>0.80508211469054769</v>
      </c>
      <c r="AD768" s="20">
        <f t="shared" si="2232"/>
        <v>0.18449999999999939</v>
      </c>
      <c r="AE768" s="20">
        <f t="shared" si="2233"/>
        <v>0.14853765016040554</v>
      </c>
      <c r="AG768" s="3">
        <v>1952.25000000252</v>
      </c>
      <c r="AH768" s="3">
        <f t="shared" si="2293"/>
        <v>0.41401784550063375</v>
      </c>
      <c r="AI768" s="3">
        <f t="shared" si="2276"/>
        <v>1.6130881144920433</v>
      </c>
      <c r="AJ768" s="3">
        <f t="shared" si="2277"/>
        <v>1.6882948136644704</v>
      </c>
      <c r="AK768" s="20"/>
      <c r="AL768" s="3">
        <v>1952.25000000252</v>
      </c>
      <c r="AM768" s="9">
        <f t="shared" ref="AM768" si="2412">STANDARDIZE(AC768,AR$12,AS$12)</f>
        <v>0.68857794335504885</v>
      </c>
      <c r="AN768" s="9">
        <f t="shared" ref="AN768" si="2413">STANDARDIZE(AD768,AT$12,AU$12)</f>
        <v>0.6193873712594038</v>
      </c>
      <c r="AO768" s="9">
        <f t="shared" ref="AO768" si="2414">STANDARDIZE(AE768,AV$12,AW$12)</f>
        <v>0.94556414023281155</v>
      </c>
      <c r="AP768" s="20"/>
    </row>
    <row r="769" spans="1:42" x14ac:dyDescent="0.3">
      <c r="A769">
        <v>5</v>
      </c>
      <c r="B769">
        <v>1970</v>
      </c>
      <c r="C769">
        <v>0.82928359851433553</v>
      </c>
      <c r="D769">
        <v>6.1499999999999798E-2</v>
      </c>
      <c r="E769">
        <f t="shared" si="2224"/>
        <v>5.1000941308631469E-2</v>
      </c>
      <c r="G769">
        <v>1952</v>
      </c>
      <c r="H769">
        <v>3</v>
      </c>
      <c r="I769" s="3">
        <v>1952.1666666691899</v>
      </c>
      <c r="J769" s="20">
        <f t="shared" si="2393"/>
        <v>0.73368802617637607</v>
      </c>
      <c r="K769" s="20">
        <f t="shared" si="2225"/>
        <v>0.1229999999999996</v>
      </c>
      <c r="L769" s="20">
        <f t="shared" si="2226"/>
        <v>9.0243627219693964E-2</v>
      </c>
      <c r="N769">
        <v>12</v>
      </c>
      <c r="O769">
        <v>1973</v>
      </c>
      <c r="P769" s="20">
        <v>1.2787093063338661</v>
      </c>
      <c r="Q769" s="20">
        <v>6.1499999999999902E-2</v>
      </c>
      <c r="R769" s="20">
        <f t="shared" si="2227"/>
        <v>7.8640622339532645E-2</v>
      </c>
      <c r="V769" s="3"/>
      <c r="W769" s="20"/>
      <c r="X769" s="20"/>
      <c r="Y769" s="20"/>
      <c r="Z769" s="20"/>
      <c r="AA769">
        <v>3</v>
      </c>
      <c r="AB769" s="3">
        <v>1952.1666666691899</v>
      </c>
      <c r="AC769" s="20">
        <f t="shared" si="2231"/>
        <v>0.73368802617637607</v>
      </c>
      <c r="AD769" s="20">
        <f t="shared" si="2232"/>
        <v>0.1229999999999996</v>
      </c>
      <c r="AE769" s="20">
        <f t="shared" si="2233"/>
        <v>9.0243627219693964E-2</v>
      </c>
      <c r="AG769" s="3">
        <v>1952.1666666691899</v>
      </c>
      <c r="AH769" s="3">
        <f t="shared" si="2293"/>
        <v>6.9480574290278058E-5</v>
      </c>
      <c r="AI769" s="3">
        <f t="shared" si="2276"/>
        <v>0.41216179278103032</v>
      </c>
      <c r="AJ769" s="3">
        <f t="shared" si="2277"/>
        <v>0.34670223442457004</v>
      </c>
      <c r="AK769" s="20"/>
      <c r="AL769" s="3">
        <v>1952.1666666691899</v>
      </c>
      <c r="AM769" s="9">
        <f t="shared" ref="AM769" si="2415">STANDARDIZE(AC769,AR$13,AS$13)</f>
        <v>0.40866852034759588</v>
      </c>
      <c r="AN769" s="9">
        <f t="shared" ref="AN769" si="2416">STANDARDIZE(AD769,AT$13,AU$13)</f>
        <v>-0.46657286796563435</v>
      </c>
      <c r="AO769" s="9">
        <f t="shared" ref="AO769" si="2417">STANDARDIZE(AE769,AV$13,AW$13)</f>
        <v>-0.20416473310422195</v>
      </c>
      <c r="AP769" s="20"/>
    </row>
    <row r="770" spans="1:42" x14ac:dyDescent="0.3">
      <c r="A770">
        <v>5</v>
      </c>
      <c r="B770">
        <v>1970</v>
      </c>
      <c r="C770">
        <v>0.78092068872571085</v>
      </c>
      <c r="D770">
        <v>6.1499999999999798E-2</v>
      </c>
      <c r="E770">
        <f t="shared" si="2224"/>
        <v>4.8026622356631063E-2</v>
      </c>
      <c r="G770">
        <v>1952</v>
      </c>
      <c r="H770">
        <v>2</v>
      </c>
      <c r="I770" s="3">
        <v>1952.0833333358601</v>
      </c>
      <c r="J770" s="20">
        <f t="shared" si="2393"/>
        <v>0.71104043141970041</v>
      </c>
      <c r="K770" s="20">
        <f t="shared" si="2225"/>
        <v>6.1499999999999798E-2</v>
      </c>
      <c r="L770" s="20">
        <f t="shared" si="2226"/>
        <v>4.3728986532311429E-2</v>
      </c>
      <c r="N770">
        <v>11</v>
      </c>
      <c r="O770">
        <v>1973</v>
      </c>
      <c r="P770" s="20">
        <v>1.3522247713126654</v>
      </c>
      <c r="Q770" s="20">
        <v>6.1499999999999902E-2</v>
      </c>
      <c r="R770" s="20">
        <f t="shared" si="2227"/>
        <v>8.3161823435728782E-2</v>
      </c>
      <c r="V770" s="3"/>
      <c r="W770" s="20"/>
      <c r="X770" s="20"/>
      <c r="Y770" s="20"/>
      <c r="Z770" s="20"/>
      <c r="AA770">
        <v>2</v>
      </c>
      <c r="AB770" s="3">
        <v>1952.0833333358601</v>
      </c>
      <c r="AC770" s="20">
        <f t="shared" si="2231"/>
        <v>0.71104043141970041</v>
      </c>
      <c r="AD770" s="20">
        <f t="shared" si="2232"/>
        <v>6.1499999999999798E-2</v>
      </c>
      <c r="AE770" s="20">
        <f t="shared" si="2233"/>
        <v>4.3728986532311429E-2</v>
      </c>
      <c r="AG770" s="3">
        <v>1952.0833333358601</v>
      </c>
      <c r="AH770" s="3">
        <f t="shared" si="2293"/>
        <v>-0.13124299941037132</v>
      </c>
      <c r="AI770" s="3">
        <f t="shared" si="2276"/>
        <v>-0.78876452892998272</v>
      </c>
      <c r="AJ770" s="3">
        <f t="shared" si="2277"/>
        <v>-0.7237968257564531</v>
      </c>
      <c r="AK770" s="20"/>
      <c r="AL770" s="3">
        <v>1952.0833333358601</v>
      </c>
      <c r="AM770" s="9">
        <f t="shared" ref="AM770" si="2418">STANDARDIZE(AC770,AR$14,AS$14)</f>
        <v>0.58360894364457006</v>
      </c>
      <c r="AN770" s="9">
        <f t="shared" ref="AN770" si="2419">STANDARDIZE(AD770,AT$14,AU$14)</f>
        <v>-0.93050162247170831</v>
      </c>
      <c r="AO770" s="9">
        <f t="shared" ref="AO770" si="2420">STANDARDIZE(AE770,AV$14,AW$14)</f>
        <v>-0.48133304616952538</v>
      </c>
      <c r="AP770" s="20"/>
    </row>
    <row r="771" spans="1:42" x14ac:dyDescent="0.3">
      <c r="A771">
        <v>5</v>
      </c>
      <c r="B771">
        <v>1970</v>
      </c>
      <c r="C771">
        <v>0.73008589657082856</v>
      </c>
      <c r="D771">
        <v>6.1499999999999798E-2</v>
      </c>
      <c r="E771">
        <f t="shared" si="2224"/>
        <v>4.490028263910581E-2</v>
      </c>
      <c r="G771">
        <v>1952</v>
      </c>
      <c r="H771">
        <v>1</v>
      </c>
      <c r="I771" s="3">
        <v>1952.00000000253</v>
      </c>
      <c r="J771" s="20">
        <f t="shared" si="2393"/>
        <v>0.72420434262336342</v>
      </c>
      <c r="K771" s="20">
        <f t="shared" si="2225"/>
        <v>6.1499999999999798E-2</v>
      </c>
      <c r="L771" s="20">
        <f t="shared" si="2226"/>
        <v>4.4538567071336702E-2</v>
      </c>
      <c r="N771">
        <v>10</v>
      </c>
      <c r="O771">
        <v>1973</v>
      </c>
      <c r="P771" s="20">
        <v>1.4426224667744876</v>
      </c>
      <c r="Q771" s="20">
        <v>6.1499999999999902E-2</v>
      </c>
      <c r="R771" s="20">
        <f t="shared" si="2227"/>
        <v>8.872128170663085E-2</v>
      </c>
      <c r="V771" s="3"/>
      <c r="W771" s="20"/>
      <c r="X771" s="20"/>
      <c r="Y771" s="20"/>
      <c r="Z771" s="20"/>
      <c r="AA771">
        <v>1</v>
      </c>
      <c r="AB771" s="3">
        <v>1952.00000000253</v>
      </c>
      <c r="AC771" s="20">
        <f t="shared" si="2231"/>
        <v>0.72420434262336342</v>
      </c>
      <c r="AD771" s="20">
        <f t="shared" si="2232"/>
        <v>6.1499999999999798E-2</v>
      </c>
      <c r="AE771" s="20">
        <f t="shared" si="2233"/>
        <v>4.4538567071336702E-2</v>
      </c>
      <c r="AG771" s="3">
        <v>1952.00000000253</v>
      </c>
      <c r="AH771" s="3">
        <f t="shared" si="2293"/>
        <v>-5.491763925523438E-2</v>
      </c>
      <c r="AI771" s="3">
        <f t="shared" si="2276"/>
        <v>-0.78876452892998272</v>
      </c>
      <c r="AJ771" s="3">
        <f t="shared" si="2277"/>
        <v>-0.70516494569976196</v>
      </c>
      <c r="AK771" s="20"/>
      <c r="AL771" s="3">
        <v>1952.00000000253</v>
      </c>
      <c r="AM771" s="9">
        <f t="shared" ref="AM771" si="2421">STANDARDIZE(AC771,AR$15,AS$15)</f>
        <v>0.29148447666990879</v>
      </c>
      <c r="AN771" s="9">
        <f t="shared" ref="AN771" si="2422">STANDARDIZE(AD771,AT$15,AU$15)</f>
        <v>-0.29853293598826797</v>
      </c>
      <c r="AO771" s="9">
        <f t="shared" ref="AO771" si="2423">STANDARDIZE(AE771,AV$15,AW$15)</f>
        <v>1.9964363066277968E-2</v>
      </c>
      <c r="AP771" s="20"/>
    </row>
    <row r="772" spans="1:42" x14ac:dyDescent="0.3">
      <c r="A772">
        <v>5</v>
      </c>
      <c r="B772">
        <v>1970</v>
      </c>
      <c r="C772">
        <v>0.68039505571034276</v>
      </c>
      <c r="D772">
        <v>6.1499999999999798E-2</v>
      </c>
      <c r="E772">
        <f t="shared" si="2224"/>
        <v>4.1844295926185944E-2</v>
      </c>
      <c r="G772">
        <v>1951</v>
      </c>
      <c r="H772">
        <v>12</v>
      </c>
      <c r="I772" s="3">
        <v>1951.9166666691999</v>
      </c>
      <c r="J772" s="20">
        <f t="shared" si="2393"/>
        <v>0.75967065734143002</v>
      </c>
      <c r="K772" s="20">
        <f t="shared" si="2225"/>
        <v>6.1499999999999798E-2</v>
      </c>
      <c r="L772" s="20">
        <f t="shared" si="2226"/>
        <v>4.6719745426497795E-2</v>
      </c>
      <c r="N772">
        <v>9</v>
      </c>
      <c r="O772">
        <v>1973</v>
      </c>
      <c r="P772" s="20">
        <v>1.5324091652032541</v>
      </c>
      <c r="Q772" s="20">
        <v>6.1499999999999902E-2</v>
      </c>
      <c r="R772" s="20">
        <f t="shared" si="2227"/>
        <v>9.4243163659999976E-2</v>
      </c>
      <c r="V772" s="3"/>
      <c r="W772" s="20"/>
      <c r="X772" s="20"/>
      <c r="Y772" s="20"/>
      <c r="Z772" s="20"/>
      <c r="AA772">
        <v>12</v>
      </c>
      <c r="AB772" s="3">
        <v>1951.9166666691999</v>
      </c>
      <c r="AC772" s="20">
        <f t="shared" si="2231"/>
        <v>0.75967065734143002</v>
      </c>
      <c r="AD772" s="20">
        <f t="shared" si="2232"/>
        <v>6.1499999999999798E-2</v>
      </c>
      <c r="AE772" s="20">
        <f t="shared" si="2233"/>
        <v>4.6719745426497795E-2</v>
      </c>
      <c r="AG772" s="3">
        <v>1951.9166666691999</v>
      </c>
      <c r="AH772" s="3">
        <f t="shared" si="2293"/>
        <v>0.15071875576075608</v>
      </c>
      <c r="AI772" s="3">
        <f t="shared" si="2276"/>
        <v>-0.78876452892998272</v>
      </c>
      <c r="AJ772" s="3">
        <f t="shared" si="2277"/>
        <v>-0.65496678561979993</v>
      </c>
      <c r="AK772" s="20"/>
      <c r="AL772" s="3">
        <v>1951.9166666691999</v>
      </c>
      <c r="AM772" s="9">
        <f t="shared" ref="AM772" si="2424">STANDARDIZE(AC772,AR$4,AS$4)</f>
        <v>0.4789633740566635</v>
      </c>
      <c r="AN772" s="9">
        <f t="shared" ref="AN772" si="2425">STANDARDIZE(AD772,AT$4,AU$4)</f>
        <v>-0.68444756444045463</v>
      </c>
      <c r="AO772" s="9">
        <f t="shared" ref="AO772" si="2426">STANDARDIZE(AE772,AV$4,AW$4)</f>
        <v>-0.30250940272481114</v>
      </c>
      <c r="AP772" s="20"/>
    </row>
    <row r="773" spans="1:42" x14ac:dyDescent="0.3">
      <c r="A773">
        <v>4</v>
      </c>
      <c r="B773">
        <v>1970</v>
      </c>
      <c r="C773">
        <v>0.63426927849695613</v>
      </c>
      <c r="D773">
        <v>6.1499999999999798E-2</v>
      </c>
      <c r="E773">
        <f t="shared" ref="E773:E836" si="2427">C773*D773</f>
        <v>3.9007560627562672E-2</v>
      </c>
      <c r="G773">
        <v>1951</v>
      </c>
      <c r="H773">
        <v>11</v>
      </c>
      <c r="I773" s="3">
        <v>1951.8333333358701</v>
      </c>
      <c r="J773" s="20">
        <f t="shared" si="2393"/>
        <v>0.81656498075389616</v>
      </c>
      <c r="K773" s="20">
        <f t="shared" ref="K773:K780" si="2428">SUMIFS(D$4:D$1171,B$4:B$1171,G773,A$4:A$1171,H773)</f>
        <v>6.1499999999999798E-2</v>
      </c>
      <c r="L773" s="20">
        <f t="shared" ref="L773:L781" si="2429">J773*K773</f>
        <v>5.021874631636445E-2</v>
      </c>
      <c r="N773">
        <v>8</v>
      </c>
      <c r="O773">
        <v>1973</v>
      </c>
      <c r="P773" s="20">
        <v>1.6067577276895515</v>
      </c>
      <c r="Q773" s="20">
        <v>6.1499999999999902E-2</v>
      </c>
      <c r="R773" s="20">
        <f t="shared" ref="R773:R836" si="2430">Q773*P773</f>
        <v>9.8815600252907254E-2</v>
      </c>
      <c r="V773" s="3"/>
      <c r="W773" s="20"/>
      <c r="X773" s="20"/>
      <c r="Y773" s="20"/>
      <c r="Z773" s="20"/>
      <c r="AA773">
        <v>11</v>
      </c>
      <c r="AB773" s="3">
        <v>1951.8333333358701</v>
      </c>
      <c r="AC773" s="20">
        <f t="shared" ref="AC773:AC783" si="2431">AVERAGE(W773,J773)</f>
        <v>0.81656498075389616</v>
      </c>
      <c r="AD773" s="20">
        <f t="shared" ref="AD773:AD783" si="2432">AVERAGE(X773,K773)</f>
        <v>6.1499999999999798E-2</v>
      </c>
      <c r="AE773" s="20">
        <f t="shared" ref="AE773:AE783" si="2433">AVERAGE(Y773,L773)</f>
        <v>5.021874631636445E-2</v>
      </c>
      <c r="AG773" s="3">
        <v>1951.8333333358701</v>
      </c>
      <c r="AH773" s="3">
        <f t="shared" si="2293"/>
        <v>0.48059637784855741</v>
      </c>
      <c r="AI773" s="3">
        <f t="shared" si="2276"/>
        <v>-0.78876452892998272</v>
      </c>
      <c r="AJ773" s="3">
        <f t="shared" si="2277"/>
        <v>-0.57443994269847298</v>
      </c>
      <c r="AK773" s="20"/>
      <c r="AL773" s="3">
        <v>1951.8333333358701</v>
      </c>
      <c r="AM773" s="9">
        <f t="shared" ref="AM773" si="2434">STANDARDIZE(AC773,AR$5,AS$5)</f>
        <v>0.45687187744561947</v>
      </c>
      <c r="AN773" s="9">
        <f t="shared" ref="AN773" si="2435">STANDARDIZE(AD773,AT$5,AU$5)</f>
        <v>-0.2854929317171821</v>
      </c>
      <c r="AO773" s="9">
        <f t="shared" ref="AO773" si="2436">STANDARDIZE(AE773,AV$5,AW$5)</f>
        <v>0.14322281264420347</v>
      </c>
      <c r="AP773" s="20"/>
    </row>
    <row r="774" spans="1:42" x14ac:dyDescent="0.3">
      <c r="A774">
        <v>4</v>
      </c>
      <c r="B774">
        <v>1970</v>
      </c>
      <c r="C774">
        <v>0.59109987346047665</v>
      </c>
      <c r="D774">
        <v>6.1499999999999798E-2</v>
      </c>
      <c r="E774">
        <f t="shared" si="2427"/>
        <v>3.6352642217819198E-2</v>
      </c>
      <c r="G774">
        <v>1951</v>
      </c>
      <c r="H774">
        <v>10</v>
      </c>
      <c r="I774" s="3">
        <v>1951.75000000254</v>
      </c>
      <c r="J774" s="20">
        <f t="shared" si="2393"/>
        <v>0.8903630436414266</v>
      </c>
      <c r="K774" s="20">
        <f t="shared" si="2428"/>
        <v>6.1499999999999798E-2</v>
      </c>
      <c r="L774" s="20">
        <f t="shared" si="2429"/>
        <v>5.4757327183947553E-2</v>
      </c>
      <c r="N774">
        <v>6</v>
      </c>
      <c r="O774">
        <v>1973</v>
      </c>
      <c r="P774" s="20">
        <v>1.6481296751572867</v>
      </c>
      <c r="Q774" s="20">
        <v>6.1499999999999902E-2</v>
      </c>
      <c r="R774" s="20">
        <f t="shared" si="2430"/>
        <v>0.10135997502217298</v>
      </c>
      <c r="V774" s="3"/>
      <c r="W774" s="20"/>
      <c r="X774" s="20"/>
      <c r="Y774" s="20"/>
      <c r="Z774" s="20"/>
      <c r="AA774">
        <v>10</v>
      </c>
      <c r="AB774" s="3">
        <v>1951.75000000254</v>
      </c>
      <c r="AC774" s="20">
        <f t="shared" si="2431"/>
        <v>0.8903630436414266</v>
      </c>
      <c r="AD774" s="20">
        <f t="shared" si="2432"/>
        <v>6.1499999999999798E-2</v>
      </c>
      <c r="AE774" s="20">
        <f t="shared" si="2433"/>
        <v>5.4757327183947553E-2</v>
      </c>
      <c r="AG774" s="3">
        <v>1951.75000000254</v>
      </c>
      <c r="AH774" s="3">
        <f t="shared" si="2293"/>
        <v>0.90848316935736484</v>
      </c>
      <c r="AI774" s="3">
        <f t="shared" si="2276"/>
        <v>-0.78876452892998272</v>
      </c>
      <c r="AJ774" s="3">
        <f t="shared" si="2277"/>
        <v>-0.46998795765667079</v>
      </c>
      <c r="AK774" s="20"/>
      <c r="AL774" s="3">
        <v>1951.75000000254</v>
      </c>
      <c r="AM774" s="9">
        <f t="shared" ref="AM774" si="2437">STANDARDIZE(AC774,AR$6,AS$6)</f>
        <v>1.0230467651018074</v>
      </c>
      <c r="AN774" s="9">
        <f t="shared" ref="AN774" si="2438">STANDARDIZE(AD774,AT$6,AU$6)</f>
        <v>-0.67664761419445274</v>
      </c>
      <c r="AO774" s="9">
        <f t="shared" ref="AO774" si="2439">STANDARDIZE(AE774,AV$6,AW$6)</f>
        <v>-7.4275827042548953E-2</v>
      </c>
      <c r="AP774" s="20"/>
    </row>
    <row r="775" spans="1:42" x14ac:dyDescent="0.3">
      <c r="A775">
        <v>4</v>
      </c>
      <c r="B775">
        <v>1970</v>
      </c>
      <c r="C775">
        <v>0.58862917053587782</v>
      </c>
      <c r="D775">
        <v>6.1499999999999798E-2</v>
      </c>
      <c r="E775">
        <f t="shared" si="2427"/>
        <v>3.6200693987956369E-2</v>
      </c>
      <c r="G775">
        <v>1951</v>
      </c>
      <c r="H775">
        <v>9</v>
      </c>
      <c r="I775" s="3">
        <v>1951.6666666692099</v>
      </c>
      <c r="J775" s="20">
        <f t="shared" si="2393"/>
        <v>0.97082943500826557</v>
      </c>
      <c r="K775" s="20">
        <f t="shared" si="2428"/>
        <v>6.1499999999999798E-2</v>
      </c>
      <c r="L775" s="20">
        <f t="shared" si="2429"/>
        <v>5.9706010253008139E-2</v>
      </c>
      <c r="N775">
        <v>6</v>
      </c>
      <c r="O775">
        <v>1973</v>
      </c>
      <c r="P775" s="20">
        <v>1.6481296751572867</v>
      </c>
      <c r="Q775" s="20">
        <v>6.1499999999999902E-2</v>
      </c>
      <c r="R775" s="20">
        <f t="shared" si="2430"/>
        <v>0.10135997502217298</v>
      </c>
      <c r="V775" s="3"/>
      <c r="W775" s="20"/>
      <c r="X775" s="20"/>
      <c r="Y775" s="20"/>
      <c r="Z775" s="20"/>
      <c r="AA775">
        <v>9</v>
      </c>
      <c r="AB775" s="3">
        <v>1951.6666666692099</v>
      </c>
      <c r="AC775" s="20">
        <f t="shared" si="2431"/>
        <v>0.97082943500826557</v>
      </c>
      <c r="AD775" s="20">
        <f t="shared" si="2432"/>
        <v>6.1499999999999798E-2</v>
      </c>
      <c r="AE775" s="20">
        <f t="shared" si="2433"/>
        <v>5.9706010253008139E-2</v>
      </c>
      <c r="AG775" s="3">
        <v>1951.6666666692099</v>
      </c>
      <c r="AH775" s="3">
        <f t="shared" si="2293"/>
        <v>1.3750334374683508</v>
      </c>
      <c r="AI775" s="3">
        <f t="shared" si="2276"/>
        <v>-0.78876452892998272</v>
      </c>
      <c r="AJ775" s="3">
        <f t="shared" si="2277"/>
        <v>-0.35609778251445789</v>
      </c>
      <c r="AK775" s="20"/>
      <c r="AL775" s="3">
        <v>1951.6666666692099</v>
      </c>
      <c r="AM775" s="9">
        <f t="shared" ref="AM775" si="2440">STANDARDIZE(AC775,AR$7,AS$7)</f>
        <v>0.60653443659231987</v>
      </c>
      <c r="AN775" s="9">
        <f t="shared" ref="AN775" si="2441">STANDARDIZE(AD775,AT$7,AU$7)</f>
        <v>-0.32631334910520099</v>
      </c>
      <c r="AO775" s="9">
        <f t="shared" ref="AO775" si="2442">STANDARDIZE(AE775,AV$7,AW$7)</f>
        <v>0.17367288327164912</v>
      </c>
      <c r="AP775" s="20"/>
    </row>
    <row r="776" spans="1:42" x14ac:dyDescent="0.3">
      <c r="A776">
        <v>4</v>
      </c>
      <c r="B776">
        <v>1970</v>
      </c>
      <c r="C776">
        <v>0.60134787483227126</v>
      </c>
      <c r="D776">
        <v>6.1499999999999798E-2</v>
      </c>
      <c r="E776">
        <f t="shared" si="2427"/>
        <v>3.6982894302184557E-2</v>
      </c>
      <c r="G776">
        <v>1951</v>
      </c>
      <c r="H776">
        <v>8</v>
      </c>
      <c r="I776" s="3">
        <v>1951.5833333358801</v>
      </c>
      <c r="J776" s="20">
        <f t="shared" si="2393"/>
        <v>1.0325939296826581</v>
      </c>
      <c r="K776" s="20">
        <f t="shared" si="2428"/>
        <v>6.1499999999999798E-2</v>
      </c>
      <c r="L776" s="20">
        <f t="shared" si="2429"/>
        <v>6.3504526675483258E-2</v>
      </c>
      <c r="N776">
        <v>6</v>
      </c>
      <c r="O776">
        <v>1973</v>
      </c>
      <c r="P776" s="20">
        <v>1.6221480289826327</v>
      </c>
      <c r="Q776" s="20">
        <v>6.1499999999999902E-2</v>
      </c>
      <c r="R776" s="20">
        <f t="shared" si="2430"/>
        <v>9.9762103782431749E-2</v>
      </c>
      <c r="V776" s="3"/>
      <c r="W776" s="20"/>
      <c r="X776" s="20"/>
      <c r="Y776" s="20"/>
      <c r="Z776" s="20"/>
      <c r="AA776">
        <v>8</v>
      </c>
      <c r="AB776" s="3">
        <v>1951.5833333358801</v>
      </c>
      <c r="AC776" s="20">
        <f t="shared" si="2431"/>
        <v>1.0325939296826581</v>
      </c>
      <c r="AD776" s="20">
        <f t="shared" si="2432"/>
        <v>6.1499999999999798E-2</v>
      </c>
      <c r="AE776" s="20">
        <f t="shared" si="2433"/>
        <v>6.3504526675483258E-2</v>
      </c>
      <c r="AG776" s="3">
        <v>1951.5833333358801</v>
      </c>
      <c r="AH776" s="3">
        <f t="shared" si="2293"/>
        <v>1.7331486836051728</v>
      </c>
      <c r="AI776" s="3">
        <f t="shared" si="2276"/>
        <v>-0.78876452892998272</v>
      </c>
      <c r="AJ776" s="3">
        <f t="shared" si="2277"/>
        <v>-0.26867781752599745</v>
      </c>
      <c r="AK776" s="20"/>
      <c r="AL776" s="3">
        <v>1951.5833333358801</v>
      </c>
      <c r="AM776" s="9">
        <f t="shared" ref="AM776" si="2443">STANDARDIZE(AC776,AR$8,AS$8)</f>
        <v>1.2706253603041258</v>
      </c>
      <c r="AN776" s="9">
        <f t="shared" ref="AN776" si="2444">STANDARDIZE(AD776,AT$8,AU$8)</f>
        <v>-0.65870957567408839</v>
      </c>
      <c r="AO776" s="9">
        <f t="shared" ref="AO776" si="2445">STANDARDIZE(AE776,AV$8,AW$8)</f>
        <v>0.10720209862683279</v>
      </c>
      <c r="AP776" s="20"/>
    </row>
    <row r="777" spans="1:42" x14ac:dyDescent="0.3">
      <c r="A777">
        <v>4</v>
      </c>
      <c r="B777">
        <v>1970</v>
      </c>
      <c r="C777">
        <v>0.61389830890563035</v>
      </c>
      <c r="D777">
        <v>6.1499999999999798E-2</v>
      </c>
      <c r="E777">
        <f t="shared" si="2427"/>
        <v>3.775474599769614E-2</v>
      </c>
      <c r="G777">
        <v>1951</v>
      </c>
      <c r="H777">
        <v>7</v>
      </c>
      <c r="I777" s="3">
        <v>1951.50000000255</v>
      </c>
      <c r="J777" s="20"/>
      <c r="K777" s="20"/>
      <c r="L777" s="20"/>
      <c r="N777">
        <v>5</v>
      </c>
      <c r="O777">
        <v>1973</v>
      </c>
      <c r="P777" s="20">
        <v>1.584401787216714</v>
      </c>
      <c r="Q777" s="20">
        <v>6.1499999999999902E-2</v>
      </c>
      <c r="R777" s="20">
        <f t="shared" si="2430"/>
        <v>9.744070991382775E-2</v>
      </c>
      <c r="V777" s="3"/>
      <c r="W777" s="20"/>
      <c r="X777" s="20"/>
      <c r="Y777" s="20"/>
      <c r="Z777" s="20"/>
      <c r="AA777">
        <v>7</v>
      </c>
      <c r="AB777" s="3">
        <v>1951.50000000255</v>
      </c>
      <c r="AC777" s="20"/>
      <c r="AD777" s="20"/>
      <c r="AE777" s="20"/>
      <c r="AG777" s="3">
        <v>1951.50000000255</v>
      </c>
      <c r="AH777" s="3"/>
      <c r="AI777" s="3"/>
      <c r="AJ777" s="3"/>
      <c r="AK777" s="20"/>
      <c r="AL777" s="3">
        <v>1951.50000000255</v>
      </c>
      <c r="AM777" s="9"/>
      <c r="AN777" s="9"/>
      <c r="AO777" s="9"/>
      <c r="AP777" s="20"/>
    </row>
    <row r="778" spans="1:42" x14ac:dyDescent="0.3">
      <c r="A778">
        <v>3</v>
      </c>
      <c r="B778">
        <v>1970</v>
      </c>
      <c r="C778">
        <v>0.62716301179474887</v>
      </c>
      <c r="D778">
        <v>6.1499999999999798E-2</v>
      </c>
      <c r="E778">
        <f t="shared" si="2427"/>
        <v>3.8570525225376927E-2</v>
      </c>
      <c r="G778">
        <v>1951</v>
      </c>
      <c r="H778">
        <v>6</v>
      </c>
      <c r="I778" s="3">
        <v>1951.4166666692199</v>
      </c>
      <c r="J778" s="20">
        <f t="shared" si="2393"/>
        <v>0.99655806403400582</v>
      </c>
      <c r="K778" s="20">
        <f t="shared" si="2428"/>
        <v>0.18449999999999939</v>
      </c>
      <c r="L778" s="20">
        <f t="shared" si="2429"/>
        <v>0.18386496281427347</v>
      </c>
      <c r="N778">
        <v>5</v>
      </c>
      <c r="O778">
        <v>1973</v>
      </c>
      <c r="P778" s="20">
        <v>1.534624022834979</v>
      </c>
      <c r="Q778" s="20">
        <v>6.1499999999999902E-2</v>
      </c>
      <c r="R778" s="20">
        <f t="shared" si="2430"/>
        <v>9.4379377404351053E-2</v>
      </c>
      <c r="V778" s="3"/>
      <c r="W778" s="20"/>
      <c r="X778" s="20"/>
      <c r="Y778" s="20"/>
      <c r="Z778" s="20"/>
      <c r="AA778">
        <v>6</v>
      </c>
      <c r="AB778" s="3">
        <v>1951.4166666692199</v>
      </c>
      <c r="AC778" s="20">
        <f t="shared" si="2431"/>
        <v>0.99655806403400582</v>
      </c>
      <c r="AD778" s="20">
        <f t="shared" si="2432"/>
        <v>0.18449999999999939</v>
      </c>
      <c r="AE778" s="20">
        <f t="shared" si="2433"/>
        <v>0.18386496281427347</v>
      </c>
      <c r="AG778" s="3">
        <v>1951.4166666692199</v>
      </c>
      <c r="AH778" s="3">
        <f t="shared" si="2293"/>
        <v>1.5242099888979215</v>
      </c>
      <c r="AI778" s="3">
        <f t="shared" si="2276"/>
        <v>1.6130881144920433</v>
      </c>
      <c r="AJ778" s="3">
        <f t="shared" si="2277"/>
        <v>2.501326032132964</v>
      </c>
      <c r="AK778" s="20"/>
      <c r="AL778" s="3">
        <v>1951.4166666692199</v>
      </c>
      <c r="AM778" s="9">
        <f t="shared" ref="AM778" si="2446">STANDARDIZE(AC778,AR$10,AS$10)</f>
        <v>0.89552701288064651</v>
      </c>
      <c r="AN778" s="9">
        <f t="shared" ref="AN778" si="2447">STANDARDIZE(AD778,AT$10,AU$10)</f>
        <v>0.30752807372934005</v>
      </c>
      <c r="AO778" s="9">
        <f t="shared" ref="AO778" si="2448">STANDARDIZE(AE778,AV$10,AW$10)</f>
        <v>0.78313740861486691</v>
      </c>
      <c r="AP778" s="20"/>
    </row>
    <row r="779" spans="1:42" x14ac:dyDescent="0.3">
      <c r="A779">
        <v>3</v>
      </c>
      <c r="B779">
        <v>1970</v>
      </c>
      <c r="C779">
        <v>0.62076388594010956</v>
      </c>
      <c r="D779">
        <v>6.1499999999999798E-2</v>
      </c>
      <c r="E779">
        <f t="shared" si="2427"/>
        <v>3.8176978985316613E-2</v>
      </c>
      <c r="G779">
        <v>1951</v>
      </c>
      <c r="H779">
        <v>5</v>
      </c>
      <c r="I779" s="3">
        <v>1951.3333333358901</v>
      </c>
      <c r="J779" s="20">
        <f t="shared" si="2393"/>
        <v>0.81916570874243999</v>
      </c>
      <c r="K779" s="20">
        <f t="shared" si="2428"/>
        <v>0.1229999999999996</v>
      </c>
      <c r="L779" s="20">
        <f t="shared" si="2429"/>
        <v>0.10075738217531979</v>
      </c>
      <c r="N779">
        <v>4</v>
      </c>
      <c r="O779">
        <v>1973</v>
      </c>
      <c r="P779" s="20">
        <v>1.4710296750091716</v>
      </c>
      <c r="Q779" s="20">
        <v>6.1499999999999902E-2</v>
      </c>
      <c r="R779" s="20">
        <f t="shared" si="2430"/>
        <v>9.0468325013063913E-2</v>
      </c>
      <c r="V779" s="3"/>
      <c r="W779" s="20"/>
      <c r="X779" s="20"/>
      <c r="Y779" s="20"/>
      <c r="Z779" s="20"/>
      <c r="AA779">
        <v>5</v>
      </c>
      <c r="AB779" s="3">
        <v>1951.3333333358901</v>
      </c>
      <c r="AC779" s="20">
        <f t="shared" si="2431"/>
        <v>0.81916570874243999</v>
      </c>
      <c r="AD779" s="20">
        <f t="shared" si="2432"/>
        <v>0.1229999999999996</v>
      </c>
      <c r="AE779" s="20">
        <f t="shared" si="2433"/>
        <v>0.10075738217531979</v>
      </c>
      <c r="AG779" s="3">
        <v>1951.3333333358901</v>
      </c>
      <c r="AH779" s="3">
        <f t="shared" si="2293"/>
        <v>0.49567559688308849</v>
      </c>
      <c r="AI779" s="3">
        <f t="shared" si="2276"/>
        <v>0.41216179278103032</v>
      </c>
      <c r="AJ779" s="3">
        <f t="shared" si="2277"/>
        <v>0.58866830430381178</v>
      </c>
      <c r="AK779" s="20"/>
      <c r="AL779" s="3">
        <v>1951.3333333358901</v>
      </c>
      <c r="AM779" s="9">
        <f t="shared" ref="AM779" si="2449">STANDARDIZE(AC779,AR$11,AS$11)</f>
        <v>0.41770102923411101</v>
      </c>
      <c r="AN779" s="9">
        <f t="shared" ref="AN779" si="2450">STANDARDIZE(AD779,AT$11,AU$11)</f>
        <v>-0.62524988541030391</v>
      </c>
      <c r="AO779" s="9">
        <f t="shared" ref="AO779" si="2451">STANDARDIZE(AE779,AV$11,AW$11)</f>
        <v>-0.33958691142578112</v>
      </c>
      <c r="AP779" s="20"/>
    </row>
    <row r="780" spans="1:42" x14ac:dyDescent="0.3">
      <c r="A780">
        <v>3</v>
      </c>
      <c r="B780">
        <v>1970</v>
      </c>
      <c r="C780">
        <v>0.6065824686041551</v>
      </c>
      <c r="D780">
        <v>6.1499999999999798E-2</v>
      </c>
      <c r="E780">
        <f t="shared" si="2427"/>
        <v>3.7304821819155419E-2</v>
      </c>
      <c r="G780">
        <v>1951</v>
      </c>
      <c r="H780">
        <v>4</v>
      </c>
      <c r="I780" s="3">
        <v>1951.25000000256</v>
      </c>
      <c r="J780" s="20">
        <f t="shared" si="2393"/>
        <v>0.8185456883670521</v>
      </c>
      <c r="K780" s="20">
        <f t="shared" si="2428"/>
        <v>0.1229999999999996</v>
      </c>
      <c r="L780" s="20">
        <f t="shared" si="2429"/>
        <v>0.10068111966914708</v>
      </c>
      <c r="N780">
        <v>4</v>
      </c>
      <c r="O780">
        <v>1973</v>
      </c>
      <c r="P780" s="20">
        <v>1.3838405136779786</v>
      </c>
      <c r="Q780" s="20">
        <v>6.1499999999999902E-2</v>
      </c>
      <c r="R780" s="20">
        <f t="shared" si="2430"/>
        <v>8.5106191591195549E-2</v>
      </c>
      <c r="V780" s="3"/>
      <c r="W780" s="20"/>
      <c r="X780" s="20"/>
      <c r="Y780" s="20"/>
      <c r="Z780" s="20"/>
      <c r="AA780">
        <v>4</v>
      </c>
      <c r="AB780" s="3">
        <v>1951.25000000256</v>
      </c>
      <c r="AC780" s="20">
        <f t="shared" si="2431"/>
        <v>0.8185456883670521</v>
      </c>
      <c r="AD780" s="20">
        <f t="shared" si="2432"/>
        <v>0.1229999999999996</v>
      </c>
      <c r="AE780" s="20">
        <f t="shared" si="2433"/>
        <v>0.10068111966914708</v>
      </c>
      <c r="AG780" s="3">
        <v>1951.25000000256</v>
      </c>
      <c r="AH780" s="3">
        <f t="shared" si="2293"/>
        <v>0.49208067150545182</v>
      </c>
      <c r="AI780" s="3">
        <f t="shared" si="2276"/>
        <v>0.41216179278103032</v>
      </c>
      <c r="AJ780" s="3">
        <f t="shared" si="2277"/>
        <v>0.58691318075607524</v>
      </c>
      <c r="AK780" s="20"/>
      <c r="AL780" s="3">
        <v>1951.25000000256</v>
      </c>
      <c r="AM780" s="9">
        <f t="shared" ref="AM780" si="2452">STANDARDIZE(AC780,AR$12,AS$12)</f>
        <v>0.7836321077568924</v>
      </c>
      <c r="AN780" s="9">
        <f t="shared" ref="AN780" si="2453">STANDARDIZE(AD780,AT$12,AU$12)</f>
        <v>-0.74536446371894849</v>
      </c>
      <c r="AO780" s="9">
        <f t="shared" ref="AO780" si="2454">STANDARDIZE(AE780,AV$12,AW$12)</f>
        <v>-0.26153806946955971</v>
      </c>
      <c r="AP780" s="20"/>
    </row>
    <row r="781" spans="1:42" x14ac:dyDescent="0.3">
      <c r="A781">
        <v>3</v>
      </c>
      <c r="B781">
        <v>1970</v>
      </c>
      <c r="C781">
        <v>0.59289534162809931</v>
      </c>
      <c r="D781">
        <v>6.1499999999999798E-2</v>
      </c>
      <c r="E781">
        <f t="shared" si="2427"/>
        <v>3.6463063510127985E-2</v>
      </c>
      <c r="G781">
        <v>1951</v>
      </c>
      <c r="H781">
        <v>3</v>
      </c>
      <c r="I781" s="3">
        <v>1951.1666666692299</v>
      </c>
      <c r="J781" s="20">
        <f>AVERAGEIFS(C$4:C$1173,B$4:B$1173,G781,A$4:A$1173,H781)</f>
        <v>0.82250812104256665</v>
      </c>
      <c r="K781" s="20">
        <f>SUMIFS(D$4:D$1173,B$4:B$1173,G781,A$4:A$1173,H781)</f>
        <v>0.1229999999999996</v>
      </c>
      <c r="L781" s="20">
        <f t="shared" si="2429"/>
        <v>0.10116849888823537</v>
      </c>
      <c r="N781">
        <v>4</v>
      </c>
      <c r="O781">
        <v>1973</v>
      </c>
      <c r="P781" s="20">
        <v>1.2811136193097565</v>
      </c>
      <c r="Q781" s="20">
        <v>6.1499999999999902E-2</v>
      </c>
      <c r="R781" s="20">
        <f t="shared" si="2430"/>
        <v>7.8788487587549902E-2</v>
      </c>
      <c r="V781" s="3"/>
      <c r="W781" s="20"/>
      <c r="X781" s="20"/>
      <c r="Y781" s="20"/>
      <c r="Z781" s="20"/>
      <c r="AA781">
        <v>3</v>
      </c>
      <c r="AB781" s="3">
        <v>1951.1666666692299</v>
      </c>
      <c r="AC781" s="20">
        <f t="shared" si="2431"/>
        <v>0.82250812104256665</v>
      </c>
      <c r="AD781" s="20">
        <f t="shared" si="2432"/>
        <v>0.1229999999999996</v>
      </c>
      <c r="AE781" s="20">
        <f t="shared" si="2433"/>
        <v>0.10116849888823537</v>
      </c>
      <c r="AG781" s="3">
        <v>1951.1666666692299</v>
      </c>
      <c r="AH781" s="3">
        <f t="shared" si="2293"/>
        <v>0.51505515806724023</v>
      </c>
      <c r="AI781" s="3">
        <f t="shared" si="2276"/>
        <v>0.41216179278103032</v>
      </c>
      <c r="AJ781" s="3">
        <f t="shared" si="2277"/>
        <v>0.59812984261297941</v>
      </c>
      <c r="AK781" s="20"/>
      <c r="AL781" s="3">
        <v>1951.1666666692299</v>
      </c>
      <c r="AM781" s="9">
        <f t="shared" ref="AM781" si="2455">STANDARDIZE(AC781,AR$13,AS$13)</f>
        <v>0.98376619588061298</v>
      </c>
      <c r="AN781" s="9">
        <f t="shared" ref="AN781" si="2456">STANDARDIZE(AD781,AT$13,AU$13)</f>
        <v>-0.46657286796563435</v>
      </c>
      <c r="AO781" s="9">
        <f t="shared" ref="AO781" si="2457">STANDARDIZE(AE781,AV$13,AW$13)</f>
        <v>7.7252165889329941E-2</v>
      </c>
      <c r="AP781" s="20"/>
    </row>
    <row r="782" spans="1:42" x14ac:dyDescent="0.3">
      <c r="A782">
        <v>2</v>
      </c>
      <c r="B782">
        <v>1970</v>
      </c>
      <c r="C782">
        <v>0.57926623686176781</v>
      </c>
      <c r="D782">
        <v>6.1499999999999798E-2</v>
      </c>
      <c r="E782">
        <f t="shared" si="2427"/>
        <v>3.5624873566998602E-2</v>
      </c>
      <c r="G782">
        <v>1951</v>
      </c>
      <c r="H782">
        <v>2</v>
      </c>
      <c r="I782" s="3">
        <v>1951.0833333359001</v>
      </c>
      <c r="J782" s="20">
        <f t="shared" ref="J782:J783" si="2458">AVERAGEIFS(C$4:C$1173,B$4:B$1173,G782,A$4:A$1173,H782)</f>
        <v>0.7870356875903306</v>
      </c>
      <c r="K782" s="20">
        <f t="shared" ref="K782:K783" si="2459">SUMIFS(D$4:D$1173,B$4:B$1173,G782,A$4:A$1173,H782)</f>
        <v>6.1499999999999798E-2</v>
      </c>
      <c r="L782" s="20">
        <f t="shared" ref="L782:L783" si="2460">J782*K782</f>
        <v>4.8402694786805173E-2</v>
      </c>
      <c r="N782">
        <v>3</v>
      </c>
      <c r="O782">
        <v>1973</v>
      </c>
      <c r="P782" s="20">
        <v>1.1865260058494214</v>
      </c>
      <c r="Q782" s="20">
        <v>6.1499999999999902E-2</v>
      </c>
      <c r="R782" s="20">
        <f t="shared" si="2430"/>
        <v>7.2971349359739299E-2</v>
      </c>
      <c r="V782" s="3"/>
      <c r="W782" s="20"/>
      <c r="X782" s="20"/>
      <c r="Y782" s="20"/>
      <c r="Z782" s="20"/>
      <c r="AA782">
        <v>2</v>
      </c>
      <c r="AB782" s="3">
        <v>1951.0833333359001</v>
      </c>
      <c r="AC782" s="20">
        <f t="shared" si="2431"/>
        <v>0.7870356875903306</v>
      </c>
      <c r="AD782" s="20">
        <f t="shared" si="2432"/>
        <v>6.1499999999999798E-2</v>
      </c>
      <c r="AE782" s="20">
        <f t="shared" si="2433"/>
        <v>4.8402694786805173E-2</v>
      </c>
      <c r="AG782" s="3">
        <v>1951.0833333359001</v>
      </c>
      <c r="AH782" s="3">
        <f t="shared" si="2293"/>
        <v>0.30938328616433131</v>
      </c>
      <c r="AI782" s="3">
        <f t="shared" si="2276"/>
        <v>-0.78876452892998272</v>
      </c>
      <c r="AJ782" s="3">
        <f t="shared" si="2277"/>
        <v>-0.61623498672986465</v>
      </c>
      <c r="AK782" s="20"/>
      <c r="AL782" s="3">
        <v>1951.0833333359001</v>
      </c>
      <c r="AM782" s="9">
        <f t="shared" ref="AM782" si="2461">STANDARDIZE(AC782,AR$14,AS$14)</f>
        <v>1.1968797261088293</v>
      </c>
      <c r="AN782" s="9">
        <f t="shared" ref="AN782" si="2462">STANDARDIZE(AD782,AT$14,AU$14)</f>
        <v>-0.93050162247170831</v>
      </c>
      <c r="AO782" s="9">
        <f t="shared" ref="AO782" si="2463">STANDARDIZE(AE782,AV$14,AW$14)</f>
        <v>-0.20307652482340152</v>
      </c>
      <c r="AP782" s="20"/>
    </row>
    <row r="783" spans="1:42" x14ac:dyDescent="0.3">
      <c r="A783">
        <v>12</v>
      </c>
      <c r="B783">
        <v>1969</v>
      </c>
      <c r="C783">
        <v>0.59995952448898882</v>
      </c>
      <c r="D783">
        <v>6.1499999999999798E-2</v>
      </c>
      <c r="E783">
        <f t="shared" si="2427"/>
        <v>3.6897510756072692E-2</v>
      </c>
      <c r="G783">
        <v>1951</v>
      </c>
      <c r="H783">
        <v>1</v>
      </c>
      <c r="I783" s="3">
        <v>1951.00000000257</v>
      </c>
      <c r="J783" s="20">
        <f t="shared" si="2458"/>
        <v>0.79572272819982737</v>
      </c>
      <c r="K783" s="20">
        <f t="shared" si="2459"/>
        <v>6.1499999999999798E-2</v>
      </c>
      <c r="L783" s="20">
        <f t="shared" si="2460"/>
        <v>4.8936947784289225E-2</v>
      </c>
      <c r="N783">
        <v>3</v>
      </c>
      <c r="O783">
        <v>1973</v>
      </c>
      <c r="P783" s="20">
        <v>1.1249400156060005</v>
      </c>
      <c r="Q783" s="20">
        <v>6.1499999999999902E-2</v>
      </c>
      <c r="R783" s="20">
        <f t="shared" si="2430"/>
        <v>6.9183810959768929E-2</v>
      </c>
      <c r="V783" s="3"/>
      <c r="W783" s="20"/>
      <c r="X783" s="20"/>
      <c r="Y783" s="20"/>
      <c r="Z783" s="20"/>
      <c r="AA783">
        <v>1</v>
      </c>
      <c r="AB783" s="3">
        <v>1951.00000000257</v>
      </c>
      <c r="AC783" s="20">
        <f t="shared" si="2431"/>
        <v>0.79572272819982737</v>
      </c>
      <c r="AD783" s="20">
        <f t="shared" si="2432"/>
        <v>6.1499999999999798E-2</v>
      </c>
      <c r="AE783" s="20">
        <f t="shared" si="2433"/>
        <v>4.8936947784289225E-2</v>
      </c>
      <c r="AG783" s="3">
        <v>1951.00000000257</v>
      </c>
      <c r="AH783" s="3">
        <f t="shared" si="2293"/>
        <v>0.35975140950883111</v>
      </c>
      <c r="AI783" s="3">
        <f t="shared" si="2276"/>
        <v>-0.78876452892998272</v>
      </c>
      <c r="AJ783" s="3">
        <f t="shared" si="2277"/>
        <v>-0.60393956053170617</v>
      </c>
      <c r="AK783" s="20"/>
      <c r="AL783" s="3">
        <v>1951.00000000257</v>
      </c>
      <c r="AM783" s="9">
        <f t="shared" ref="AM783" si="2464">STANDARDIZE(AC783,AR$15,AS$15)</f>
        <v>0.60861438556404412</v>
      </c>
      <c r="AN783" s="9">
        <f t="shared" ref="AN783" si="2465">STANDARDIZE(AD783,AT$15,AU$15)</f>
        <v>-0.29853293598826797</v>
      </c>
      <c r="AO783" s="9">
        <f t="shared" ref="AO783" si="2466">STANDARDIZE(AE783,AV$15,AW$15)</f>
        <v>0.30036451854939372</v>
      </c>
      <c r="AP783" s="20"/>
    </row>
    <row r="784" spans="1:42" x14ac:dyDescent="0.3">
      <c r="A784">
        <v>10</v>
      </c>
      <c r="B784">
        <v>1969</v>
      </c>
      <c r="C784">
        <v>0.63628768358901022</v>
      </c>
      <c r="D784">
        <v>6.1499999999999798E-2</v>
      </c>
      <c r="E784">
        <f t="shared" si="2427"/>
        <v>3.9131692540724003E-2</v>
      </c>
      <c r="J784" s="21"/>
      <c r="N784">
        <v>2</v>
      </c>
      <c r="O784">
        <v>1973</v>
      </c>
      <c r="P784" s="20">
        <v>1.0987634540083198</v>
      </c>
      <c r="Q784" s="20">
        <v>6.1499999999999902E-2</v>
      </c>
      <c r="R784" s="20">
        <f t="shared" si="2430"/>
        <v>6.7573952421511554E-2</v>
      </c>
      <c r="T784" s="21"/>
    </row>
    <row r="785" spans="1:31" x14ac:dyDescent="0.3">
      <c r="A785">
        <v>8</v>
      </c>
      <c r="B785">
        <v>1969</v>
      </c>
      <c r="C785">
        <v>0.67481642691291621</v>
      </c>
      <c r="D785">
        <v>6.1499999999999798E-2</v>
      </c>
      <c r="E785">
        <f t="shared" si="2427"/>
        <v>4.1501210255144208E-2</v>
      </c>
      <c r="J785" s="21"/>
      <c r="N785">
        <v>1</v>
      </c>
      <c r="O785">
        <v>1973</v>
      </c>
      <c r="P785" s="20">
        <v>1.1096081275779506</v>
      </c>
      <c r="Q785" s="20">
        <v>6.1499999999999902E-2</v>
      </c>
      <c r="R785" s="20">
        <f t="shared" si="2430"/>
        <v>6.8240899846043854E-2</v>
      </c>
      <c r="T785" s="21"/>
    </row>
    <row r="786" spans="1:31" x14ac:dyDescent="0.3">
      <c r="A786">
        <v>6</v>
      </c>
      <c r="B786">
        <v>1969</v>
      </c>
      <c r="C786">
        <v>0.71567724755090967</v>
      </c>
      <c r="D786">
        <v>6.1499999999999798E-2</v>
      </c>
      <c r="E786">
        <f t="shared" si="2427"/>
        <v>4.40141507243808E-2</v>
      </c>
      <c r="J786" s="21"/>
      <c r="N786">
        <v>12</v>
      </c>
      <c r="O786">
        <v>1972</v>
      </c>
      <c r="P786" s="20">
        <v>1.1335852693935526</v>
      </c>
      <c r="Q786" s="20">
        <v>6.1499999999999902E-2</v>
      </c>
      <c r="R786" s="20">
        <f t="shared" si="2430"/>
        <v>6.9715494067703374E-2</v>
      </c>
      <c r="T786" s="21"/>
      <c r="AC786" s="20">
        <f>AVERAGE(AC4:AC783)</f>
        <v>0.73367604279223642</v>
      </c>
      <c r="AD786" s="20">
        <f t="shared" ref="AD786:AE786" si="2467">AVERAGE(AD4:AD783)</f>
        <v>0.10189300134589488</v>
      </c>
      <c r="AE786" s="20">
        <f t="shared" si="2467"/>
        <v>7.5178943410401794E-2</v>
      </c>
    </row>
    <row r="787" spans="1:31" x14ac:dyDescent="0.3">
      <c r="A787">
        <v>6</v>
      </c>
      <c r="B787">
        <v>1969</v>
      </c>
      <c r="C787">
        <v>0.69359276460321295</v>
      </c>
      <c r="D787">
        <v>6.1499999999999798E-2</v>
      </c>
      <c r="E787">
        <f t="shared" si="2427"/>
        <v>4.2655955023097457E-2</v>
      </c>
      <c r="J787" s="21"/>
      <c r="N787">
        <v>11</v>
      </c>
      <c r="O787">
        <v>1972</v>
      </c>
      <c r="P787" s="20">
        <v>1.1555720638967033</v>
      </c>
      <c r="Q787" s="20">
        <v>6.1499999999999902E-2</v>
      </c>
      <c r="R787" s="20">
        <f t="shared" si="2430"/>
        <v>7.1067681929647145E-2</v>
      </c>
      <c r="T787" s="21"/>
      <c r="AC787" s="20">
        <f>_xlfn.STDEV.S(AC4:AC783)</f>
        <v>0.17247100016175987</v>
      </c>
      <c r="AD787" s="20">
        <f t="shared" ref="AD787:AE787" si="2468">_xlfn.STDEV.S(AD4:AD783)</f>
        <v>5.1210468859053747E-2</v>
      </c>
      <c r="AE787" s="20">
        <f t="shared" si="2468"/>
        <v>4.3451360601397288E-2</v>
      </c>
    </row>
    <row r="788" spans="1:31" x14ac:dyDescent="0.3">
      <c r="A788">
        <v>5</v>
      </c>
      <c r="B788">
        <v>1969</v>
      </c>
      <c r="C788">
        <v>0.64713232454750047</v>
      </c>
      <c r="D788">
        <v>6.1499999999999798E-2</v>
      </c>
      <c r="E788">
        <f t="shared" si="2427"/>
        <v>3.9798637959671146E-2</v>
      </c>
      <c r="J788" s="21"/>
      <c r="N788">
        <v>10</v>
      </c>
      <c r="O788">
        <v>1972</v>
      </c>
      <c r="P788" s="20">
        <v>1.1756079461551801</v>
      </c>
      <c r="Q788" s="20">
        <v>6.1499999999999902E-2</v>
      </c>
      <c r="R788" s="20">
        <f t="shared" si="2430"/>
        <v>7.2299888688543451E-2</v>
      </c>
      <c r="T788" s="21"/>
    </row>
    <row r="789" spans="1:31" x14ac:dyDescent="0.3">
      <c r="A789">
        <v>5</v>
      </c>
      <c r="B789">
        <v>1969</v>
      </c>
      <c r="C789">
        <v>0.60387196304845114</v>
      </c>
      <c r="D789">
        <v>6.1499999999999798E-2</v>
      </c>
      <c r="E789">
        <f t="shared" si="2427"/>
        <v>3.7138125727479626E-2</v>
      </c>
      <c r="J789" s="21"/>
      <c r="N789">
        <v>9</v>
      </c>
      <c r="O789">
        <v>1972</v>
      </c>
      <c r="P789" s="20">
        <v>1.1997956069843292</v>
      </c>
      <c r="Q789" s="20">
        <v>6.1499999999999902E-2</v>
      </c>
      <c r="R789" s="20">
        <f t="shared" si="2430"/>
        <v>7.3787429829536122E-2</v>
      </c>
      <c r="T789" s="21"/>
    </row>
    <row r="790" spans="1:31" x14ac:dyDescent="0.3">
      <c r="A790">
        <v>4</v>
      </c>
      <c r="B790">
        <v>1969</v>
      </c>
      <c r="C790">
        <v>0.56342221998391606</v>
      </c>
      <c r="D790">
        <v>6.1499999999999798E-2</v>
      </c>
      <c r="E790">
        <f t="shared" si="2427"/>
        <v>3.4650466529010722E-2</v>
      </c>
      <c r="J790" s="21"/>
      <c r="N790">
        <v>8</v>
      </c>
      <c r="O790">
        <v>1972</v>
      </c>
      <c r="P790" s="20">
        <v>1.2198923471045193</v>
      </c>
      <c r="Q790" s="20">
        <v>6.1499999999999902E-2</v>
      </c>
      <c r="R790" s="20">
        <f t="shared" si="2430"/>
        <v>7.5023379346927821E-2</v>
      </c>
    </row>
    <row r="791" spans="1:31" x14ac:dyDescent="0.3">
      <c r="A791">
        <v>4</v>
      </c>
      <c r="B791">
        <v>1969</v>
      </c>
      <c r="C791">
        <v>0.54093352325044708</v>
      </c>
      <c r="D791">
        <v>6.1499999999999798E-2</v>
      </c>
      <c r="E791">
        <f t="shared" si="2427"/>
        <v>3.3267411679902388E-2</v>
      </c>
      <c r="N791">
        <v>6</v>
      </c>
      <c r="O791">
        <v>1972</v>
      </c>
      <c r="P791" s="20">
        <v>1.2202444588431738</v>
      </c>
      <c r="Q791" s="20">
        <v>6.1499999999999902E-2</v>
      </c>
      <c r="R791" s="20">
        <f t="shared" si="2430"/>
        <v>7.504503421885507E-2</v>
      </c>
      <c r="T791" s="21"/>
    </row>
    <row r="792" spans="1:31" x14ac:dyDescent="0.3">
      <c r="A792">
        <v>3</v>
      </c>
      <c r="B792">
        <v>1969</v>
      </c>
      <c r="C792">
        <v>0.52598547261605566</v>
      </c>
      <c r="D792">
        <v>6.1499999999999798E-2</v>
      </c>
      <c r="E792">
        <f t="shared" si="2427"/>
        <v>3.2348106565887318E-2</v>
      </c>
      <c r="N792">
        <v>6</v>
      </c>
      <c r="O792">
        <v>1972</v>
      </c>
      <c r="P792" s="20">
        <v>1.1805424246624256</v>
      </c>
      <c r="Q792" s="20">
        <v>6.1499999999999902E-2</v>
      </c>
      <c r="R792" s="20">
        <f t="shared" si="2430"/>
        <v>7.2603359116739055E-2</v>
      </c>
      <c r="T792" s="21"/>
    </row>
    <row r="793" spans="1:31" x14ac:dyDescent="0.3">
      <c r="A793">
        <v>3</v>
      </c>
      <c r="B793">
        <v>1969</v>
      </c>
      <c r="C793">
        <v>0.51152496608744435</v>
      </c>
      <c r="D793">
        <v>6.1499999999999798E-2</v>
      </c>
      <c r="E793">
        <f t="shared" si="2427"/>
        <v>3.1458785414377723E-2</v>
      </c>
      <c r="N793">
        <v>5</v>
      </c>
      <c r="O793">
        <v>1972</v>
      </c>
      <c r="P793" s="20">
        <v>1.0973359895710277</v>
      </c>
      <c r="Q793" s="20">
        <v>6.1499999999999902E-2</v>
      </c>
      <c r="R793" s="20">
        <f t="shared" si="2430"/>
        <v>6.7486163358618095E-2</v>
      </c>
      <c r="T793" s="21"/>
    </row>
    <row r="794" spans="1:31" x14ac:dyDescent="0.3">
      <c r="A794">
        <v>2</v>
      </c>
      <c r="B794">
        <v>1969</v>
      </c>
      <c r="C794">
        <v>0.49746136423591214</v>
      </c>
      <c r="D794">
        <v>6.1499999999999798E-2</v>
      </c>
      <c r="E794">
        <f t="shared" si="2427"/>
        <v>3.0593873900508495E-2</v>
      </c>
      <c r="N794">
        <v>5</v>
      </c>
      <c r="O794">
        <v>1972</v>
      </c>
      <c r="P794" s="20">
        <v>0.97899770055211666</v>
      </c>
      <c r="Q794" s="20">
        <v>6.1499999999999902E-2</v>
      </c>
      <c r="R794" s="20">
        <f t="shared" si="2430"/>
        <v>6.0208358583955075E-2</v>
      </c>
      <c r="T794" s="21"/>
    </row>
    <row r="795" spans="1:31" x14ac:dyDescent="0.3">
      <c r="A795">
        <v>2</v>
      </c>
      <c r="B795">
        <v>1969</v>
      </c>
      <c r="C795">
        <v>0.51553046194894292</v>
      </c>
      <c r="D795">
        <v>6.1499999999999798E-2</v>
      </c>
      <c r="E795">
        <f t="shared" si="2427"/>
        <v>3.1705123409859884E-2</v>
      </c>
      <c r="N795">
        <v>4</v>
      </c>
      <c r="O795">
        <v>1972</v>
      </c>
      <c r="P795" s="20">
        <v>0.85125054164367975</v>
      </c>
      <c r="Q795" s="20">
        <v>6.1499999999999902E-2</v>
      </c>
      <c r="R795" s="20">
        <f t="shared" si="2430"/>
        <v>5.2351908311086222E-2</v>
      </c>
      <c r="T795" s="21"/>
    </row>
    <row r="796" spans="1:31" x14ac:dyDescent="0.3">
      <c r="A796">
        <v>1</v>
      </c>
      <c r="B796">
        <v>1969</v>
      </c>
      <c r="C796">
        <v>0.54959684137407094</v>
      </c>
      <c r="D796">
        <v>6.1499999999999798E-2</v>
      </c>
      <c r="E796">
        <f t="shared" si="2427"/>
        <v>3.3800205744505249E-2</v>
      </c>
      <c r="N796">
        <v>4</v>
      </c>
      <c r="O796">
        <v>1972</v>
      </c>
      <c r="P796" s="20">
        <v>0.7444622857999974</v>
      </c>
      <c r="Q796" s="20">
        <v>6.1499999999999902E-2</v>
      </c>
      <c r="R796" s="20">
        <f t="shared" si="2430"/>
        <v>4.5784430576699765E-2</v>
      </c>
      <c r="T796" s="21"/>
    </row>
    <row r="797" spans="1:31" x14ac:dyDescent="0.3">
      <c r="A797">
        <v>12</v>
      </c>
      <c r="B797">
        <v>1968</v>
      </c>
      <c r="C797">
        <v>0.58557624333906244</v>
      </c>
      <c r="D797">
        <v>6.1499999999999798E-2</v>
      </c>
      <c r="E797">
        <f t="shared" si="2427"/>
        <v>3.6012938965352223E-2</v>
      </c>
      <c r="N797">
        <v>3</v>
      </c>
      <c r="O797">
        <v>1972</v>
      </c>
      <c r="P797" s="20">
        <v>0.67248082210652793</v>
      </c>
      <c r="Q797" s="20">
        <v>6.1499999999999902E-2</v>
      </c>
      <c r="R797" s="20">
        <f t="shared" si="2430"/>
        <v>4.1357570559551401E-2</v>
      </c>
    </row>
    <row r="798" spans="1:31" x14ac:dyDescent="0.3">
      <c r="A798">
        <v>12</v>
      </c>
      <c r="B798">
        <v>1968</v>
      </c>
      <c r="C798">
        <v>0.62409112649423448</v>
      </c>
      <c r="D798">
        <v>6.1499999999999798E-2</v>
      </c>
      <c r="E798">
        <f t="shared" si="2427"/>
        <v>3.8381604279395291E-2</v>
      </c>
      <c r="N798">
        <v>2</v>
      </c>
      <c r="O798">
        <v>1972</v>
      </c>
      <c r="P798" s="20">
        <v>0.63840545682396488</v>
      </c>
      <c r="Q798" s="20">
        <v>6.1499999999999902E-2</v>
      </c>
      <c r="R798" s="20">
        <f t="shared" si="2430"/>
        <v>3.926193559467378E-2</v>
      </c>
    </row>
    <row r="799" spans="1:31" x14ac:dyDescent="0.3">
      <c r="A799">
        <v>11</v>
      </c>
      <c r="B799">
        <v>1968</v>
      </c>
      <c r="C799">
        <v>0.66523522090221632</v>
      </c>
      <c r="D799">
        <v>6.1499999999999798E-2</v>
      </c>
      <c r="E799">
        <f t="shared" si="2427"/>
        <v>4.0911966085486168E-2</v>
      </c>
      <c r="N799">
        <v>2</v>
      </c>
      <c r="O799">
        <v>1972</v>
      </c>
      <c r="P799" s="20">
        <v>0.6417338114215142</v>
      </c>
      <c r="Q799" s="20">
        <v>6.1499999999999902E-2</v>
      </c>
      <c r="R799" s="20">
        <f t="shared" si="2430"/>
        <v>3.9466629402423063E-2</v>
      </c>
    </row>
    <row r="800" spans="1:31" x14ac:dyDescent="0.3">
      <c r="A800">
        <v>10</v>
      </c>
      <c r="B800">
        <v>1968</v>
      </c>
      <c r="C800">
        <v>0.70939883049556884</v>
      </c>
      <c r="D800">
        <v>6.1499999999999798E-2</v>
      </c>
      <c r="E800">
        <f t="shared" si="2427"/>
        <v>4.3628028075477339E-2</v>
      </c>
      <c r="N800">
        <v>1</v>
      </c>
      <c r="O800">
        <v>1972</v>
      </c>
      <c r="P800" s="20">
        <v>0.67481642691291621</v>
      </c>
      <c r="Q800" s="20">
        <v>6.1499999999999902E-2</v>
      </c>
      <c r="R800" s="20">
        <f t="shared" si="2430"/>
        <v>4.1501210255144277E-2</v>
      </c>
    </row>
    <row r="801" spans="1:20" x14ac:dyDescent="0.3">
      <c r="A801">
        <v>10</v>
      </c>
      <c r="B801">
        <v>1968</v>
      </c>
      <c r="C801">
        <v>0.75638521779757573</v>
      </c>
      <c r="D801">
        <v>6.1499999999999798E-2</v>
      </c>
      <c r="E801">
        <f t="shared" si="2427"/>
        <v>4.6517690894550753E-2</v>
      </c>
      <c r="N801">
        <v>12</v>
      </c>
      <c r="O801">
        <v>1971</v>
      </c>
      <c r="P801" s="20">
        <v>0.73357459793571345</v>
      </c>
      <c r="Q801" s="20">
        <v>6.1499999999999902E-2</v>
      </c>
      <c r="R801" s="20">
        <f t="shared" si="2430"/>
        <v>4.5114837773046305E-2</v>
      </c>
    </row>
    <row r="802" spans="1:20" x14ac:dyDescent="0.3">
      <c r="A802">
        <v>9</v>
      </c>
      <c r="B802">
        <v>1968</v>
      </c>
      <c r="C802">
        <v>0.80648475422165267</v>
      </c>
      <c r="D802">
        <v>6.1499999999999798E-2</v>
      </c>
      <c r="E802">
        <f t="shared" si="2427"/>
        <v>4.9598812384631479E-2</v>
      </c>
      <c r="N802">
        <v>12</v>
      </c>
      <c r="O802">
        <v>1971</v>
      </c>
      <c r="P802" s="20">
        <v>0.8021861544841693</v>
      </c>
      <c r="Q802" s="20">
        <v>6.1499999999999902E-2</v>
      </c>
      <c r="R802" s="20">
        <f t="shared" si="2430"/>
        <v>4.9334448500776333E-2</v>
      </c>
    </row>
    <row r="803" spans="1:20" x14ac:dyDescent="0.3">
      <c r="A803">
        <v>8</v>
      </c>
      <c r="B803">
        <v>1968</v>
      </c>
      <c r="C803">
        <v>0.85630728861985939</v>
      </c>
      <c r="D803">
        <v>6.1499999999999798E-2</v>
      </c>
      <c r="E803">
        <f t="shared" si="2427"/>
        <v>5.266289825012118E-2</v>
      </c>
      <c r="N803">
        <v>11</v>
      </c>
      <c r="O803">
        <v>1971</v>
      </c>
      <c r="P803" s="20">
        <v>0.86077168388861525</v>
      </c>
      <c r="Q803" s="20">
        <v>6.1499999999999902E-2</v>
      </c>
      <c r="R803" s="20">
        <f t="shared" si="2430"/>
        <v>5.2937458559149754E-2</v>
      </c>
    </row>
    <row r="804" spans="1:20" x14ac:dyDescent="0.3">
      <c r="A804">
        <v>8</v>
      </c>
      <c r="B804">
        <v>1968</v>
      </c>
      <c r="C804">
        <v>0.90802652774766435</v>
      </c>
      <c r="D804">
        <v>6.1499999999999798E-2</v>
      </c>
      <c r="E804">
        <f t="shared" si="2427"/>
        <v>5.5843631456481177E-2</v>
      </c>
      <c r="J804" s="21"/>
      <c r="N804">
        <v>10</v>
      </c>
      <c r="O804">
        <v>1971</v>
      </c>
      <c r="P804" s="20">
        <v>0.8961692531633606</v>
      </c>
      <c r="Q804" s="20">
        <v>6.1499999999999902E-2</v>
      </c>
      <c r="R804" s="20">
        <f t="shared" si="2430"/>
        <v>5.5114409069546587E-2</v>
      </c>
    </row>
    <row r="805" spans="1:20" x14ac:dyDescent="0.3">
      <c r="A805">
        <v>7</v>
      </c>
      <c r="B805">
        <v>1968</v>
      </c>
      <c r="C805">
        <v>0.96231389705311832</v>
      </c>
      <c r="D805">
        <v>6.1499999999999798E-2</v>
      </c>
      <c r="E805">
        <f t="shared" si="2427"/>
        <v>5.9182304668766582E-2</v>
      </c>
      <c r="J805" s="21"/>
      <c r="N805">
        <v>10</v>
      </c>
      <c r="O805">
        <v>1971</v>
      </c>
      <c r="P805" s="20">
        <v>0.91791656047033388</v>
      </c>
      <c r="Q805" s="20">
        <v>6.1499999999999902E-2</v>
      </c>
      <c r="R805" s="20">
        <f t="shared" si="2430"/>
        <v>5.6451868468925442E-2</v>
      </c>
    </row>
    <row r="806" spans="1:20" x14ac:dyDescent="0.3">
      <c r="A806">
        <v>6</v>
      </c>
      <c r="B806">
        <v>1968</v>
      </c>
      <c r="C806">
        <v>1.0204357222660234</v>
      </c>
      <c r="D806">
        <v>6.1499999999999798E-2</v>
      </c>
      <c r="E806">
        <f t="shared" si="2427"/>
        <v>6.275679691936023E-2</v>
      </c>
      <c r="N806">
        <v>9</v>
      </c>
      <c r="O806">
        <v>1971</v>
      </c>
      <c r="P806" s="20">
        <v>0.94386674267033444</v>
      </c>
      <c r="Q806" s="20">
        <v>6.1499999999999902E-2</v>
      </c>
      <c r="R806" s="20">
        <f t="shared" si="2430"/>
        <v>5.8047804674225476E-2</v>
      </c>
    </row>
    <row r="807" spans="1:20" x14ac:dyDescent="0.3">
      <c r="A807">
        <v>6</v>
      </c>
      <c r="B807">
        <v>1968</v>
      </c>
      <c r="C807">
        <v>0.96175735945769358</v>
      </c>
      <c r="D807">
        <v>6.1499999999999798E-2</v>
      </c>
      <c r="E807">
        <f t="shared" si="2427"/>
        <v>5.9148077606647961E-2</v>
      </c>
      <c r="J807" s="21"/>
      <c r="N807">
        <v>8</v>
      </c>
      <c r="O807">
        <v>1971</v>
      </c>
      <c r="P807" s="20">
        <v>0.99453331179448257</v>
      </c>
      <c r="Q807" s="20">
        <v>6.1499999999999902E-2</v>
      </c>
      <c r="R807" s="20">
        <f t="shared" si="2430"/>
        <v>6.1163798675360578E-2</v>
      </c>
    </row>
    <row r="808" spans="1:20" x14ac:dyDescent="0.3">
      <c r="A808">
        <v>6</v>
      </c>
      <c r="B808">
        <v>1968</v>
      </c>
      <c r="C808">
        <v>0.85630728861985939</v>
      </c>
      <c r="D808">
        <v>6.1499999999999798E-2</v>
      </c>
      <c r="E808">
        <f t="shared" si="2427"/>
        <v>5.266289825012118E-2</v>
      </c>
      <c r="J808" s="21"/>
      <c r="N808">
        <v>8</v>
      </c>
      <c r="O808">
        <v>1971</v>
      </c>
      <c r="P808" s="20">
        <v>1.0673204067957669</v>
      </c>
      <c r="Q808" s="20">
        <v>6.1499999999999902E-2</v>
      </c>
      <c r="R808" s="20">
        <f t="shared" si="2430"/>
        <v>6.564020501793956E-2</v>
      </c>
    </row>
    <row r="809" spans="1:20" x14ac:dyDescent="0.3">
      <c r="A809">
        <v>5</v>
      </c>
      <c r="B809">
        <v>1968</v>
      </c>
      <c r="C809">
        <v>0.76252911682740554</v>
      </c>
      <c r="D809">
        <v>6.1499999999999798E-2</v>
      </c>
      <c r="E809">
        <f t="shared" si="2427"/>
        <v>4.6895540684885287E-2</v>
      </c>
      <c r="N809">
        <v>7</v>
      </c>
      <c r="O809">
        <v>1971</v>
      </c>
      <c r="P809" s="20">
        <v>1.143121427294739</v>
      </c>
      <c r="Q809" s="20">
        <v>6.1499999999999902E-2</v>
      </c>
      <c r="R809" s="20">
        <f t="shared" si="2430"/>
        <v>7.0301967778626337E-2</v>
      </c>
    </row>
    <row r="810" spans="1:20" x14ac:dyDescent="0.3">
      <c r="A810">
        <v>5</v>
      </c>
      <c r="B810">
        <v>1968</v>
      </c>
      <c r="C810">
        <v>0.67882420670812982</v>
      </c>
      <c r="D810">
        <v>6.1499999999999798E-2</v>
      </c>
      <c r="E810">
        <f t="shared" si="2427"/>
        <v>4.1747688712549844E-2</v>
      </c>
      <c r="J810" s="21"/>
      <c r="N810">
        <v>6</v>
      </c>
      <c r="O810">
        <v>1971</v>
      </c>
      <c r="P810" s="20">
        <v>1.1856686947219592</v>
      </c>
      <c r="Q810" s="20">
        <v>6.1499999999999902E-2</v>
      </c>
      <c r="R810" s="20">
        <f t="shared" si="2430"/>
        <v>7.291862472540038E-2</v>
      </c>
      <c r="T810" s="21"/>
    </row>
    <row r="811" spans="1:20" x14ac:dyDescent="0.3">
      <c r="A811">
        <v>4</v>
      </c>
      <c r="B811">
        <v>1968</v>
      </c>
      <c r="C811">
        <v>0.63748407335990986</v>
      </c>
      <c r="D811">
        <v>6.1499999999999798E-2</v>
      </c>
      <c r="E811">
        <f t="shared" si="2427"/>
        <v>3.9205270511634326E-2</v>
      </c>
      <c r="J811" s="21"/>
      <c r="N811">
        <v>6</v>
      </c>
      <c r="O811">
        <v>1971</v>
      </c>
      <c r="P811" s="20">
        <v>1.1786685038160285</v>
      </c>
      <c r="Q811" s="20">
        <v>6.1499999999999902E-2</v>
      </c>
      <c r="R811" s="20">
        <f t="shared" si="2430"/>
        <v>7.2488112984685632E-2</v>
      </c>
      <c r="T811" s="21"/>
    </row>
    <row r="812" spans="1:20" x14ac:dyDescent="0.3">
      <c r="A812">
        <v>4</v>
      </c>
      <c r="B812">
        <v>1968</v>
      </c>
      <c r="C812">
        <v>0.61460820131354676</v>
      </c>
      <c r="D812">
        <v>6.1499999999999798E-2</v>
      </c>
      <c r="E812">
        <f t="shared" si="2427"/>
        <v>3.7798404380783003E-2</v>
      </c>
      <c r="N812">
        <v>6</v>
      </c>
      <c r="O812">
        <v>1971</v>
      </c>
      <c r="P812" s="20">
        <v>1.1398241712594415</v>
      </c>
      <c r="Q812" s="20">
        <v>6.1499999999999902E-2</v>
      </c>
      <c r="R812" s="20">
        <f t="shared" si="2430"/>
        <v>7.0099186532455532E-2</v>
      </c>
      <c r="T812" s="21"/>
    </row>
    <row r="813" spans="1:20" x14ac:dyDescent="0.3">
      <c r="A813">
        <v>3</v>
      </c>
      <c r="B813">
        <v>1968</v>
      </c>
      <c r="C813">
        <v>0.59263873278170076</v>
      </c>
      <c r="D813">
        <v>6.1499999999999798E-2</v>
      </c>
      <c r="E813">
        <f t="shared" si="2427"/>
        <v>3.6447282066074477E-2</v>
      </c>
      <c r="J813" s="21"/>
      <c r="N813">
        <v>5</v>
      </c>
      <c r="O813">
        <v>1971</v>
      </c>
      <c r="P813" s="20">
        <v>1.085198169237541</v>
      </c>
      <c r="Q813" s="20">
        <v>6.1499999999999902E-2</v>
      </c>
      <c r="R813" s="20">
        <f t="shared" si="2430"/>
        <v>6.6739687408108664E-2</v>
      </c>
      <c r="T813" s="21"/>
    </row>
    <row r="814" spans="1:20" x14ac:dyDescent="0.3">
      <c r="A814">
        <v>3</v>
      </c>
      <c r="B814">
        <v>1968</v>
      </c>
      <c r="C814">
        <v>0.57145457356811669</v>
      </c>
      <c r="D814">
        <v>6.1499999999999798E-2</v>
      </c>
      <c r="E814">
        <f t="shared" si="2427"/>
        <v>3.5144456274439059E-2</v>
      </c>
      <c r="J814" s="21"/>
      <c r="N814">
        <v>5</v>
      </c>
      <c r="O814">
        <v>1971</v>
      </c>
      <c r="P814" s="20">
        <v>1.018815945007354</v>
      </c>
      <c r="Q814" s="20">
        <v>6.1499999999999902E-2</v>
      </c>
      <c r="R814" s="20">
        <f t="shared" si="2430"/>
        <v>6.2657180617952168E-2</v>
      </c>
      <c r="T814" s="21"/>
    </row>
    <row r="815" spans="1:20" x14ac:dyDescent="0.3">
      <c r="A815">
        <v>2</v>
      </c>
      <c r="B815">
        <v>1968</v>
      </c>
      <c r="C815">
        <v>0.5677521647042868</v>
      </c>
      <c r="D815">
        <v>6.1499999999999798E-2</v>
      </c>
      <c r="E815">
        <f t="shared" si="2427"/>
        <v>3.4916758129313524E-2</v>
      </c>
      <c r="J815" s="21"/>
      <c r="N815">
        <v>4</v>
      </c>
      <c r="O815">
        <v>1971</v>
      </c>
      <c r="P815" s="20">
        <v>0.94523095433508131</v>
      </c>
      <c r="Q815" s="20">
        <v>6.1499999999999902E-2</v>
      </c>
      <c r="R815" s="20">
        <f t="shared" si="2430"/>
        <v>5.813170369160741E-2</v>
      </c>
      <c r="T815" s="21"/>
    </row>
    <row r="816" spans="1:20" x14ac:dyDescent="0.3">
      <c r="A816">
        <v>2</v>
      </c>
      <c r="B816">
        <v>1968</v>
      </c>
      <c r="C816">
        <v>0.57294228865092212</v>
      </c>
      <c r="D816">
        <v>6.1499999999999798E-2</v>
      </c>
      <c r="E816">
        <f t="shared" si="2427"/>
        <v>3.5235950752031592E-2</v>
      </c>
      <c r="J816" s="21"/>
      <c r="N816">
        <v>4</v>
      </c>
      <c r="O816">
        <v>1971</v>
      </c>
      <c r="P816" s="20">
        <v>0.87216061089568875</v>
      </c>
      <c r="Q816" s="20">
        <v>6.1499999999999902E-2</v>
      </c>
      <c r="R816" s="20">
        <f t="shared" si="2430"/>
        <v>5.3637877570084772E-2</v>
      </c>
      <c r="T816" s="21"/>
    </row>
    <row r="817" spans="1:20" x14ac:dyDescent="0.3">
      <c r="A817">
        <v>1</v>
      </c>
      <c r="B817">
        <v>1968</v>
      </c>
      <c r="C817">
        <v>0.5782632956493049</v>
      </c>
      <c r="D817">
        <v>6.1499999999999798E-2</v>
      </c>
      <c r="E817">
        <f t="shared" si="2427"/>
        <v>3.5563192682432132E-2</v>
      </c>
      <c r="J817" s="21"/>
      <c r="N817">
        <v>3</v>
      </c>
      <c r="O817">
        <v>1971</v>
      </c>
      <c r="P817" s="20">
        <v>0.81315186974397047</v>
      </c>
      <c r="Q817" s="20">
        <v>6.1499999999999902E-2</v>
      </c>
      <c r="R817" s="20">
        <f t="shared" si="2430"/>
        <v>5.0008839989254102E-2</v>
      </c>
      <c r="T817" s="21"/>
    </row>
    <row r="818" spans="1:20" x14ac:dyDescent="0.3">
      <c r="A818">
        <v>12</v>
      </c>
      <c r="B818">
        <v>1967</v>
      </c>
      <c r="C818">
        <v>0.58329694351371131</v>
      </c>
      <c r="D818">
        <v>6.1499999999999798E-2</v>
      </c>
      <c r="E818">
        <f t="shared" si="2427"/>
        <v>3.587276202609313E-2</v>
      </c>
      <c r="J818" s="21"/>
      <c r="N818">
        <v>3</v>
      </c>
      <c r="O818">
        <v>1971</v>
      </c>
      <c r="P818" s="20">
        <v>0.77541346766645403</v>
      </c>
      <c r="Q818" s="20">
        <v>6.1499999999999902E-2</v>
      </c>
      <c r="R818" s="20">
        <f t="shared" si="2430"/>
        <v>4.7687928261486844E-2</v>
      </c>
    </row>
    <row r="819" spans="1:20" x14ac:dyDescent="0.3">
      <c r="A819">
        <v>12</v>
      </c>
      <c r="B819">
        <v>1967</v>
      </c>
      <c r="C819">
        <v>0.60047997500138395</v>
      </c>
      <c r="D819">
        <v>6.1499999999999798E-2</v>
      </c>
      <c r="E819">
        <f t="shared" si="2427"/>
        <v>3.6929518462584993E-2</v>
      </c>
      <c r="J819" s="21"/>
      <c r="N819">
        <v>2</v>
      </c>
      <c r="O819">
        <v>1971</v>
      </c>
      <c r="P819" s="20">
        <v>0.75934087994186683</v>
      </c>
      <c r="Q819" s="20">
        <v>6.1499999999999902E-2</v>
      </c>
      <c r="R819" s="20">
        <f t="shared" si="2430"/>
        <v>4.6699464116424734E-2</v>
      </c>
      <c r="T819" s="21"/>
    </row>
    <row r="820" spans="1:20" x14ac:dyDescent="0.3">
      <c r="A820">
        <v>11</v>
      </c>
      <c r="B820">
        <v>1967</v>
      </c>
      <c r="C820">
        <v>0.62454157072021421</v>
      </c>
      <c r="D820">
        <v>6.1499999999999798E-2</v>
      </c>
      <c r="E820">
        <f t="shared" si="2427"/>
        <v>3.840930659929305E-2</v>
      </c>
      <c r="J820" s="21"/>
      <c r="N820">
        <v>1</v>
      </c>
      <c r="O820">
        <v>1971</v>
      </c>
      <c r="P820" s="20">
        <v>0.76650459552143801</v>
      </c>
      <c r="Q820" s="20">
        <v>6.1499999999999902E-2</v>
      </c>
      <c r="R820" s="20">
        <f t="shared" si="2430"/>
        <v>4.7140032624568361E-2</v>
      </c>
      <c r="T820" s="21"/>
    </row>
    <row r="821" spans="1:20" x14ac:dyDescent="0.3">
      <c r="A821">
        <v>10</v>
      </c>
      <c r="B821">
        <v>1967</v>
      </c>
      <c r="C821">
        <v>0.6498494325044758</v>
      </c>
      <c r="D821">
        <v>6.1499999999999798E-2</v>
      </c>
      <c r="E821">
        <f t="shared" si="2427"/>
        <v>3.9965740099025128E-2</v>
      </c>
      <c r="J821" s="21"/>
      <c r="N821">
        <v>12</v>
      </c>
      <c r="O821">
        <v>1970</v>
      </c>
      <c r="P821" s="20">
        <v>0.79710386779507247</v>
      </c>
      <c r="Q821" s="20">
        <v>6.1499999999999902E-2</v>
      </c>
      <c r="R821" s="20">
        <f t="shared" si="2430"/>
        <v>4.9021887869396881E-2</v>
      </c>
      <c r="T821" s="21"/>
    </row>
    <row r="822" spans="1:20" x14ac:dyDescent="0.3">
      <c r="A822">
        <v>9</v>
      </c>
      <c r="B822">
        <v>1967</v>
      </c>
      <c r="C822">
        <v>0.67588929224001126</v>
      </c>
      <c r="D822">
        <v>6.1499999999999798E-2</v>
      </c>
      <c r="E822">
        <f t="shared" si="2427"/>
        <v>4.1567191472760556E-2</v>
      </c>
      <c r="J822" s="21"/>
      <c r="N822">
        <v>11</v>
      </c>
      <c r="O822">
        <v>1970</v>
      </c>
      <c r="P822" s="20">
        <v>0.84769245053719278</v>
      </c>
      <c r="Q822" s="20">
        <v>6.1499999999999902E-2</v>
      </c>
      <c r="R822" s="20">
        <f t="shared" si="2430"/>
        <v>5.213308570803727E-2</v>
      </c>
      <c r="T822" s="21"/>
    </row>
    <row r="823" spans="1:20" x14ac:dyDescent="0.3">
      <c r="A823">
        <v>9</v>
      </c>
      <c r="B823">
        <v>1967</v>
      </c>
      <c r="C823">
        <v>0.73071922859316196</v>
      </c>
      <c r="D823">
        <v>6.1499999999999798E-2</v>
      </c>
      <c r="E823">
        <f t="shared" si="2427"/>
        <v>4.4939232558479314E-2</v>
      </c>
      <c r="N823">
        <v>10</v>
      </c>
      <c r="O823">
        <v>1970</v>
      </c>
      <c r="P823" s="20">
        <v>0.91964248729841869</v>
      </c>
      <c r="Q823" s="20">
        <v>6.1499999999999902E-2</v>
      </c>
      <c r="R823" s="20">
        <f t="shared" si="2430"/>
        <v>5.6558012968852663E-2</v>
      </c>
      <c r="T823" s="21"/>
    </row>
    <row r="824" spans="1:20" x14ac:dyDescent="0.3">
      <c r="A824">
        <v>8</v>
      </c>
      <c r="B824">
        <v>1967</v>
      </c>
      <c r="C824">
        <v>0.80660113836860092</v>
      </c>
      <c r="D824">
        <v>6.1499999999999798E-2</v>
      </c>
      <c r="E824">
        <f t="shared" si="2427"/>
        <v>4.9605970009668793E-2</v>
      </c>
      <c r="J824" s="21"/>
      <c r="N824">
        <v>9</v>
      </c>
      <c r="O824">
        <v>1970</v>
      </c>
      <c r="P824" s="20">
        <v>1.0144097485045818</v>
      </c>
      <c r="Q824" s="20">
        <v>6.1499999999999902E-2</v>
      </c>
      <c r="R824" s="20">
        <f t="shared" si="2430"/>
        <v>6.2386199533031678E-2</v>
      </c>
      <c r="T824" s="21"/>
    </row>
    <row r="825" spans="1:20" x14ac:dyDescent="0.3">
      <c r="A825">
        <v>7</v>
      </c>
      <c r="B825">
        <v>1967</v>
      </c>
      <c r="C825">
        <v>0.8903630436414266</v>
      </c>
      <c r="D825">
        <v>6.1499999999999798E-2</v>
      </c>
      <c r="E825">
        <f t="shared" si="2427"/>
        <v>5.4757327183947553E-2</v>
      </c>
      <c r="J825" s="21"/>
      <c r="N825">
        <v>8</v>
      </c>
      <c r="O825">
        <v>1970</v>
      </c>
      <c r="P825" s="20">
        <v>1.1131406280638245</v>
      </c>
      <c r="Q825" s="20">
        <v>6.1499999999999902E-2</v>
      </c>
      <c r="R825" s="20">
        <f t="shared" si="2430"/>
        <v>6.84581486259251E-2</v>
      </c>
    </row>
    <row r="826" spans="1:20" x14ac:dyDescent="0.3">
      <c r="A826">
        <v>6</v>
      </c>
      <c r="B826">
        <v>1967</v>
      </c>
      <c r="C826">
        <v>0.98268143538753205</v>
      </c>
      <c r="D826">
        <v>6.1499999999999798E-2</v>
      </c>
      <c r="E826">
        <f t="shared" si="2427"/>
        <v>6.0434908276333021E-2</v>
      </c>
      <c r="J826" s="21"/>
      <c r="N826">
        <v>6</v>
      </c>
      <c r="O826">
        <v>1970</v>
      </c>
      <c r="P826" s="20">
        <v>1.1800314784490766</v>
      </c>
      <c r="Q826" s="20">
        <v>6.1499999999999902E-2</v>
      </c>
      <c r="R826" s="20">
        <f t="shared" si="2430"/>
        <v>7.2571935924618095E-2</v>
      </c>
      <c r="T826" s="21"/>
    </row>
    <row r="827" spans="1:20" x14ac:dyDescent="0.3">
      <c r="A827">
        <v>6</v>
      </c>
      <c r="B827">
        <v>1967</v>
      </c>
      <c r="C827">
        <v>0.95222027921480634</v>
      </c>
      <c r="D827">
        <v>6.1499999999999798E-2</v>
      </c>
      <c r="E827">
        <f t="shared" si="2427"/>
        <v>5.8561547171710394E-2</v>
      </c>
      <c r="J827" s="21"/>
      <c r="N827">
        <v>6</v>
      </c>
      <c r="O827">
        <v>1970</v>
      </c>
      <c r="P827" s="20">
        <v>1.0605583500510358</v>
      </c>
      <c r="Q827" s="20">
        <v>6.1499999999999902E-2</v>
      </c>
      <c r="R827" s="20">
        <f t="shared" si="2430"/>
        <v>6.5224338528138595E-2</v>
      </c>
      <c r="T827" s="21"/>
    </row>
    <row r="828" spans="1:20" x14ac:dyDescent="0.3">
      <c r="A828">
        <v>6</v>
      </c>
      <c r="B828">
        <v>1967</v>
      </c>
      <c r="C828">
        <v>0.8581650043458664</v>
      </c>
      <c r="D828">
        <v>6.1499999999999798E-2</v>
      </c>
      <c r="E828">
        <f t="shared" si="2427"/>
        <v>5.2777147767270612E-2</v>
      </c>
      <c r="J828" s="21"/>
      <c r="N828">
        <v>5</v>
      </c>
      <c r="O828">
        <v>1970</v>
      </c>
      <c r="P828" s="20">
        <v>1.0451985995470712</v>
      </c>
      <c r="Q828" s="20">
        <v>6.1499999999999902E-2</v>
      </c>
      <c r="R828" s="20">
        <f t="shared" si="2430"/>
        <v>6.4279713872144775E-2</v>
      </c>
      <c r="T828" s="21"/>
    </row>
    <row r="829" spans="1:20" x14ac:dyDescent="0.3">
      <c r="A829">
        <v>5</v>
      </c>
      <c r="B829">
        <v>1967</v>
      </c>
      <c r="C829">
        <v>0.77340001127807312</v>
      </c>
      <c r="D829">
        <v>6.1499999999999798E-2</v>
      </c>
      <c r="E829">
        <f t="shared" si="2427"/>
        <v>4.7564100693601341E-2</v>
      </c>
      <c r="J829" s="21"/>
      <c r="N829">
        <v>5</v>
      </c>
      <c r="O829">
        <v>1970</v>
      </c>
      <c r="P829" s="20">
        <v>1.01294569402626</v>
      </c>
      <c r="Q829" s="20">
        <v>6.1499999999999902E-2</v>
      </c>
      <c r="R829" s="20">
        <f t="shared" si="2430"/>
        <v>6.2296160182614892E-2</v>
      </c>
      <c r="T829" s="21"/>
    </row>
    <row r="830" spans="1:20" x14ac:dyDescent="0.3">
      <c r="A830">
        <v>5</v>
      </c>
      <c r="B830">
        <v>1967</v>
      </c>
      <c r="C830">
        <v>0.69720884062859456</v>
      </c>
      <c r="D830">
        <v>6.1499999999999798E-2</v>
      </c>
      <c r="E830">
        <f t="shared" si="2427"/>
        <v>4.2878343698658422E-2</v>
      </c>
      <c r="J830" s="21"/>
      <c r="N830">
        <v>4</v>
      </c>
      <c r="O830">
        <v>1970</v>
      </c>
      <c r="P830" s="20">
        <v>0.97744369947488818</v>
      </c>
      <c r="Q830" s="20">
        <v>6.1499999999999902E-2</v>
      </c>
      <c r="R830" s="20">
        <f t="shared" si="2430"/>
        <v>6.0112787517705525E-2</v>
      </c>
      <c r="T830" s="21"/>
    </row>
    <row r="831" spans="1:20" x14ac:dyDescent="0.3">
      <c r="A831">
        <v>4</v>
      </c>
      <c r="B831">
        <v>1967</v>
      </c>
      <c r="C831">
        <v>0.65163526360946367</v>
      </c>
      <c r="D831">
        <v>6.1499999999999798E-2</v>
      </c>
      <c r="E831">
        <f t="shared" si="2427"/>
        <v>4.0075568711981882E-2</v>
      </c>
      <c r="J831" s="21"/>
      <c r="N831">
        <v>4</v>
      </c>
      <c r="O831">
        <v>1970</v>
      </c>
      <c r="P831" s="20">
        <v>0.94523095433508131</v>
      </c>
      <c r="Q831" s="20">
        <v>6.1499999999999902E-2</v>
      </c>
      <c r="R831" s="20">
        <f t="shared" si="2430"/>
        <v>5.813170369160741E-2</v>
      </c>
      <c r="T831" s="21"/>
    </row>
    <row r="832" spans="1:20" x14ac:dyDescent="0.3">
      <c r="A832">
        <v>4</v>
      </c>
      <c r="B832">
        <v>1967</v>
      </c>
      <c r="C832">
        <v>0.62166191114985814</v>
      </c>
      <c r="D832">
        <v>6.1499999999999798E-2</v>
      </c>
      <c r="E832">
        <f t="shared" si="2427"/>
        <v>3.8232207535716149E-2</v>
      </c>
      <c r="N832">
        <v>3</v>
      </c>
      <c r="O832">
        <v>1970</v>
      </c>
      <c r="P832" s="20">
        <v>0.9177841146668525</v>
      </c>
      <c r="Q832" s="20">
        <v>6.1499999999999902E-2</v>
      </c>
      <c r="R832" s="20">
        <f t="shared" si="2430"/>
        <v>5.6443723052011341E-2</v>
      </c>
      <c r="T832" s="21"/>
    </row>
    <row r="833" spans="1:20" x14ac:dyDescent="0.3">
      <c r="A833">
        <v>3</v>
      </c>
      <c r="B833">
        <v>1967</v>
      </c>
      <c r="C833">
        <v>0.5931520615845155</v>
      </c>
      <c r="D833">
        <v>6.1499999999999798E-2</v>
      </c>
      <c r="E833">
        <f t="shared" si="2427"/>
        <v>3.6478851787447586E-2</v>
      </c>
      <c r="N833">
        <v>3</v>
      </c>
      <c r="O833">
        <v>1970</v>
      </c>
      <c r="P833" s="20">
        <v>0.90214349588402143</v>
      </c>
      <c r="Q833" s="20">
        <v>6.1499999999999902E-2</v>
      </c>
      <c r="R833" s="20">
        <f t="shared" si="2430"/>
        <v>5.5481824996867227E-2</v>
      </c>
    </row>
    <row r="834" spans="1:20" x14ac:dyDescent="0.3">
      <c r="A834">
        <v>3</v>
      </c>
      <c r="B834">
        <v>1967</v>
      </c>
      <c r="C834">
        <v>0.56586876861854518</v>
      </c>
      <c r="D834">
        <v>6.1499999999999798E-2</v>
      </c>
      <c r="E834">
        <f t="shared" si="2427"/>
        <v>3.4800929270040415E-2</v>
      </c>
      <c r="N834">
        <v>2</v>
      </c>
      <c r="O834">
        <v>1970</v>
      </c>
      <c r="P834" s="20">
        <v>0.90201332596955042</v>
      </c>
      <c r="Q834" s="20">
        <v>6.1499999999999902E-2</v>
      </c>
      <c r="R834" s="20">
        <f t="shared" si="2430"/>
        <v>5.5473819547127261E-2</v>
      </c>
      <c r="T834" s="21"/>
    </row>
    <row r="835" spans="1:20" x14ac:dyDescent="0.3">
      <c r="A835">
        <v>2</v>
      </c>
      <c r="B835">
        <v>1967</v>
      </c>
      <c r="C835">
        <v>0.56147216128270694</v>
      </c>
      <c r="D835">
        <v>6.1499999999999798E-2</v>
      </c>
      <c r="E835">
        <f t="shared" si="2427"/>
        <v>3.4530537918886363E-2</v>
      </c>
      <c r="N835">
        <v>2</v>
      </c>
      <c r="O835">
        <v>1970</v>
      </c>
      <c r="P835" s="20">
        <v>0.90671601165064941</v>
      </c>
      <c r="Q835" s="20">
        <v>6.1499999999999902E-2</v>
      </c>
      <c r="R835" s="20">
        <f t="shared" si="2430"/>
        <v>5.576303471651485E-2</v>
      </c>
      <c r="T835" s="21"/>
    </row>
    <row r="836" spans="1:20" x14ac:dyDescent="0.3">
      <c r="A836">
        <v>2</v>
      </c>
      <c r="B836">
        <v>1967</v>
      </c>
      <c r="C836">
        <v>0.56931238684950825</v>
      </c>
      <c r="D836">
        <v>6.1499999999999798E-2</v>
      </c>
      <c r="E836">
        <f t="shared" si="2427"/>
        <v>3.5012711791244641E-2</v>
      </c>
      <c r="N836">
        <v>1</v>
      </c>
      <c r="O836">
        <v>1970</v>
      </c>
      <c r="P836" s="20">
        <v>0.90606087411265701</v>
      </c>
      <c r="Q836" s="20">
        <v>6.1499999999999902E-2</v>
      </c>
      <c r="R836" s="20">
        <f t="shared" si="2430"/>
        <v>5.5722743757928316E-2</v>
      </c>
    </row>
    <row r="837" spans="1:20" x14ac:dyDescent="0.3">
      <c r="A837">
        <v>1</v>
      </c>
      <c r="B837">
        <v>1967</v>
      </c>
      <c r="C837">
        <v>0.57767873581382423</v>
      </c>
      <c r="D837">
        <v>6.1499999999999798E-2</v>
      </c>
      <c r="E837">
        <f t="shared" ref="E837:E900" si="2469">C837*D837</f>
        <v>3.5527242252550072E-2</v>
      </c>
      <c r="N837">
        <v>12</v>
      </c>
      <c r="O837">
        <v>1969</v>
      </c>
      <c r="P837" s="20">
        <v>0.90606087411265701</v>
      </c>
      <c r="Q837" s="20">
        <v>6.1499999999999902E-2</v>
      </c>
      <c r="R837" s="20">
        <f t="shared" ref="R837:R900" si="2470">Q837*P837</f>
        <v>5.5722743757928316E-2</v>
      </c>
      <c r="T837" s="21"/>
    </row>
    <row r="838" spans="1:20" x14ac:dyDescent="0.3">
      <c r="A838">
        <v>1</v>
      </c>
      <c r="B838">
        <v>1967</v>
      </c>
      <c r="C838">
        <v>0.58616803273537688</v>
      </c>
      <c r="D838">
        <v>6.1499999999999798E-2</v>
      </c>
      <c r="E838">
        <f t="shared" si="2469"/>
        <v>3.6049334013225562E-2</v>
      </c>
      <c r="N838">
        <v>11</v>
      </c>
      <c r="O838">
        <v>1969</v>
      </c>
      <c r="P838" s="20">
        <v>0.91025910864435045</v>
      </c>
      <c r="Q838" s="20">
        <v>6.1499999999999902E-2</v>
      </c>
      <c r="R838" s="20">
        <f t="shared" si="2470"/>
        <v>5.5980935181627466E-2</v>
      </c>
      <c r="T838" s="21"/>
    </row>
    <row r="839" spans="1:20" x14ac:dyDescent="0.3">
      <c r="A839">
        <v>12</v>
      </c>
      <c r="B839">
        <v>1966</v>
      </c>
      <c r="C839">
        <v>0.59469626353727356</v>
      </c>
      <c r="D839">
        <v>6.1499999999999798E-2</v>
      </c>
      <c r="E839">
        <f t="shared" si="2469"/>
        <v>3.6573820207542206E-2</v>
      </c>
      <c r="N839">
        <v>10</v>
      </c>
      <c r="O839">
        <v>1969</v>
      </c>
      <c r="P839" s="20">
        <v>0.93221380581365099</v>
      </c>
      <c r="Q839" s="20">
        <v>6.1499999999999902E-2</v>
      </c>
      <c r="R839" s="20">
        <f t="shared" si="2470"/>
        <v>5.7331149057539443E-2</v>
      </c>
    </row>
    <row r="840" spans="1:20" x14ac:dyDescent="0.3">
      <c r="A840">
        <v>12</v>
      </c>
      <c r="B840">
        <v>1966</v>
      </c>
      <c r="C840">
        <v>0.60387196304845114</v>
      </c>
      <c r="D840">
        <v>6.1499999999999798E-2</v>
      </c>
      <c r="E840">
        <f t="shared" si="2469"/>
        <v>3.7138125727479626E-2</v>
      </c>
      <c r="N840">
        <v>9</v>
      </c>
      <c r="O840">
        <v>1969</v>
      </c>
      <c r="P840" s="20">
        <v>0.97885644137602157</v>
      </c>
      <c r="Q840" s="20">
        <v>6.1499999999999902E-2</v>
      </c>
      <c r="R840" s="20">
        <f t="shared" si="2470"/>
        <v>6.0199671144625232E-2</v>
      </c>
      <c r="T840" s="21"/>
    </row>
    <row r="841" spans="1:20" x14ac:dyDescent="0.3">
      <c r="A841">
        <v>11</v>
      </c>
      <c r="B841">
        <v>1966</v>
      </c>
      <c r="C841">
        <v>0.61310075962340793</v>
      </c>
      <c r="D841">
        <v>6.1499999999999798E-2</v>
      </c>
      <c r="E841">
        <f t="shared" si="2469"/>
        <v>3.7705696716839467E-2</v>
      </c>
      <c r="N841">
        <v>8</v>
      </c>
      <c r="O841">
        <v>1969</v>
      </c>
      <c r="P841" s="20">
        <v>1.0382770065261402</v>
      </c>
      <c r="Q841" s="20">
        <v>6.1499999999999902E-2</v>
      </c>
      <c r="R841" s="20">
        <f t="shared" si="2470"/>
        <v>6.385403590135752E-2</v>
      </c>
      <c r="T841" s="21"/>
    </row>
    <row r="842" spans="1:20" x14ac:dyDescent="0.3">
      <c r="A842">
        <v>11</v>
      </c>
      <c r="B842">
        <v>1966</v>
      </c>
      <c r="C842">
        <v>0.62220037910167136</v>
      </c>
      <c r="D842">
        <v>6.1499999999999798E-2</v>
      </c>
      <c r="E842">
        <f t="shared" si="2469"/>
        <v>3.8265323314752665E-2</v>
      </c>
      <c r="N842">
        <v>7</v>
      </c>
      <c r="O842">
        <v>1969</v>
      </c>
      <c r="P842" s="20">
        <v>1.0886529592348606</v>
      </c>
      <c r="Q842" s="20">
        <v>6.1499999999999902E-2</v>
      </c>
      <c r="R842" s="20">
        <f t="shared" si="2470"/>
        <v>6.6952156992943823E-2</v>
      </c>
    </row>
    <row r="843" spans="1:20" x14ac:dyDescent="0.3">
      <c r="A843">
        <v>10</v>
      </c>
      <c r="B843">
        <v>1966</v>
      </c>
      <c r="C843">
        <v>0.63518601547814069</v>
      </c>
      <c r="D843">
        <v>6.1499999999999798E-2</v>
      </c>
      <c r="E843">
        <f t="shared" si="2469"/>
        <v>3.9063939951905526E-2</v>
      </c>
      <c r="N843">
        <v>6</v>
      </c>
      <c r="O843">
        <v>1969</v>
      </c>
      <c r="P843" s="20">
        <v>1.1100900240390956</v>
      </c>
      <c r="Q843" s="20">
        <v>6.1499999999999902E-2</v>
      </c>
      <c r="R843" s="20">
        <f t="shared" si="2470"/>
        <v>6.8270536478404267E-2</v>
      </c>
      <c r="T843" s="21"/>
    </row>
    <row r="844" spans="1:20" x14ac:dyDescent="0.3">
      <c r="A844">
        <v>10</v>
      </c>
      <c r="B844">
        <v>1966</v>
      </c>
      <c r="C844">
        <v>0.65031846805425553</v>
      </c>
      <c r="D844">
        <v>6.1499999999999798E-2</v>
      </c>
      <c r="E844">
        <f t="shared" si="2469"/>
        <v>3.9994585785336587E-2</v>
      </c>
      <c r="N844">
        <v>6</v>
      </c>
      <c r="O844">
        <v>1969</v>
      </c>
      <c r="P844" s="20">
        <v>1.0952765788217622</v>
      </c>
      <c r="Q844" s="20">
        <v>6.1499999999999902E-2</v>
      </c>
      <c r="R844" s="20">
        <f t="shared" si="2470"/>
        <v>6.7359509597538267E-2</v>
      </c>
    </row>
    <row r="845" spans="1:20" x14ac:dyDescent="0.3">
      <c r="A845">
        <v>9</v>
      </c>
      <c r="B845">
        <v>1966</v>
      </c>
      <c r="C845">
        <v>0.6660044776764189</v>
      </c>
      <c r="D845">
        <v>6.1499999999999798E-2</v>
      </c>
      <c r="E845">
        <f t="shared" si="2469"/>
        <v>4.0959275377099626E-2</v>
      </c>
      <c r="N845">
        <v>6</v>
      </c>
      <c r="O845">
        <v>1969</v>
      </c>
      <c r="P845" s="20">
        <v>1.0619379724663751</v>
      </c>
      <c r="Q845" s="20">
        <v>6.1499999999999902E-2</v>
      </c>
      <c r="R845" s="20">
        <f t="shared" si="2470"/>
        <v>6.5309185306681963E-2</v>
      </c>
      <c r="T845" s="21"/>
    </row>
    <row r="846" spans="1:20" x14ac:dyDescent="0.3">
      <c r="A846">
        <v>9</v>
      </c>
      <c r="B846">
        <v>1966</v>
      </c>
      <c r="C846">
        <v>0.68196953977235952</v>
      </c>
      <c r="D846">
        <v>6.1499999999999798E-2</v>
      </c>
      <c r="E846">
        <f t="shared" si="2469"/>
        <v>4.1941126695999975E-2</v>
      </c>
      <c r="N846">
        <v>5</v>
      </c>
      <c r="O846">
        <v>1969</v>
      </c>
      <c r="P846" s="20">
        <v>1.0269419595305562</v>
      </c>
      <c r="Q846" s="20">
        <v>6.1499999999999902E-2</v>
      </c>
      <c r="R846" s="20">
        <f t="shared" si="2470"/>
        <v>6.3156930511129111E-2</v>
      </c>
    </row>
    <row r="847" spans="1:20" x14ac:dyDescent="0.3">
      <c r="A847">
        <v>8</v>
      </c>
      <c r="B847">
        <v>1966</v>
      </c>
      <c r="C847">
        <v>0.71093783568790681</v>
      </c>
      <c r="D847">
        <v>6.1499999999999798E-2</v>
      </c>
      <c r="E847">
        <f t="shared" si="2469"/>
        <v>4.3722676894806127E-2</v>
      </c>
      <c r="N847">
        <v>5</v>
      </c>
      <c r="O847">
        <v>1969</v>
      </c>
      <c r="P847" s="20">
        <v>0.99712246284295625</v>
      </c>
      <c r="Q847" s="20">
        <v>6.1499999999999902E-2</v>
      </c>
      <c r="R847" s="20">
        <f t="shared" si="2470"/>
        <v>6.1323031464841714E-2</v>
      </c>
      <c r="T847" s="21"/>
    </row>
    <row r="848" spans="1:20" x14ac:dyDescent="0.3">
      <c r="A848">
        <v>8</v>
      </c>
      <c r="B848">
        <v>1966</v>
      </c>
      <c r="C848">
        <v>0.74899274240375013</v>
      </c>
      <c r="D848">
        <v>6.1499999999999798E-2</v>
      </c>
      <c r="E848">
        <f t="shared" si="2469"/>
        <v>4.6063053657830484E-2</v>
      </c>
      <c r="J848" s="21"/>
      <c r="N848">
        <v>4</v>
      </c>
      <c r="O848">
        <v>1969</v>
      </c>
      <c r="P848" s="20">
        <v>0.97209233398024997</v>
      </c>
      <c r="Q848" s="20">
        <v>6.1499999999999902E-2</v>
      </c>
      <c r="R848" s="20">
        <f t="shared" si="2470"/>
        <v>5.9783678539785279E-2</v>
      </c>
    </row>
    <row r="849" spans="1:20" x14ac:dyDescent="0.3">
      <c r="A849">
        <v>7</v>
      </c>
      <c r="B849">
        <v>1966</v>
      </c>
      <c r="C849">
        <v>0.78931240555818549</v>
      </c>
      <c r="D849">
        <v>6.1499999999999798E-2</v>
      </c>
      <c r="E849">
        <f t="shared" si="2469"/>
        <v>4.8542712941828249E-2</v>
      </c>
      <c r="J849" s="21"/>
      <c r="N849">
        <v>4</v>
      </c>
      <c r="O849">
        <v>1969</v>
      </c>
      <c r="P849" s="20">
        <v>0.95235769451537267</v>
      </c>
      <c r="Q849" s="20">
        <v>6.1499999999999902E-2</v>
      </c>
      <c r="R849" s="20">
        <f t="shared" si="2470"/>
        <v>5.8569998212695325E-2</v>
      </c>
      <c r="T849" s="21"/>
    </row>
    <row r="850" spans="1:20" x14ac:dyDescent="0.3">
      <c r="A850">
        <v>6</v>
      </c>
      <c r="B850">
        <v>1966</v>
      </c>
      <c r="C850">
        <v>0.83168253022601635</v>
      </c>
      <c r="D850">
        <v>6.1499999999999798E-2</v>
      </c>
      <c r="E850">
        <f t="shared" si="2469"/>
        <v>5.1148475608899839E-2</v>
      </c>
      <c r="J850" s="21"/>
      <c r="N850">
        <v>4</v>
      </c>
      <c r="O850">
        <v>1969</v>
      </c>
      <c r="P850" s="20">
        <v>0.93383185359941168</v>
      </c>
      <c r="Q850" s="20">
        <v>6.1499999999999902E-2</v>
      </c>
      <c r="R850" s="20">
        <f t="shared" si="2470"/>
        <v>5.7430658996363723E-2</v>
      </c>
    </row>
    <row r="851" spans="1:20" x14ac:dyDescent="0.3">
      <c r="A851">
        <v>6</v>
      </c>
      <c r="B851">
        <v>1966</v>
      </c>
      <c r="C851">
        <v>0.80508736039128748</v>
      </c>
      <c r="D851">
        <v>6.1499999999999798E-2</v>
      </c>
      <c r="E851">
        <f t="shared" si="2469"/>
        <v>4.9512872664064018E-2</v>
      </c>
      <c r="J851" s="21"/>
      <c r="N851">
        <v>3</v>
      </c>
      <c r="O851">
        <v>1969</v>
      </c>
      <c r="P851" s="20">
        <v>0.91104873661118679</v>
      </c>
      <c r="Q851" s="20">
        <v>6.1499999999999902E-2</v>
      </c>
      <c r="R851" s="20">
        <f t="shared" si="2470"/>
        <v>5.6029497301587898E-2</v>
      </c>
      <c r="T851" s="21"/>
    </row>
    <row r="852" spans="1:20" x14ac:dyDescent="0.3">
      <c r="A852">
        <v>6</v>
      </c>
      <c r="B852">
        <v>1966</v>
      </c>
      <c r="C852">
        <v>0.73825182579167803</v>
      </c>
      <c r="D852">
        <v>6.1499999999999798E-2</v>
      </c>
      <c r="E852">
        <f t="shared" si="2469"/>
        <v>4.5402487286188051E-2</v>
      </c>
      <c r="J852" s="21"/>
      <c r="N852">
        <v>3</v>
      </c>
      <c r="O852">
        <v>1969</v>
      </c>
      <c r="P852" s="20">
        <v>0.88523291728633857</v>
      </c>
      <c r="Q852" s="20">
        <v>6.1499999999999902E-2</v>
      </c>
      <c r="R852" s="20">
        <f t="shared" si="2470"/>
        <v>5.4441824413109734E-2</v>
      </c>
    </row>
    <row r="853" spans="1:20" x14ac:dyDescent="0.3">
      <c r="A853">
        <v>5</v>
      </c>
      <c r="B853">
        <v>1966</v>
      </c>
      <c r="C853">
        <v>0.67676851969394392</v>
      </c>
      <c r="D853">
        <v>6.1499999999999798E-2</v>
      </c>
      <c r="E853">
        <f t="shared" si="2469"/>
        <v>4.1621263961177414E-2</v>
      </c>
      <c r="J853" s="21"/>
      <c r="N853">
        <v>2</v>
      </c>
      <c r="O853">
        <v>1969</v>
      </c>
      <c r="P853" s="20">
        <v>0.86876580868042597</v>
      </c>
      <c r="Q853" s="20">
        <v>6.1499999999999902E-2</v>
      </c>
      <c r="R853" s="20">
        <f t="shared" si="2470"/>
        <v>5.3429097233846111E-2</v>
      </c>
    </row>
    <row r="854" spans="1:20" x14ac:dyDescent="0.3">
      <c r="A854">
        <v>5</v>
      </c>
      <c r="B854">
        <v>1966</v>
      </c>
      <c r="C854">
        <v>0.6205847593318401</v>
      </c>
      <c r="D854">
        <v>6.1499999999999798E-2</v>
      </c>
      <c r="E854">
        <f t="shared" si="2469"/>
        <v>3.816596269890804E-2</v>
      </c>
      <c r="J854" s="21"/>
      <c r="N854">
        <v>1</v>
      </c>
      <c r="O854">
        <v>1969</v>
      </c>
      <c r="P854" s="20">
        <v>0.8725382509584394</v>
      </c>
      <c r="Q854" s="20">
        <v>6.1499999999999902E-2</v>
      </c>
      <c r="R854" s="20">
        <f t="shared" si="2470"/>
        <v>5.3661102433943939E-2</v>
      </c>
    </row>
    <row r="855" spans="1:20" x14ac:dyDescent="0.3">
      <c r="A855">
        <v>5</v>
      </c>
      <c r="B855">
        <v>1966</v>
      </c>
      <c r="C855">
        <v>0.59935303218078095</v>
      </c>
      <c r="D855">
        <v>6.1499999999999798E-2</v>
      </c>
      <c r="E855">
        <f t="shared" si="2469"/>
        <v>3.6860211479117909E-2</v>
      </c>
      <c r="J855" s="21"/>
      <c r="N855">
        <v>12</v>
      </c>
      <c r="O855">
        <v>1968</v>
      </c>
      <c r="P855" s="20">
        <v>0.8950049900692264</v>
      </c>
      <c r="Q855" s="20">
        <v>6.1499999999999902E-2</v>
      </c>
      <c r="R855" s="20">
        <f t="shared" si="2470"/>
        <v>5.5042806889257334E-2</v>
      </c>
    </row>
    <row r="856" spans="1:20" x14ac:dyDescent="0.3">
      <c r="A856">
        <v>4</v>
      </c>
      <c r="B856">
        <v>1966</v>
      </c>
      <c r="C856">
        <v>0.59926655177794841</v>
      </c>
      <c r="D856">
        <v>6.1499999999999798E-2</v>
      </c>
      <c r="E856">
        <f t="shared" si="2469"/>
        <v>3.6854892934343707E-2</v>
      </c>
      <c r="J856" s="21"/>
      <c r="N856">
        <v>10</v>
      </c>
      <c r="O856">
        <v>1968</v>
      </c>
      <c r="P856" s="20">
        <v>0.93046549553480817</v>
      </c>
      <c r="Q856" s="20">
        <v>6.1499999999999902E-2</v>
      </c>
      <c r="R856" s="20">
        <f t="shared" si="2470"/>
        <v>5.7223627975390615E-2</v>
      </c>
    </row>
    <row r="857" spans="1:20" x14ac:dyDescent="0.3">
      <c r="A857">
        <v>4</v>
      </c>
      <c r="B857">
        <v>1966</v>
      </c>
      <c r="C857">
        <v>0.59926655177794841</v>
      </c>
      <c r="D857">
        <v>6.1499999999999798E-2</v>
      </c>
      <c r="E857">
        <f t="shared" si="2469"/>
        <v>3.6854892934343707E-2</v>
      </c>
      <c r="J857" s="21"/>
      <c r="N857">
        <v>9</v>
      </c>
      <c r="O857">
        <v>1968</v>
      </c>
      <c r="P857" s="20">
        <v>0.97687841181996105</v>
      </c>
      <c r="Q857" s="20">
        <v>6.1499999999999902E-2</v>
      </c>
      <c r="R857" s="20">
        <f t="shared" si="2470"/>
        <v>6.0078022326927508E-2</v>
      </c>
    </row>
    <row r="858" spans="1:20" x14ac:dyDescent="0.3">
      <c r="A858">
        <v>4</v>
      </c>
      <c r="B858">
        <v>1966</v>
      </c>
      <c r="C858">
        <v>0.5994403043355252</v>
      </c>
      <c r="D858">
        <v>6.1499999999999798E-2</v>
      </c>
      <c r="E858">
        <f t="shared" si="2469"/>
        <v>3.6865578716634678E-2</v>
      </c>
      <c r="J858" s="21"/>
      <c r="N858">
        <v>8</v>
      </c>
      <c r="O858">
        <v>1968</v>
      </c>
      <c r="P858" s="20">
        <v>1.0242753784932987</v>
      </c>
      <c r="Q858" s="20">
        <v>6.1499999999999902E-2</v>
      </c>
      <c r="R858" s="20">
        <f t="shared" si="2470"/>
        <v>6.2992935777337777E-2</v>
      </c>
    </row>
    <row r="859" spans="1:20" x14ac:dyDescent="0.3">
      <c r="A859">
        <v>3</v>
      </c>
      <c r="B859">
        <v>1966</v>
      </c>
      <c r="C859">
        <v>0.59323843081220939</v>
      </c>
      <c r="D859">
        <v>6.1499999999999798E-2</v>
      </c>
      <c r="E859">
        <f t="shared" si="2469"/>
        <v>3.6484163494950761E-2</v>
      </c>
      <c r="N859">
        <v>6</v>
      </c>
      <c r="O859">
        <v>1968</v>
      </c>
      <c r="P859" s="20">
        <v>1.0396276443590005</v>
      </c>
      <c r="Q859" s="20">
        <v>6.1499999999999902E-2</v>
      </c>
      <c r="R859" s="20">
        <f t="shared" si="2470"/>
        <v>6.393710012807842E-2</v>
      </c>
      <c r="T859" s="21"/>
    </row>
    <row r="860" spans="1:20" x14ac:dyDescent="0.3">
      <c r="A860">
        <v>3</v>
      </c>
      <c r="B860">
        <v>1966</v>
      </c>
      <c r="C860">
        <v>0.58312787023814217</v>
      </c>
      <c r="D860">
        <v>6.1499999999999798E-2</v>
      </c>
      <c r="E860">
        <f t="shared" si="2469"/>
        <v>3.5862364019645626E-2</v>
      </c>
      <c r="N860">
        <v>6</v>
      </c>
      <c r="O860">
        <v>1968</v>
      </c>
      <c r="P860" s="20">
        <v>0.99123416075108861</v>
      </c>
      <c r="Q860" s="20">
        <v>6.1499999999999902E-2</v>
      </c>
      <c r="R860" s="20">
        <f t="shared" si="2470"/>
        <v>6.0960900886191854E-2</v>
      </c>
      <c r="T860" s="21"/>
    </row>
    <row r="861" spans="1:20" x14ac:dyDescent="0.3">
      <c r="A861">
        <v>3</v>
      </c>
      <c r="B861">
        <v>1966</v>
      </c>
      <c r="C861">
        <v>0.57352205562039826</v>
      </c>
      <c r="D861">
        <v>6.1499999999999798E-2</v>
      </c>
      <c r="E861">
        <f t="shared" si="2469"/>
        <v>3.5271606420654376E-2</v>
      </c>
      <c r="N861">
        <v>5</v>
      </c>
      <c r="O861">
        <v>1968</v>
      </c>
      <c r="P861" s="20">
        <v>0.89655728881731234</v>
      </c>
      <c r="Q861" s="20">
        <v>6.1499999999999902E-2</v>
      </c>
      <c r="R861" s="20">
        <f t="shared" si="2470"/>
        <v>5.5138273262264621E-2</v>
      </c>
      <c r="T861" s="21"/>
    </row>
    <row r="862" spans="1:20" x14ac:dyDescent="0.3">
      <c r="A862">
        <v>2</v>
      </c>
      <c r="B862">
        <v>1966</v>
      </c>
      <c r="C862">
        <v>0.56399235348511889</v>
      </c>
      <c r="D862">
        <v>6.1499999999999798E-2</v>
      </c>
      <c r="E862">
        <f t="shared" si="2469"/>
        <v>3.4685529739334697E-2</v>
      </c>
      <c r="N862">
        <v>4</v>
      </c>
      <c r="O862">
        <v>1968</v>
      </c>
      <c r="P862" s="20">
        <v>0.80800010926953125</v>
      </c>
      <c r="Q862" s="20">
        <v>6.1499999999999902E-2</v>
      </c>
      <c r="R862" s="20">
        <f t="shared" si="2470"/>
        <v>4.9692006720076093E-2</v>
      </c>
      <c r="T862" s="21"/>
    </row>
    <row r="863" spans="1:20" x14ac:dyDescent="0.3">
      <c r="A863">
        <v>12</v>
      </c>
      <c r="B863">
        <v>1965</v>
      </c>
      <c r="C863">
        <v>0.58608345479069868</v>
      </c>
      <c r="D863">
        <v>6.1499999999999798E-2</v>
      </c>
      <c r="E863">
        <f t="shared" si="2469"/>
        <v>3.604413246962785E-2</v>
      </c>
      <c r="N863">
        <v>3</v>
      </c>
      <c r="O863">
        <v>1968</v>
      </c>
      <c r="P863" s="20">
        <v>0.75868372713051602</v>
      </c>
      <c r="Q863" s="20">
        <v>6.1499999999999902E-2</v>
      </c>
      <c r="R863" s="20">
        <f t="shared" si="2470"/>
        <v>4.6659049218526663E-2</v>
      </c>
    </row>
    <row r="864" spans="1:20" x14ac:dyDescent="0.3">
      <c r="A864">
        <v>10</v>
      </c>
      <c r="B864">
        <v>1965</v>
      </c>
      <c r="C864">
        <v>0.63298757535200412</v>
      </c>
      <c r="D864">
        <v>6.1499999999999798E-2</v>
      </c>
      <c r="E864">
        <f t="shared" si="2469"/>
        <v>3.8928735884148122E-2</v>
      </c>
      <c r="J864" s="21"/>
      <c r="N864">
        <v>2</v>
      </c>
      <c r="O864">
        <v>1968</v>
      </c>
      <c r="P864" s="20">
        <v>0.75660452565935399</v>
      </c>
      <c r="Q864" s="20">
        <v>6.1499999999999902E-2</v>
      </c>
      <c r="R864" s="20">
        <f t="shared" si="2470"/>
        <v>4.6531178328050198E-2</v>
      </c>
    </row>
    <row r="865" spans="1:20" x14ac:dyDescent="0.3">
      <c r="A865">
        <v>8</v>
      </c>
      <c r="B865">
        <v>1965</v>
      </c>
      <c r="C865">
        <v>0.68384363914963553</v>
      </c>
      <c r="D865">
        <v>6.1499999999999798E-2</v>
      </c>
      <c r="E865">
        <f t="shared" si="2469"/>
        <v>4.2056383807702449E-2</v>
      </c>
      <c r="N865">
        <v>1</v>
      </c>
      <c r="O865">
        <v>1968</v>
      </c>
      <c r="P865" s="20">
        <v>0.78714926503446547</v>
      </c>
      <c r="Q865" s="20">
        <v>6.1499999999999902E-2</v>
      </c>
      <c r="R865" s="20">
        <f t="shared" si="2470"/>
        <v>4.8409679799619548E-2</v>
      </c>
    </row>
    <row r="866" spans="1:20" x14ac:dyDescent="0.3">
      <c r="A866">
        <v>6</v>
      </c>
      <c r="B866">
        <v>1965</v>
      </c>
      <c r="C866">
        <v>0.73867806774711942</v>
      </c>
      <c r="D866">
        <v>6.1499999999999798E-2</v>
      </c>
      <c r="E866">
        <f t="shared" si="2469"/>
        <v>4.5428701166447698E-2</v>
      </c>
      <c r="J866" s="21"/>
      <c r="N866">
        <v>12</v>
      </c>
      <c r="O866">
        <v>1967</v>
      </c>
      <c r="P866" s="20">
        <v>0.83396913539615281</v>
      </c>
      <c r="Q866" s="20">
        <v>6.1499999999999902E-2</v>
      </c>
      <c r="R866" s="20">
        <f t="shared" si="2470"/>
        <v>5.1289101826863318E-2</v>
      </c>
    </row>
    <row r="867" spans="1:20" x14ac:dyDescent="0.3">
      <c r="A867">
        <v>6</v>
      </c>
      <c r="B867">
        <v>1965</v>
      </c>
      <c r="C867">
        <v>0.65607400413031958</v>
      </c>
      <c r="D867">
        <v>6.1499999999999798E-2</v>
      </c>
      <c r="E867">
        <f t="shared" si="2469"/>
        <v>4.0348551254014521E-2</v>
      </c>
      <c r="N867">
        <v>10</v>
      </c>
      <c r="O867">
        <v>1967</v>
      </c>
      <c r="P867" s="20">
        <v>0.88229749385475698</v>
      </c>
      <c r="Q867" s="20">
        <v>6.1499999999999902E-2</v>
      </c>
      <c r="R867" s="20">
        <f t="shared" si="2470"/>
        <v>5.4261295872067468E-2</v>
      </c>
    </row>
    <row r="868" spans="1:20" x14ac:dyDescent="0.3">
      <c r="A868">
        <v>6</v>
      </c>
      <c r="B868">
        <v>1965</v>
      </c>
      <c r="C868">
        <v>0.6531431954031921</v>
      </c>
      <c r="D868">
        <v>6.1499999999999798E-2</v>
      </c>
      <c r="E868">
        <f t="shared" si="2469"/>
        <v>4.0168306517296179E-2</v>
      </c>
      <c r="J868" s="21"/>
      <c r="N868">
        <v>9</v>
      </c>
      <c r="O868">
        <v>1967</v>
      </c>
      <c r="P868" s="20">
        <v>0.9177841146668525</v>
      </c>
      <c r="Q868" s="20">
        <v>6.1499999999999902E-2</v>
      </c>
      <c r="R868" s="20">
        <f t="shared" si="2470"/>
        <v>5.6443723052011341E-2</v>
      </c>
    </row>
    <row r="869" spans="1:20" x14ac:dyDescent="0.3">
      <c r="A869">
        <v>5</v>
      </c>
      <c r="B869">
        <v>1965</v>
      </c>
      <c r="C869">
        <v>0.62879575727475923</v>
      </c>
      <c r="D869">
        <v>6.1499999999999798E-2</v>
      </c>
      <c r="E869">
        <f t="shared" si="2469"/>
        <v>3.8670939072397569E-2</v>
      </c>
      <c r="N869">
        <v>8</v>
      </c>
      <c r="O869">
        <v>1967</v>
      </c>
      <c r="P869" s="20">
        <v>0.93221380581365099</v>
      </c>
      <c r="Q869" s="20">
        <v>6.1499999999999902E-2</v>
      </c>
      <c r="R869" s="20">
        <f t="shared" si="2470"/>
        <v>5.7331149057539443E-2</v>
      </c>
    </row>
    <row r="870" spans="1:20" x14ac:dyDescent="0.3">
      <c r="A870">
        <v>5</v>
      </c>
      <c r="B870">
        <v>1965</v>
      </c>
      <c r="C870">
        <v>0.60544407300970482</v>
      </c>
      <c r="D870">
        <v>6.1499999999999798E-2</v>
      </c>
      <c r="E870">
        <f t="shared" si="2469"/>
        <v>3.7234810490096727E-2</v>
      </c>
      <c r="J870" s="21"/>
      <c r="N870">
        <v>6</v>
      </c>
      <c r="O870">
        <v>1967</v>
      </c>
      <c r="P870" s="20">
        <v>0.98680612715934901</v>
      </c>
      <c r="Q870" s="20">
        <v>6.1499999999999902E-2</v>
      </c>
      <c r="R870" s="20">
        <f t="shared" si="2470"/>
        <v>6.0688576820299871E-2</v>
      </c>
      <c r="T870" s="21"/>
    </row>
    <row r="871" spans="1:20" x14ac:dyDescent="0.3">
      <c r="A871">
        <v>4</v>
      </c>
      <c r="B871">
        <v>1965</v>
      </c>
      <c r="C871">
        <v>0.58304373095726192</v>
      </c>
      <c r="D871">
        <v>6.1499999999999798E-2</v>
      </c>
      <c r="E871">
        <f t="shared" si="2469"/>
        <v>3.5857189453871494E-2</v>
      </c>
      <c r="N871">
        <v>6</v>
      </c>
      <c r="O871">
        <v>1967</v>
      </c>
      <c r="P871" s="20">
        <v>0.98126317303510113</v>
      </c>
      <c r="Q871" s="20">
        <v>6.1499999999999902E-2</v>
      </c>
      <c r="R871" s="20">
        <f t="shared" si="2470"/>
        <v>6.034768514165862E-2</v>
      </c>
      <c r="T871" s="21"/>
    </row>
    <row r="872" spans="1:20" x14ac:dyDescent="0.3">
      <c r="A872">
        <v>4</v>
      </c>
      <c r="B872">
        <v>1965</v>
      </c>
      <c r="C872">
        <v>0.54904126013349852</v>
      </c>
      <c r="D872">
        <v>6.1499999999999798E-2</v>
      </c>
      <c r="E872">
        <f t="shared" si="2469"/>
        <v>3.3766037498210048E-2</v>
      </c>
      <c r="J872" s="21"/>
      <c r="N872">
        <v>5</v>
      </c>
      <c r="O872">
        <v>1967</v>
      </c>
      <c r="P872" s="20">
        <v>0.92497082248517393</v>
      </c>
      <c r="Q872" s="20">
        <v>6.1499999999999902E-2</v>
      </c>
      <c r="R872" s="20">
        <f t="shared" si="2470"/>
        <v>5.6885705582838106E-2</v>
      </c>
      <c r="T872" s="21"/>
    </row>
    <row r="873" spans="1:20" x14ac:dyDescent="0.3">
      <c r="A873">
        <v>4</v>
      </c>
      <c r="B873">
        <v>1965</v>
      </c>
      <c r="C873">
        <v>0.50484466795660088</v>
      </c>
      <c r="D873">
        <v>6.1499999999999798E-2</v>
      </c>
      <c r="E873">
        <f t="shared" si="2469"/>
        <v>3.1047947079330854E-2</v>
      </c>
      <c r="N873">
        <v>4</v>
      </c>
      <c r="O873">
        <v>1967</v>
      </c>
      <c r="P873" s="20">
        <v>0.85125054164367975</v>
      </c>
      <c r="Q873" s="20">
        <v>6.1499999999999902E-2</v>
      </c>
      <c r="R873" s="20">
        <f t="shared" si="2470"/>
        <v>5.2351908311086222E-2</v>
      </c>
      <c r="T873" s="21"/>
    </row>
    <row r="874" spans="1:20" x14ac:dyDescent="0.3">
      <c r="A874">
        <v>3</v>
      </c>
      <c r="B874">
        <v>1965</v>
      </c>
      <c r="C874">
        <v>0.4641394258132448</v>
      </c>
      <c r="D874">
        <v>6.1499999999999798E-2</v>
      </c>
      <c r="E874">
        <f t="shared" si="2469"/>
        <v>2.8544574687514462E-2</v>
      </c>
      <c r="N874">
        <v>4</v>
      </c>
      <c r="O874">
        <v>1967</v>
      </c>
      <c r="P874" s="20">
        <v>0.78794579053616842</v>
      </c>
      <c r="Q874" s="20">
        <v>6.1499999999999902E-2</v>
      </c>
      <c r="R874" s="20">
        <f t="shared" si="2470"/>
        <v>4.8458666117974281E-2</v>
      </c>
      <c r="T874" s="21"/>
    </row>
    <row r="875" spans="1:20" x14ac:dyDescent="0.3">
      <c r="A875">
        <v>3</v>
      </c>
      <c r="B875">
        <v>1965</v>
      </c>
      <c r="C875">
        <v>0.42696258812407017</v>
      </c>
      <c r="D875">
        <v>6.1499999999999798E-2</v>
      </c>
      <c r="E875">
        <f t="shared" si="2469"/>
        <v>2.6258199169630229E-2</v>
      </c>
      <c r="N875">
        <v>3</v>
      </c>
      <c r="O875">
        <v>1967</v>
      </c>
      <c r="P875" s="20">
        <v>0.75040007208615866</v>
      </c>
      <c r="Q875" s="20">
        <v>6.1499999999999902E-2</v>
      </c>
      <c r="R875" s="20">
        <f t="shared" si="2470"/>
        <v>4.6149604433298685E-2</v>
      </c>
    </row>
    <row r="876" spans="1:20" x14ac:dyDescent="0.3">
      <c r="A876">
        <v>2</v>
      </c>
      <c r="B876">
        <v>1965</v>
      </c>
      <c r="C876">
        <v>0.41744892177631859</v>
      </c>
      <c r="D876">
        <v>6.1499999999999798E-2</v>
      </c>
      <c r="E876">
        <f t="shared" si="2469"/>
        <v>2.567310868924351E-2</v>
      </c>
      <c r="N876">
        <v>2</v>
      </c>
      <c r="O876">
        <v>1967</v>
      </c>
      <c r="P876" s="20">
        <v>0.74145753712563045</v>
      </c>
      <c r="Q876" s="20">
        <v>6.1499999999999902E-2</v>
      </c>
      <c r="R876" s="20">
        <f t="shared" si="2470"/>
        <v>4.5599638533226197E-2</v>
      </c>
    </row>
    <row r="877" spans="1:20" x14ac:dyDescent="0.3">
      <c r="A877">
        <v>2</v>
      </c>
      <c r="B877">
        <v>1965</v>
      </c>
      <c r="C877">
        <v>0.43637697605467624</v>
      </c>
      <c r="D877">
        <v>6.1499999999999798E-2</v>
      </c>
      <c r="E877">
        <f t="shared" si="2469"/>
        <v>2.6837184027362501E-2</v>
      </c>
      <c r="N877">
        <v>1</v>
      </c>
      <c r="O877">
        <v>1967</v>
      </c>
      <c r="P877" s="20">
        <v>0.75453102231852365</v>
      </c>
      <c r="Q877" s="20">
        <v>6.1499999999999902E-2</v>
      </c>
      <c r="R877" s="20">
        <f t="shared" si="2470"/>
        <v>4.6403657872589127E-2</v>
      </c>
    </row>
    <row r="878" spans="1:20" x14ac:dyDescent="0.3">
      <c r="A878">
        <v>1</v>
      </c>
      <c r="B878">
        <v>1965</v>
      </c>
      <c r="C878">
        <v>0.4561632700363249</v>
      </c>
      <c r="D878">
        <v>6.1499999999999798E-2</v>
      </c>
      <c r="E878">
        <f t="shared" si="2469"/>
        <v>2.805404110723389E-2</v>
      </c>
      <c r="N878">
        <v>12</v>
      </c>
      <c r="O878">
        <v>1966</v>
      </c>
      <c r="P878" s="20">
        <v>0.78080801000029343</v>
      </c>
      <c r="Q878" s="20">
        <v>6.1499999999999902E-2</v>
      </c>
      <c r="R878" s="20">
        <f t="shared" si="2470"/>
        <v>4.801969261501797E-2</v>
      </c>
    </row>
    <row r="879" spans="1:20" x14ac:dyDescent="0.3">
      <c r="A879">
        <v>1</v>
      </c>
      <c r="B879">
        <v>1965</v>
      </c>
      <c r="C879">
        <v>0.47684733810232988</v>
      </c>
      <c r="D879">
        <v>6.1499999999999798E-2</v>
      </c>
      <c r="E879">
        <f t="shared" si="2469"/>
        <v>2.932611129329319E-2</v>
      </c>
      <c r="N879">
        <v>11</v>
      </c>
      <c r="O879">
        <v>1966</v>
      </c>
      <c r="P879" s="20">
        <v>0.81609379544416705</v>
      </c>
      <c r="Q879" s="20">
        <v>6.1499999999999902E-2</v>
      </c>
      <c r="R879" s="20">
        <f t="shared" si="2470"/>
        <v>5.0189768419816191E-2</v>
      </c>
    </row>
    <row r="880" spans="1:20" x14ac:dyDescent="0.3">
      <c r="A880">
        <v>12</v>
      </c>
      <c r="B880">
        <v>1964</v>
      </c>
      <c r="C880">
        <v>0.50063314820528326</v>
      </c>
      <c r="D880">
        <v>6.1499999999999798E-2</v>
      </c>
      <c r="E880">
        <f t="shared" si="2469"/>
        <v>3.0788938614624818E-2</v>
      </c>
      <c r="N880">
        <v>10</v>
      </c>
      <c r="O880">
        <v>1966</v>
      </c>
      <c r="P880" s="20">
        <v>0.8566780642937073</v>
      </c>
      <c r="Q880" s="20">
        <v>6.1499999999999902E-2</v>
      </c>
      <c r="R880" s="20">
        <f t="shared" si="2470"/>
        <v>5.2685700954062914E-2</v>
      </c>
    </row>
    <row r="881" spans="1:20" x14ac:dyDescent="0.3">
      <c r="A881">
        <v>12</v>
      </c>
      <c r="B881">
        <v>1964</v>
      </c>
      <c r="C881">
        <v>0.52811702307234509</v>
      </c>
      <c r="D881">
        <v>6.1499999999999798E-2</v>
      </c>
      <c r="E881">
        <f t="shared" si="2469"/>
        <v>3.2479196918949113E-2</v>
      </c>
      <c r="N881">
        <v>9</v>
      </c>
      <c r="O881">
        <v>1966</v>
      </c>
      <c r="P881" s="20">
        <v>0.8912640123668476</v>
      </c>
      <c r="Q881" s="20">
        <v>6.1499999999999902E-2</v>
      </c>
      <c r="R881" s="20">
        <f t="shared" si="2470"/>
        <v>5.4812736760561039E-2</v>
      </c>
    </row>
    <row r="882" spans="1:20" x14ac:dyDescent="0.3">
      <c r="A882">
        <v>11</v>
      </c>
      <c r="B882">
        <v>1964</v>
      </c>
      <c r="C882">
        <v>0.5570293289545365</v>
      </c>
      <c r="D882">
        <v>6.1499999999999798E-2</v>
      </c>
      <c r="E882">
        <f t="shared" si="2469"/>
        <v>3.4257303730703882E-2</v>
      </c>
      <c r="N882">
        <v>8</v>
      </c>
      <c r="O882">
        <v>1966</v>
      </c>
      <c r="P882" s="20">
        <v>0.91421172730301126</v>
      </c>
      <c r="Q882" s="20">
        <v>6.1499999999999902E-2</v>
      </c>
      <c r="R882" s="20">
        <f t="shared" si="2470"/>
        <v>5.6224021229135106E-2</v>
      </c>
    </row>
    <row r="883" spans="1:20" x14ac:dyDescent="0.3">
      <c r="A883">
        <v>11</v>
      </c>
      <c r="B883">
        <v>1964</v>
      </c>
      <c r="C883">
        <v>0.58760925445318202</v>
      </c>
      <c r="D883">
        <v>6.1499999999999798E-2</v>
      </c>
      <c r="E883">
        <f t="shared" si="2469"/>
        <v>3.6137969148870575E-2</v>
      </c>
      <c r="N883">
        <v>7</v>
      </c>
      <c r="O883">
        <v>1966</v>
      </c>
      <c r="P883" s="20">
        <v>0.93775150489646009</v>
      </c>
      <c r="Q883" s="20">
        <v>6.1499999999999902E-2</v>
      </c>
      <c r="R883" s="20">
        <f t="shared" si="2470"/>
        <v>5.7671717551132207E-2</v>
      </c>
    </row>
    <row r="884" spans="1:20" x14ac:dyDescent="0.3">
      <c r="A884">
        <v>10</v>
      </c>
      <c r="B884">
        <v>1964</v>
      </c>
      <c r="C884">
        <v>0.61045000222252033</v>
      </c>
      <c r="D884">
        <v>6.1499999999999798E-2</v>
      </c>
      <c r="E884">
        <f t="shared" si="2469"/>
        <v>3.7542675136684876E-2</v>
      </c>
      <c r="N884">
        <v>6</v>
      </c>
      <c r="O884">
        <v>1966</v>
      </c>
      <c r="P884" s="20">
        <v>0.94114422322535196</v>
      </c>
      <c r="Q884" s="20">
        <v>6.1499999999999902E-2</v>
      </c>
      <c r="R884" s="20">
        <f t="shared" si="2470"/>
        <v>5.7880369728359055E-2</v>
      </c>
      <c r="T884" s="21"/>
    </row>
    <row r="885" spans="1:20" x14ac:dyDescent="0.3">
      <c r="A885">
        <v>10</v>
      </c>
      <c r="B885">
        <v>1964</v>
      </c>
      <c r="C885">
        <v>0.62355021162598345</v>
      </c>
      <c r="D885">
        <v>6.1499999999999798E-2</v>
      </c>
      <c r="E885">
        <f t="shared" si="2469"/>
        <v>3.834833801499786E-2</v>
      </c>
      <c r="N885">
        <v>6</v>
      </c>
      <c r="O885">
        <v>1966</v>
      </c>
      <c r="P885" s="20">
        <v>0.91659177050940976</v>
      </c>
      <c r="Q885" s="20">
        <v>6.1499999999999902E-2</v>
      </c>
      <c r="R885" s="20">
        <f t="shared" si="2470"/>
        <v>5.6370393886328612E-2</v>
      </c>
      <c r="T885" s="21"/>
    </row>
    <row r="886" spans="1:20" x14ac:dyDescent="0.3">
      <c r="A886">
        <v>9</v>
      </c>
      <c r="B886">
        <v>1964</v>
      </c>
      <c r="C886">
        <v>0.63665588250523453</v>
      </c>
      <c r="D886">
        <v>6.1499999999999798E-2</v>
      </c>
      <c r="E886">
        <f t="shared" si="2469"/>
        <v>3.9154336774071798E-2</v>
      </c>
      <c r="N886">
        <v>5</v>
      </c>
      <c r="O886">
        <v>1966</v>
      </c>
      <c r="P886" s="20">
        <v>0.85742121198837717</v>
      </c>
      <c r="Q886" s="20">
        <v>6.1499999999999902E-2</v>
      </c>
      <c r="R886" s="20">
        <f t="shared" si="2470"/>
        <v>5.2731404537285115E-2</v>
      </c>
      <c r="T886" s="21"/>
    </row>
    <row r="887" spans="1:20" x14ac:dyDescent="0.3">
      <c r="A887">
        <v>9</v>
      </c>
      <c r="B887">
        <v>1964</v>
      </c>
      <c r="C887">
        <v>0.65022463386961449</v>
      </c>
      <c r="D887">
        <v>6.1499999999999798E-2</v>
      </c>
      <c r="E887">
        <f t="shared" si="2469"/>
        <v>3.9988814982981159E-2</v>
      </c>
      <c r="N887">
        <v>4</v>
      </c>
      <c r="O887">
        <v>1966</v>
      </c>
      <c r="P887" s="20">
        <v>0.78013126482009665</v>
      </c>
      <c r="Q887" s="20">
        <v>6.1499999999999902E-2</v>
      </c>
      <c r="R887" s="20">
        <f t="shared" si="2470"/>
        <v>4.7978072786435864E-2</v>
      </c>
      <c r="T887" s="21"/>
    </row>
    <row r="888" spans="1:20" x14ac:dyDescent="0.3">
      <c r="A888">
        <v>8</v>
      </c>
      <c r="B888">
        <v>1964</v>
      </c>
      <c r="C888">
        <v>0.65806683147288803</v>
      </c>
      <c r="D888">
        <v>6.1499999999999798E-2</v>
      </c>
      <c r="E888">
        <f t="shared" si="2469"/>
        <v>4.047111013558248E-2</v>
      </c>
      <c r="N888">
        <v>4</v>
      </c>
      <c r="O888">
        <v>1966</v>
      </c>
      <c r="P888" s="20">
        <v>0.71526334799519087</v>
      </c>
      <c r="Q888" s="20">
        <v>6.1499999999999902E-2</v>
      </c>
      <c r="R888" s="20">
        <f t="shared" si="2470"/>
        <v>4.3988695901704171E-2</v>
      </c>
      <c r="T888" s="21"/>
    </row>
    <row r="889" spans="1:20" x14ac:dyDescent="0.3">
      <c r="A889">
        <v>8</v>
      </c>
      <c r="B889">
        <v>1964</v>
      </c>
      <c r="C889">
        <v>0.65863768868183392</v>
      </c>
      <c r="D889">
        <v>6.1499999999999798E-2</v>
      </c>
      <c r="E889">
        <f t="shared" si="2469"/>
        <v>4.0506217853932651E-2</v>
      </c>
      <c r="J889" s="21"/>
      <c r="N889">
        <v>3</v>
      </c>
      <c r="O889">
        <v>1966</v>
      </c>
      <c r="P889" s="20">
        <v>0.67843250243274678</v>
      </c>
      <c r="Q889" s="20">
        <v>6.1499999999999902E-2</v>
      </c>
      <c r="R889" s="20">
        <f t="shared" si="2470"/>
        <v>4.1723598899613863E-2</v>
      </c>
    </row>
    <row r="890" spans="1:20" x14ac:dyDescent="0.3">
      <c r="A890">
        <v>7</v>
      </c>
      <c r="B890">
        <v>1964</v>
      </c>
      <c r="C890">
        <v>0.65968483203982453</v>
      </c>
      <c r="D890">
        <v>6.1499999999999798E-2</v>
      </c>
      <c r="E890">
        <f t="shared" si="2469"/>
        <v>4.0570617170449075E-2</v>
      </c>
      <c r="J890" s="21"/>
      <c r="N890">
        <v>2</v>
      </c>
      <c r="O890">
        <v>1966</v>
      </c>
      <c r="P890" s="20">
        <v>0.67384249304317223</v>
      </c>
      <c r="Q890" s="20">
        <v>6.1499999999999902E-2</v>
      </c>
      <c r="R890" s="20">
        <f t="shared" si="2470"/>
        <v>4.1441313322155025E-2</v>
      </c>
      <c r="T890" s="21"/>
    </row>
    <row r="891" spans="1:20" x14ac:dyDescent="0.3">
      <c r="A891">
        <v>6</v>
      </c>
      <c r="B891">
        <v>1964</v>
      </c>
      <c r="C891">
        <v>0.66025709282549472</v>
      </c>
      <c r="D891">
        <v>6.1499999999999798E-2</v>
      </c>
      <c r="E891">
        <f t="shared" si="2469"/>
        <v>4.0605811208767793E-2</v>
      </c>
      <c r="N891">
        <v>2</v>
      </c>
      <c r="O891">
        <v>1966</v>
      </c>
      <c r="P891" s="20">
        <v>0.69249179786678094</v>
      </c>
      <c r="Q891" s="20">
        <v>6.1499999999999902E-2</v>
      </c>
      <c r="R891" s="20">
        <f t="shared" si="2470"/>
        <v>4.2588245568806964E-2</v>
      </c>
      <c r="T891" s="21"/>
    </row>
    <row r="892" spans="1:20" x14ac:dyDescent="0.3">
      <c r="A892">
        <v>6</v>
      </c>
      <c r="B892">
        <v>1964</v>
      </c>
      <c r="C892">
        <v>0.66006657012225378</v>
      </c>
      <c r="D892">
        <v>6.1499999999999798E-2</v>
      </c>
      <c r="E892">
        <f t="shared" si="2469"/>
        <v>4.0594094062518474E-2</v>
      </c>
      <c r="J892" s="21"/>
      <c r="N892">
        <v>1</v>
      </c>
      <c r="O892">
        <v>1966</v>
      </c>
      <c r="P892" s="20">
        <v>0.72745401960464762</v>
      </c>
      <c r="Q892" s="20">
        <v>6.1499999999999902E-2</v>
      </c>
      <c r="R892" s="20">
        <f t="shared" si="2470"/>
        <v>4.473842220568576E-2</v>
      </c>
      <c r="T892" s="21"/>
    </row>
    <row r="893" spans="1:20" x14ac:dyDescent="0.3">
      <c r="A893">
        <v>6</v>
      </c>
      <c r="B893">
        <v>1964</v>
      </c>
      <c r="C893">
        <v>0.65892287466131583</v>
      </c>
      <c r="D893">
        <v>6.1499999999999798E-2</v>
      </c>
      <c r="E893">
        <f t="shared" si="2469"/>
        <v>4.0523756791670792E-2</v>
      </c>
      <c r="J893" s="21"/>
      <c r="N893">
        <v>12</v>
      </c>
      <c r="O893">
        <v>1965</v>
      </c>
      <c r="P893" s="20">
        <v>0.76628241804537733</v>
      </c>
      <c r="Q893" s="20">
        <v>6.1499999999999902E-2</v>
      </c>
      <c r="R893" s="20">
        <f t="shared" si="2470"/>
        <v>4.7126368709790631E-2</v>
      </c>
      <c r="T893" s="21"/>
    </row>
    <row r="894" spans="1:20" x14ac:dyDescent="0.3">
      <c r="A894">
        <v>5</v>
      </c>
      <c r="B894">
        <v>1964</v>
      </c>
      <c r="C894">
        <v>0.65787694078786874</v>
      </c>
      <c r="D894">
        <v>6.1499999999999798E-2</v>
      </c>
      <c r="E894">
        <f t="shared" si="2469"/>
        <v>4.0459431858453791E-2</v>
      </c>
      <c r="N894">
        <v>12</v>
      </c>
      <c r="O894">
        <v>1965</v>
      </c>
      <c r="P894" s="20">
        <v>0.80800010926953125</v>
      </c>
      <c r="Q894" s="20">
        <v>6.1499999999999902E-2</v>
      </c>
      <c r="R894" s="20">
        <f t="shared" si="2470"/>
        <v>4.9692006720076093E-2</v>
      </c>
      <c r="T894" s="21"/>
    </row>
    <row r="895" spans="1:20" x14ac:dyDescent="0.3">
      <c r="A895">
        <v>5</v>
      </c>
      <c r="B895">
        <v>1964</v>
      </c>
      <c r="C895">
        <v>0.65654838584140229</v>
      </c>
      <c r="D895">
        <v>6.1499999999999798E-2</v>
      </c>
      <c r="E895">
        <f t="shared" si="2469"/>
        <v>4.0377725729246111E-2</v>
      </c>
      <c r="J895" s="21"/>
      <c r="N895">
        <v>11</v>
      </c>
      <c r="O895">
        <v>1965</v>
      </c>
      <c r="P895" s="20">
        <v>0.83433023879005597</v>
      </c>
      <c r="Q895" s="20">
        <v>6.1499999999999902E-2</v>
      </c>
      <c r="R895" s="20">
        <f t="shared" si="2470"/>
        <v>5.1311309685588363E-2</v>
      </c>
      <c r="T895" s="21"/>
    </row>
    <row r="896" spans="1:20" x14ac:dyDescent="0.3">
      <c r="A896">
        <v>4</v>
      </c>
      <c r="B896">
        <v>1964</v>
      </c>
      <c r="C896">
        <v>0.64201167812838789</v>
      </c>
      <c r="D896">
        <v>6.1499999999999798E-2</v>
      </c>
      <c r="E896">
        <f t="shared" si="2469"/>
        <v>3.9483718204895726E-2</v>
      </c>
      <c r="J896" s="21"/>
      <c r="N896">
        <v>10</v>
      </c>
      <c r="O896">
        <v>1965</v>
      </c>
      <c r="P896" s="20">
        <v>0.84025590458390309</v>
      </c>
      <c r="Q896" s="20">
        <v>6.1499999999999902E-2</v>
      </c>
      <c r="R896" s="20">
        <f t="shared" si="2470"/>
        <v>5.1675738131909961E-2</v>
      </c>
      <c r="T896" s="21"/>
    </row>
    <row r="897" spans="1:20" x14ac:dyDescent="0.3">
      <c r="A897">
        <v>4</v>
      </c>
      <c r="B897">
        <v>1964</v>
      </c>
      <c r="C897">
        <v>0.6121275609730259</v>
      </c>
      <c r="D897">
        <v>6.1499999999999798E-2</v>
      </c>
      <c r="E897">
        <f t="shared" si="2469"/>
        <v>3.7645844999840972E-2</v>
      </c>
      <c r="N897">
        <v>9</v>
      </c>
      <c r="O897">
        <v>1965</v>
      </c>
      <c r="P897" s="20">
        <v>0.83529503164519203</v>
      </c>
      <c r="Q897" s="20">
        <v>6.1499999999999902E-2</v>
      </c>
      <c r="R897" s="20">
        <f t="shared" si="2470"/>
        <v>5.1370644446179226E-2</v>
      </c>
      <c r="T897" s="21"/>
    </row>
    <row r="898" spans="1:20" x14ac:dyDescent="0.3">
      <c r="A898">
        <v>3</v>
      </c>
      <c r="B898">
        <v>1964</v>
      </c>
      <c r="C898">
        <v>0.58363371969376299</v>
      </c>
      <c r="D898">
        <v>6.1499999999999798E-2</v>
      </c>
      <c r="E898">
        <f t="shared" si="2469"/>
        <v>3.5893473761166306E-2</v>
      </c>
      <c r="N898">
        <v>9</v>
      </c>
      <c r="O898">
        <v>1965</v>
      </c>
      <c r="P898" s="20">
        <v>0.83638162131658922</v>
      </c>
      <c r="Q898" s="20">
        <v>6.1499999999999902E-2</v>
      </c>
      <c r="R898" s="20">
        <f t="shared" si="2470"/>
        <v>5.1437469710970157E-2</v>
      </c>
      <c r="T898" s="21"/>
    </row>
    <row r="899" spans="1:20" x14ac:dyDescent="0.3">
      <c r="A899">
        <v>3</v>
      </c>
      <c r="B899">
        <v>1964</v>
      </c>
      <c r="C899">
        <v>0.55646623429620112</v>
      </c>
      <c r="D899">
        <v>6.1499999999999798E-2</v>
      </c>
      <c r="E899">
        <f t="shared" si="2469"/>
        <v>3.4222673409216253E-2</v>
      </c>
      <c r="N899">
        <v>8</v>
      </c>
      <c r="O899">
        <v>1965</v>
      </c>
      <c r="P899" s="20">
        <v>0.85544165725172228</v>
      </c>
      <c r="Q899" s="20">
        <v>6.1499999999999902E-2</v>
      </c>
      <c r="R899" s="20">
        <f t="shared" si="2470"/>
        <v>5.2609661920980835E-2</v>
      </c>
      <c r="T899" s="21"/>
    </row>
    <row r="900" spans="1:20" x14ac:dyDescent="0.3">
      <c r="A900">
        <v>2</v>
      </c>
      <c r="B900">
        <v>1964</v>
      </c>
      <c r="C900">
        <v>0.54880363161039158</v>
      </c>
      <c r="D900">
        <v>6.1499999999999798E-2</v>
      </c>
      <c r="E900">
        <f t="shared" si="2469"/>
        <v>3.3751423344038974E-2</v>
      </c>
      <c r="N900">
        <v>7</v>
      </c>
      <c r="O900">
        <v>1965</v>
      </c>
      <c r="P900" s="20">
        <v>0.88561736887742493</v>
      </c>
      <c r="Q900" s="20">
        <v>6.1499999999999902E-2</v>
      </c>
      <c r="R900" s="20">
        <f t="shared" si="2470"/>
        <v>5.4465468185961548E-2</v>
      </c>
    </row>
    <row r="901" spans="1:20" x14ac:dyDescent="0.3">
      <c r="A901">
        <v>2</v>
      </c>
      <c r="B901">
        <v>1964</v>
      </c>
      <c r="C901">
        <v>0.56497054314211426</v>
      </c>
      <c r="D901">
        <v>6.1499999999999798E-2</v>
      </c>
      <c r="E901">
        <f t="shared" ref="E901:E964" si="2471">C901*D901</f>
        <v>3.474568840323991E-2</v>
      </c>
      <c r="N901">
        <v>6</v>
      </c>
      <c r="O901">
        <v>1965</v>
      </c>
      <c r="P901" s="20">
        <v>0.90423112210058554</v>
      </c>
      <c r="Q901" s="20">
        <v>6.1499999999999902E-2</v>
      </c>
      <c r="R901" s="20">
        <f t="shared" ref="R901:R964" si="2472">Q901*P901</f>
        <v>5.5610214009185921E-2</v>
      </c>
      <c r="T901" s="21"/>
    </row>
    <row r="902" spans="1:20" x14ac:dyDescent="0.3">
      <c r="A902">
        <v>1</v>
      </c>
      <c r="B902">
        <v>1964</v>
      </c>
      <c r="C902">
        <v>0.58152978623776386</v>
      </c>
      <c r="D902">
        <v>6.1499999999999798E-2</v>
      </c>
      <c r="E902">
        <f t="shared" si="2471"/>
        <v>3.5764081853622356E-2</v>
      </c>
      <c r="N902">
        <v>6</v>
      </c>
      <c r="O902">
        <v>1965</v>
      </c>
      <c r="P902" s="20">
        <v>0.71899240454900215</v>
      </c>
      <c r="Q902" s="20">
        <v>6.1499999999999902E-2</v>
      </c>
      <c r="R902" s="20">
        <f t="shared" si="2472"/>
        <v>4.4218032879763565E-2</v>
      </c>
      <c r="T902" s="21"/>
    </row>
    <row r="903" spans="1:20" x14ac:dyDescent="0.3">
      <c r="A903">
        <v>1</v>
      </c>
      <c r="B903">
        <v>1964</v>
      </c>
      <c r="C903">
        <v>0.59866153824752233</v>
      </c>
      <c r="D903">
        <v>6.1499999999999798E-2</v>
      </c>
      <c r="E903">
        <f t="shared" si="2471"/>
        <v>3.6817684602222504E-2</v>
      </c>
      <c r="N903">
        <v>5</v>
      </c>
      <c r="O903">
        <v>1965</v>
      </c>
      <c r="P903" s="20">
        <v>0.7136129251898139</v>
      </c>
      <c r="Q903" s="20">
        <v>6.1499999999999902E-2</v>
      </c>
      <c r="R903" s="20">
        <f t="shared" si="2472"/>
        <v>4.3887194899173483E-2</v>
      </c>
      <c r="T903" s="21"/>
    </row>
    <row r="904" spans="1:20" x14ac:dyDescent="0.3">
      <c r="A904">
        <v>12</v>
      </c>
      <c r="B904">
        <v>1963</v>
      </c>
      <c r="C904">
        <v>0.62761648908662437</v>
      </c>
      <c r="D904">
        <v>6.1499999999999798E-2</v>
      </c>
      <c r="E904">
        <f t="shared" si="2471"/>
        <v>3.8598414078827276E-2</v>
      </c>
      <c r="N904">
        <v>4</v>
      </c>
      <c r="O904">
        <v>1965</v>
      </c>
      <c r="P904" s="20">
        <v>0.66715959740020603</v>
      </c>
      <c r="Q904" s="20">
        <v>6.1499999999999902E-2</v>
      </c>
      <c r="R904" s="20">
        <f t="shared" si="2472"/>
        <v>4.1030315240112608E-2</v>
      </c>
      <c r="T904" s="21"/>
    </row>
    <row r="905" spans="1:20" x14ac:dyDescent="0.3">
      <c r="A905">
        <v>12</v>
      </c>
      <c r="B905">
        <v>1963</v>
      </c>
      <c r="C905">
        <v>0.67354997414314188</v>
      </c>
      <c r="D905">
        <v>6.1499999999999798E-2</v>
      </c>
      <c r="E905">
        <f t="shared" si="2471"/>
        <v>4.1423323409803092E-2</v>
      </c>
      <c r="N905">
        <v>4</v>
      </c>
      <c r="O905">
        <v>1965</v>
      </c>
      <c r="P905" s="20">
        <v>0.6086005820000665</v>
      </c>
      <c r="Q905" s="20">
        <v>6.1499999999999902E-2</v>
      </c>
      <c r="R905" s="20">
        <f t="shared" si="2472"/>
        <v>3.7428935793004027E-2</v>
      </c>
      <c r="T905" s="21"/>
    </row>
    <row r="906" spans="1:20" x14ac:dyDescent="0.3">
      <c r="A906">
        <v>11</v>
      </c>
      <c r="B906">
        <v>1963</v>
      </c>
      <c r="C906">
        <v>0.72305478494009645</v>
      </c>
      <c r="D906">
        <v>6.1499999999999798E-2</v>
      </c>
      <c r="E906">
        <f t="shared" si="2471"/>
        <v>4.4467869273815783E-2</v>
      </c>
      <c r="N906">
        <v>3</v>
      </c>
      <c r="O906">
        <v>1965</v>
      </c>
      <c r="P906" s="20">
        <v>0.57534714770149786</v>
      </c>
      <c r="Q906" s="20">
        <v>6.1499999999999902E-2</v>
      </c>
      <c r="R906" s="20">
        <f t="shared" si="2472"/>
        <v>3.538384958364206E-2</v>
      </c>
    </row>
    <row r="907" spans="1:20" x14ac:dyDescent="0.3">
      <c r="A907">
        <v>11</v>
      </c>
      <c r="B907">
        <v>1963</v>
      </c>
      <c r="C907">
        <v>0.77597313035741278</v>
      </c>
      <c r="D907">
        <v>6.1499999999999798E-2</v>
      </c>
      <c r="E907">
        <f t="shared" si="2471"/>
        <v>4.7722347516980727E-2</v>
      </c>
      <c r="N907">
        <v>2</v>
      </c>
      <c r="O907">
        <v>1965</v>
      </c>
      <c r="P907" s="20">
        <v>0.57236310776132815</v>
      </c>
      <c r="Q907" s="20">
        <v>6.1499999999999902E-2</v>
      </c>
      <c r="R907" s="20">
        <f t="shared" si="2472"/>
        <v>3.5200331127321627E-2</v>
      </c>
    </row>
    <row r="908" spans="1:20" x14ac:dyDescent="0.3">
      <c r="A908">
        <v>10</v>
      </c>
      <c r="B908">
        <v>1963</v>
      </c>
      <c r="C908">
        <v>0.82023016816507111</v>
      </c>
      <c r="D908">
        <v>6.1499999999999798E-2</v>
      </c>
      <c r="E908">
        <f t="shared" si="2471"/>
        <v>5.0444155342151707E-2</v>
      </c>
      <c r="N908">
        <v>1</v>
      </c>
      <c r="O908">
        <v>1965</v>
      </c>
      <c r="P908" s="20">
        <v>0.59848801142151309</v>
      </c>
      <c r="Q908" s="20">
        <v>6.1499999999999902E-2</v>
      </c>
      <c r="R908" s="20">
        <f t="shared" si="2472"/>
        <v>3.6807012702422995E-2</v>
      </c>
    </row>
    <row r="909" spans="1:20" x14ac:dyDescent="0.3">
      <c r="A909">
        <v>10</v>
      </c>
      <c r="B909">
        <v>1963</v>
      </c>
      <c r="C909">
        <v>0.84989931859386092</v>
      </c>
      <c r="D909">
        <v>6.1499999999999798E-2</v>
      </c>
      <c r="E909">
        <f t="shared" si="2471"/>
        <v>5.2268808093522273E-2</v>
      </c>
      <c r="N909">
        <v>11</v>
      </c>
      <c r="O909">
        <v>1964</v>
      </c>
      <c r="P909" s="20">
        <v>0.64127013381589237</v>
      </c>
      <c r="Q909" s="20">
        <v>6.1499999999999902E-2</v>
      </c>
      <c r="R909" s="20">
        <f t="shared" si="2472"/>
        <v>3.9438113229677316E-2</v>
      </c>
    </row>
    <row r="910" spans="1:20" x14ac:dyDescent="0.3">
      <c r="A910">
        <v>9</v>
      </c>
      <c r="B910">
        <v>1963</v>
      </c>
      <c r="C910">
        <v>0.88089698877173872</v>
      </c>
      <c r="D910">
        <v>6.1499999999999798E-2</v>
      </c>
      <c r="E910">
        <f t="shared" si="2471"/>
        <v>5.4175164809461752E-2</v>
      </c>
      <c r="N910">
        <v>10</v>
      </c>
      <c r="O910">
        <v>1964</v>
      </c>
      <c r="P910" s="20">
        <v>0.69099272380000676</v>
      </c>
      <c r="Q910" s="20">
        <v>6.1499999999999902E-2</v>
      </c>
      <c r="R910" s="20">
        <f t="shared" si="2472"/>
        <v>4.2496052513700346E-2</v>
      </c>
    </row>
    <row r="911" spans="1:20" x14ac:dyDescent="0.3">
      <c r="A911">
        <v>9</v>
      </c>
      <c r="B911">
        <v>1963</v>
      </c>
      <c r="C911">
        <v>0.91289228437034486</v>
      </c>
      <c r="D911">
        <v>6.1499999999999798E-2</v>
      </c>
      <c r="E911">
        <f t="shared" si="2471"/>
        <v>5.6142875488776021E-2</v>
      </c>
      <c r="N911">
        <v>8</v>
      </c>
      <c r="O911">
        <v>1964</v>
      </c>
      <c r="P911" s="20">
        <v>0.73283303565861857</v>
      </c>
      <c r="Q911" s="20">
        <v>6.1499999999999902E-2</v>
      </c>
      <c r="R911" s="20">
        <f t="shared" si="2472"/>
        <v>4.5069231693004967E-2</v>
      </c>
    </row>
    <row r="912" spans="1:20" x14ac:dyDescent="0.3">
      <c r="A912">
        <v>8</v>
      </c>
      <c r="B912">
        <v>1963</v>
      </c>
      <c r="C912">
        <v>0.93464071532397108</v>
      </c>
      <c r="D912">
        <v>6.1499999999999798E-2</v>
      </c>
      <c r="E912">
        <f t="shared" si="2471"/>
        <v>5.7480403992424031E-2</v>
      </c>
      <c r="N912">
        <v>6</v>
      </c>
      <c r="O912">
        <v>1964</v>
      </c>
      <c r="P912" s="20">
        <v>0.75605784950077148</v>
      </c>
      <c r="Q912" s="20">
        <v>6.1499999999999902E-2</v>
      </c>
      <c r="R912" s="20">
        <f t="shared" si="2472"/>
        <v>4.6497557744297376E-2</v>
      </c>
      <c r="T912" s="21"/>
    </row>
    <row r="913" spans="1:20" x14ac:dyDescent="0.3">
      <c r="A913">
        <v>8</v>
      </c>
      <c r="B913">
        <v>1963</v>
      </c>
      <c r="C913">
        <v>0.94155173275866066</v>
      </c>
      <c r="D913">
        <v>6.1499999999999798E-2</v>
      </c>
      <c r="E913">
        <f t="shared" si="2471"/>
        <v>5.7905431564657439E-2</v>
      </c>
      <c r="J913" s="21"/>
      <c r="N913">
        <v>6</v>
      </c>
      <c r="O913">
        <v>1964</v>
      </c>
      <c r="P913" s="20">
        <v>0.74650811955774687</v>
      </c>
      <c r="Q913" s="20">
        <v>6.1499999999999902E-2</v>
      </c>
      <c r="R913" s="20">
        <f t="shared" si="2472"/>
        <v>4.5910249352801358E-2</v>
      </c>
      <c r="T913" s="21"/>
    </row>
    <row r="914" spans="1:20" x14ac:dyDescent="0.3">
      <c r="A914">
        <v>7</v>
      </c>
      <c r="B914">
        <v>1963</v>
      </c>
      <c r="C914">
        <v>0.94823891804399374</v>
      </c>
      <c r="D914">
        <v>6.1499999999999798E-2</v>
      </c>
      <c r="E914">
        <f t="shared" si="2471"/>
        <v>5.8316693459705422E-2</v>
      </c>
      <c r="J914" s="21"/>
      <c r="N914">
        <v>5</v>
      </c>
      <c r="O914">
        <v>1964</v>
      </c>
      <c r="P914" s="20">
        <v>0.71702197864973238</v>
      </c>
      <c r="Q914" s="20">
        <v>6.1499999999999902E-2</v>
      </c>
      <c r="R914" s="20">
        <f t="shared" si="2472"/>
        <v>4.4096851686958469E-2</v>
      </c>
      <c r="T914" s="21"/>
    </row>
    <row r="915" spans="1:20" x14ac:dyDescent="0.3">
      <c r="A915">
        <v>6</v>
      </c>
      <c r="B915">
        <v>1963</v>
      </c>
      <c r="C915">
        <v>0.95552620979644143</v>
      </c>
      <c r="D915">
        <v>6.1499999999999798E-2</v>
      </c>
      <c r="E915">
        <f t="shared" si="2471"/>
        <v>5.8764861902480953E-2</v>
      </c>
      <c r="J915" s="21"/>
      <c r="N915">
        <v>4</v>
      </c>
      <c r="O915">
        <v>1964</v>
      </c>
      <c r="P915" s="20">
        <v>0.6801005764353637</v>
      </c>
      <c r="Q915" s="20">
        <v>6.1499999999999902E-2</v>
      </c>
      <c r="R915" s="20">
        <f t="shared" si="2472"/>
        <v>4.1826185450774801E-2</v>
      </c>
      <c r="T915" s="21"/>
    </row>
    <row r="916" spans="1:20" x14ac:dyDescent="0.3">
      <c r="A916">
        <v>6</v>
      </c>
      <c r="B916">
        <v>1963</v>
      </c>
      <c r="C916">
        <v>0.93788683220224722</v>
      </c>
      <c r="D916">
        <v>6.1499999999999798E-2</v>
      </c>
      <c r="E916">
        <f t="shared" si="2471"/>
        <v>5.7680040180438014E-2</v>
      </c>
      <c r="J916" s="21"/>
      <c r="N916">
        <v>3</v>
      </c>
      <c r="O916">
        <v>1964</v>
      </c>
      <c r="P916" s="20">
        <v>0.6500370061162668</v>
      </c>
      <c r="Q916" s="20">
        <v>6.1499999999999902E-2</v>
      </c>
      <c r="R916" s="20">
        <f t="shared" si="2472"/>
        <v>3.9977275876150346E-2</v>
      </c>
    </row>
    <row r="917" spans="1:20" x14ac:dyDescent="0.3">
      <c r="A917">
        <v>6</v>
      </c>
      <c r="B917">
        <v>1963</v>
      </c>
      <c r="C917">
        <v>0.88817926156940796</v>
      </c>
      <c r="D917">
        <v>6.1499999999999798E-2</v>
      </c>
      <c r="E917">
        <f t="shared" si="2471"/>
        <v>5.4623024586518409E-2</v>
      </c>
      <c r="J917" s="21"/>
      <c r="N917">
        <v>2</v>
      </c>
      <c r="O917">
        <v>1964</v>
      </c>
      <c r="P917" s="20">
        <v>0.63942043371536639</v>
      </c>
      <c r="Q917" s="20">
        <v>6.1499999999999902E-2</v>
      </c>
      <c r="R917" s="20">
        <f t="shared" si="2472"/>
        <v>3.9324356673494973E-2</v>
      </c>
    </row>
    <row r="918" spans="1:20" x14ac:dyDescent="0.3">
      <c r="A918">
        <v>5</v>
      </c>
      <c r="B918">
        <v>1963</v>
      </c>
      <c r="C918">
        <v>0.84122754968980751</v>
      </c>
      <c r="D918">
        <v>6.1499999999999798E-2</v>
      </c>
      <c r="E918">
        <f t="shared" si="2471"/>
        <v>5.1735494305922988E-2</v>
      </c>
      <c r="J918" s="21"/>
      <c r="N918">
        <v>2</v>
      </c>
      <c r="O918">
        <v>1964</v>
      </c>
      <c r="P918" s="20">
        <v>0.65125840162730408</v>
      </c>
      <c r="Q918" s="20">
        <v>6.1499999999999902E-2</v>
      </c>
      <c r="R918" s="20">
        <f t="shared" si="2472"/>
        <v>4.005239170007914E-2</v>
      </c>
    </row>
    <row r="919" spans="1:20" x14ac:dyDescent="0.3">
      <c r="A919">
        <v>5</v>
      </c>
      <c r="B919">
        <v>1963</v>
      </c>
      <c r="C919">
        <v>0.79652792928868066</v>
      </c>
      <c r="D919">
        <v>6.1499999999999798E-2</v>
      </c>
      <c r="E919">
        <f t="shared" si="2471"/>
        <v>4.8986467651253703E-2</v>
      </c>
      <c r="J919" s="21"/>
      <c r="N919">
        <v>1</v>
      </c>
      <c r="O919">
        <v>1964</v>
      </c>
      <c r="P919" s="20">
        <v>0.68611880218237609</v>
      </c>
      <c r="Q919" s="20">
        <v>6.1499999999999902E-2</v>
      </c>
      <c r="R919" s="20">
        <f t="shared" si="2472"/>
        <v>4.219630633421606E-2</v>
      </c>
    </row>
    <row r="920" spans="1:20" x14ac:dyDescent="0.3">
      <c r="A920">
        <v>4</v>
      </c>
      <c r="B920">
        <v>1963</v>
      </c>
      <c r="C920">
        <v>0.74188659440370963</v>
      </c>
      <c r="D920">
        <v>6.1499999999999798E-2</v>
      </c>
      <c r="E920">
        <f t="shared" si="2471"/>
        <v>4.5626025555827995E-2</v>
      </c>
      <c r="J920" s="21"/>
      <c r="N920">
        <v>12</v>
      </c>
      <c r="O920">
        <v>1963</v>
      </c>
      <c r="P920" s="20">
        <v>0.73878466668322351</v>
      </c>
      <c r="Q920" s="20">
        <v>6.1499999999999902E-2</v>
      </c>
      <c r="R920" s="20">
        <f t="shared" si="2472"/>
        <v>4.5435257001018171E-2</v>
      </c>
    </row>
    <row r="921" spans="1:20" x14ac:dyDescent="0.3">
      <c r="A921">
        <v>4</v>
      </c>
      <c r="B921">
        <v>1963</v>
      </c>
      <c r="C921">
        <v>0.67510861818436441</v>
      </c>
      <c r="D921">
        <v>6.1499999999999798E-2</v>
      </c>
      <c r="E921">
        <f t="shared" si="2471"/>
        <v>4.1519180018338271E-2</v>
      </c>
      <c r="N921">
        <v>11</v>
      </c>
      <c r="O921">
        <v>1963</v>
      </c>
      <c r="P921" s="20">
        <v>0.78862931463018704</v>
      </c>
      <c r="Q921" s="20">
        <v>6.1499999999999902E-2</v>
      </c>
      <c r="R921" s="20">
        <f t="shared" si="2472"/>
        <v>4.8500702849756425E-2</v>
      </c>
    </row>
    <row r="922" spans="1:20" x14ac:dyDescent="0.3">
      <c r="A922">
        <v>3</v>
      </c>
      <c r="B922">
        <v>1963</v>
      </c>
      <c r="C922">
        <v>0.61443085097953187</v>
      </c>
      <c r="D922">
        <v>6.1499999999999798E-2</v>
      </c>
      <c r="E922">
        <f t="shared" si="2471"/>
        <v>3.7787497335241088E-2</v>
      </c>
      <c r="J922" s="21"/>
      <c r="N922">
        <v>10</v>
      </c>
      <c r="O922">
        <v>1963</v>
      </c>
      <c r="P922" s="20">
        <v>0.8191645617407054</v>
      </c>
      <c r="Q922" s="20">
        <v>6.1499999999999902E-2</v>
      </c>
      <c r="R922" s="20">
        <f t="shared" si="2472"/>
        <v>5.0378620547053304E-2</v>
      </c>
    </row>
    <row r="923" spans="1:20" x14ac:dyDescent="0.3">
      <c r="A923">
        <v>3</v>
      </c>
      <c r="B923">
        <v>1963</v>
      </c>
      <c r="C923">
        <v>0.55896395717773284</v>
      </c>
      <c r="D923">
        <v>6.1499999999999798E-2</v>
      </c>
      <c r="E923">
        <f t="shared" si="2471"/>
        <v>3.4376283366430456E-2</v>
      </c>
      <c r="J923" s="21"/>
      <c r="N923">
        <v>10</v>
      </c>
      <c r="O923">
        <v>1963</v>
      </c>
      <c r="P923" s="20">
        <v>0.82844528508935844</v>
      </c>
      <c r="Q923" s="20">
        <v>6.1499999999999902E-2</v>
      </c>
      <c r="R923" s="20">
        <f t="shared" si="2472"/>
        <v>5.094938503299546E-2</v>
      </c>
    </row>
    <row r="924" spans="1:20" x14ac:dyDescent="0.3">
      <c r="A924">
        <v>2</v>
      </c>
      <c r="B924">
        <v>1963</v>
      </c>
      <c r="C924">
        <v>0.53110024766648745</v>
      </c>
      <c r="D924">
        <v>6.1499999999999798E-2</v>
      </c>
      <c r="E924">
        <f t="shared" si="2471"/>
        <v>3.266266523148887E-2</v>
      </c>
      <c r="J924" s="21"/>
      <c r="N924">
        <v>9</v>
      </c>
      <c r="O924">
        <v>1963</v>
      </c>
      <c r="P924" s="20">
        <v>0.83036236824079968</v>
      </c>
      <c r="Q924" s="20">
        <v>6.1499999999999902E-2</v>
      </c>
      <c r="R924" s="20">
        <f t="shared" si="2472"/>
        <v>5.1067285646809096E-2</v>
      </c>
    </row>
    <row r="925" spans="1:20" x14ac:dyDescent="0.3">
      <c r="A925">
        <v>2</v>
      </c>
      <c r="B925">
        <v>1963</v>
      </c>
      <c r="C925">
        <v>0.53711804516817052</v>
      </c>
      <c r="D925">
        <v>6.1499999999999798E-2</v>
      </c>
      <c r="E925">
        <f t="shared" si="2471"/>
        <v>3.3032759777842376E-2</v>
      </c>
      <c r="J925" s="21"/>
      <c r="N925">
        <v>8</v>
      </c>
      <c r="O925">
        <v>1963</v>
      </c>
      <c r="P925" s="20">
        <v>0.83783224355679753</v>
      </c>
      <c r="Q925" s="20">
        <v>6.1499999999999902E-2</v>
      </c>
      <c r="R925" s="20">
        <f t="shared" si="2472"/>
        <v>5.1526682978742966E-2</v>
      </c>
    </row>
    <row r="926" spans="1:20" x14ac:dyDescent="0.3">
      <c r="A926">
        <v>1</v>
      </c>
      <c r="B926">
        <v>1963</v>
      </c>
      <c r="C926">
        <v>0.54312565052075357</v>
      </c>
      <c r="D926">
        <v>6.1499999999999798E-2</v>
      </c>
      <c r="E926">
        <f t="shared" si="2471"/>
        <v>3.3402227507026233E-2</v>
      </c>
      <c r="J926" s="21"/>
      <c r="N926">
        <v>7</v>
      </c>
      <c r="O926">
        <v>1963</v>
      </c>
      <c r="P926" s="20">
        <v>0.84977668697027242</v>
      </c>
      <c r="Q926" s="20">
        <v>6.1499999999999902E-2</v>
      </c>
      <c r="R926" s="20">
        <f t="shared" si="2472"/>
        <v>5.2261266248671667E-2</v>
      </c>
    </row>
    <row r="927" spans="1:20" x14ac:dyDescent="0.3">
      <c r="A927">
        <v>12</v>
      </c>
      <c r="B927">
        <v>1962</v>
      </c>
      <c r="C927">
        <v>0.54912049250381378</v>
      </c>
      <c r="D927">
        <v>6.1499999999999798E-2</v>
      </c>
      <c r="E927">
        <f t="shared" si="2471"/>
        <v>3.3770910288984435E-2</v>
      </c>
      <c r="J927" s="21"/>
      <c r="N927">
        <v>6</v>
      </c>
      <c r="O927">
        <v>1963</v>
      </c>
      <c r="P927" s="20">
        <v>0.97195207117666116</v>
      </c>
      <c r="Q927" s="20">
        <v>6.1499999999999902E-2</v>
      </c>
      <c r="R927" s="20">
        <f t="shared" si="2472"/>
        <v>5.9775052377364565E-2</v>
      </c>
      <c r="T927" s="21"/>
    </row>
    <row r="928" spans="1:20" x14ac:dyDescent="0.3">
      <c r="A928">
        <v>12</v>
      </c>
      <c r="B928">
        <v>1962</v>
      </c>
      <c r="C928">
        <v>0.56709639253847377</v>
      </c>
      <c r="D928">
        <v>6.1499999999999798E-2</v>
      </c>
      <c r="E928">
        <f t="shared" si="2471"/>
        <v>3.4876428141116023E-2</v>
      </c>
      <c r="J928" s="21"/>
      <c r="N928">
        <v>5</v>
      </c>
      <c r="O928">
        <v>1963</v>
      </c>
      <c r="P928" s="20">
        <v>0.96161858788333376</v>
      </c>
      <c r="Q928" s="20">
        <v>6.1499999999999902E-2</v>
      </c>
      <c r="R928" s="20">
        <f t="shared" si="2472"/>
        <v>5.9139543154824933E-2</v>
      </c>
      <c r="T928" s="21"/>
    </row>
    <row r="929" spans="1:20" x14ac:dyDescent="0.3">
      <c r="A929">
        <v>11</v>
      </c>
      <c r="B929">
        <v>1962</v>
      </c>
      <c r="C929">
        <v>0.60439580750755417</v>
      </c>
      <c r="D929">
        <v>6.1499999999999798E-2</v>
      </c>
      <c r="E929">
        <f t="shared" si="2471"/>
        <v>3.7170342161714456E-2</v>
      </c>
      <c r="J929" s="21"/>
      <c r="N929">
        <v>4</v>
      </c>
      <c r="O929">
        <v>1963</v>
      </c>
      <c r="P929" s="20">
        <v>0.92376914167770463</v>
      </c>
      <c r="Q929" s="20">
        <v>6.1499999999999902E-2</v>
      </c>
      <c r="R929" s="20">
        <f t="shared" si="2472"/>
        <v>5.6811802213178747E-2</v>
      </c>
      <c r="T929" s="21"/>
    </row>
    <row r="930" spans="1:20" x14ac:dyDescent="0.3">
      <c r="A930">
        <v>10</v>
      </c>
      <c r="B930">
        <v>1962</v>
      </c>
      <c r="C930">
        <v>0.64396262825183359</v>
      </c>
      <c r="D930">
        <v>6.1499999999999798E-2</v>
      </c>
      <c r="E930">
        <f t="shared" si="2471"/>
        <v>3.9603701637487637E-2</v>
      </c>
      <c r="J930" s="21"/>
      <c r="N930">
        <v>3</v>
      </c>
      <c r="O930">
        <v>1963</v>
      </c>
      <c r="P930" s="20">
        <v>0.88395529823859043</v>
      </c>
      <c r="Q930" s="20">
        <v>6.1499999999999902E-2</v>
      </c>
      <c r="R930" s="20">
        <f t="shared" si="2472"/>
        <v>5.4363250841673226E-2</v>
      </c>
    </row>
    <row r="931" spans="1:20" x14ac:dyDescent="0.3">
      <c r="A931">
        <v>9</v>
      </c>
      <c r="B931">
        <v>1962</v>
      </c>
      <c r="C931">
        <v>0.68631773685731656</v>
      </c>
      <c r="D931">
        <v>6.1499999999999798E-2</v>
      </c>
      <c r="E931">
        <f t="shared" si="2471"/>
        <v>4.2208540816724829E-2</v>
      </c>
      <c r="J931" s="21"/>
      <c r="N931">
        <v>2</v>
      </c>
      <c r="O931">
        <v>1963</v>
      </c>
      <c r="P931" s="20">
        <v>0.86438467356573123</v>
      </c>
      <c r="Q931" s="20">
        <v>6.1499999999999902E-2</v>
      </c>
      <c r="R931" s="20">
        <f t="shared" si="2472"/>
        <v>5.3159657424292385E-2</v>
      </c>
      <c r="T931" s="21"/>
    </row>
    <row r="932" spans="1:20" x14ac:dyDescent="0.3">
      <c r="A932">
        <v>9</v>
      </c>
      <c r="B932">
        <v>1962</v>
      </c>
      <c r="C932">
        <v>0.72493717342555974</v>
      </c>
      <c r="D932">
        <v>6.1499999999999798E-2</v>
      </c>
      <c r="E932">
        <f t="shared" si="2471"/>
        <v>4.4583636165671778E-2</v>
      </c>
      <c r="N932">
        <v>2</v>
      </c>
      <c r="O932">
        <v>1963</v>
      </c>
      <c r="P932" s="20">
        <v>0.8750634462734197</v>
      </c>
      <c r="Q932" s="20">
        <v>6.1499999999999902E-2</v>
      </c>
      <c r="R932" s="20">
        <f t="shared" si="2472"/>
        <v>5.3816401945815225E-2</v>
      </c>
      <c r="T932" s="21"/>
    </row>
    <row r="933" spans="1:20" x14ac:dyDescent="0.3">
      <c r="A933">
        <v>8</v>
      </c>
      <c r="B933">
        <v>1962</v>
      </c>
      <c r="C933">
        <v>0.75562157882986758</v>
      </c>
      <c r="D933">
        <v>6.1499999999999798E-2</v>
      </c>
      <c r="E933">
        <f t="shared" si="2471"/>
        <v>4.64707270980367E-2</v>
      </c>
      <c r="J933" s="21"/>
      <c r="N933">
        <v>1</v>
      </c>
      <c r="O933">
        <v>1963</v>
      </c>
      <c r="P933" s="20">
        <v>0.91262886167079937</v>
      </c>
      <c r="Q933" s="20">
        <v>6.1499999999999902E-2</v>
      </c>
      <c r="R933" s="20">
        <f t="shared" si="2472"/>
        <v>5.6126674992754075E-2</v>
      </c>
      <c r="T933" s="21"/>
    </row>
    <row r="934" spans="1:20" x14ac:dyDescent="0.3">
      <c r="A934">
        <v>7</v>
      </c>
      <c r="B934">
        <v>1962</v>
      </c>
      <c r="C934">
        <v>0.78783209816169608</v>
      </c>
      <c r="D934">
        <v>6.1499999999999798E-2</v>
      </c>
      <c r="E934">
        <f t="shared" si="2471"/>
        <v>4.8451674036944149E-2</v>
      </c>
      <c r="J934" s="21"/>
      <c r="N934">
        <v>12</v>
      </c>
      <c r="O934">
        <v>1962</v>
      </c>
      <c r="P934" s="20">
        <v>0.97195207117666116</v>
      </c>
      <c r="Q934" s="20">
        <v>6.1499999999999902E-2</v>
      </c>
      <c r="R934" s="20">
        <f t="shared" si="2472"/>
        <v>5.9775052377364565E-2</v>
      </c>
      <c r="T934" s="21"/>
    </row>
    <row r="935" spans="1:20" x14ac:dyDescent="0.3">
      <c r="A935">
        <v>6</v>
      </c>
      <c r="B935">
        <v>1962</v>
      </c>
      <c r="C935">
        <v>0.82117865614863095</v>
      </c>
      <c r="D935">
        <v>6.1499999999999798E-2</v>
      </c>
      <c r="E935">
        <f t="shared" si="2471"/>
        <v>5.050248735314064E-2</v>
      </c>
      <c r="J935" s="21"/>
      <c r="N935">
        <v>12</v>
      </c>
      <c r="O935">
        <v>1962</v>
      </c>
      <c r="P935" s="20">
        <v>1.044595484991018</v>
      </c>
      <c r="Q935" s="20">
        <v>6.1499999999999902E-2</v>
      </c>
      <c r="R935" s="20">
        <f t="shared" si="2472"/>
        <v>6.4242622326947496E-2</v>
      </c>
      <c r="T935" s="21"/>
    </row>
    <row r="936" spans="1:20" x14ac:dyDescent="0.3">
      <c r="A936">
        <v>6</v>
      </c>
      <c r="B936">
        <v>1962</v>
      </c>
      <c r="C936">
        <v>0.81869081208703798</v>
      </c>
      <c r="D936">
        <v>6.1499999999999798E-2</v>
      </c>
      <c r="E936">
        <f t="shared" si="2471"/>
        <v>5.0349484943352667E-2</v>
      </c>
      <c r="J936" s="21"/>
      <c r="N936">
        <v>11</v>
      </c>
      <c r="O936">
        <v>1962</v>
      </c>
      <c r="P936" s="20">
        <v>1.1108912429964215</v>
      </c>
      <c r="Q936" s="20">
        <v>6.1499999999999902E-2</v>
      </c>
      <c r="R936" s="20">
        <f t="shared" si="2472"/>
        <v>6.8319811444279815E-2</v>
      </c>
      <c r="T936" s="21"/>
    </row>
    <row r="937" spans="1:20" x14ac:dyDescent="0.3">
      <c r="A937">
        <v>6</v>
      </c>
      <c r="B937">
        <v>1962</v>
      </c>
      <c r="C937">
        <v>0.76208812130357473</v>
      </c>
      <c r="D937">
        <v>6.1499999999999798E-2</v>
      </c>
      <c r="E937">
        <f t="shared" si="2471"/>
        <v>4.6868419460169689E-2</v>
      </c>
      <c r="J937" s="21"/>
      <c r="N937">
        <v>10</v>
      </c>
      <c r="O937">
        <v>1962</v>
      </c>
      <c r="P937" s="20">
        <v>1.1575777956372271</v>
      </c>
      <c r="Q937" s="20">
        <v>6.1499999999999902E-2</v>
      </c>
      <c r="R937" s="20">
        <f t="shared" si="2472"/>
        <v>7.1191034431689351E-2</v>
      </c>
      <c r="T937" s="21"/>
    </row>
    <row r="938" spans="1:20" x14ac:dyDescent="0.3">
      <c r="A938">
        <v>6</v>
      </c>
      <c r="B938">
        <v>1962</v>
      </c>
      <c r="C938">
        <v>0.70919412753314615</v>
      </c>
      <c r="D938">
        <v>6.1499999999999798E-2</v>
      </c>
      <c r="E938">
        <f t="shared" si="2471"/>
        <v>4.3615438843288341E-2</v>
      </c>
      <c r="J938" s="21"/>
      <c r="N938">
        <v>9</v>
      </c>
      <c r="O938">
        <v>1962</v>
      </c>
      <c r="P938" s="20">
        <v>1.1951255167124584</v>
      </c>
      <c r="Q938" s="20">
        <v>6.1499999999999902E-2</v>
      </c>
      <c r="R938" s="20">
        <f t="shared" si="2472"/>
        <v>7.3500219277816067E-2</v>
      </c>
      <c r="T938" s="21"/>
    </row>
    <row r="939" spans="1:20" x14ac:dyDescent="0.3">
      <c r="A939">
        <v>5</v>
      </c>
      <c r="B939">
        <v>1962</v>
      </c>
      <c r="C939">
        <v>0.65987524455755586</v>
      </c>
      <c r="D939">
        <v>6.1499999999999798E-2</v>
      </c>
      <c r="E939">
        <f t="shared" si="2471"/>
        <v>4.0582327540289551E-2</v>
      </c>
      <c r="J939" s="21"/>
      <c r="N939">
        <v>9</v>
      </c>
      <c r="O939">
        <v>1962</v>
      </c>
      <c r="P939" s="20">
        <v>1.2439136948418639</v>
      </c>
      <c r="Q939" s="20">
        <v>6.1499999999999902E-2</v>
      </c>
      <c r="R939" s="20">
        <f t="shared" si="2472"/>
        <v>7.6500692232774503E-2</v>
      </c>
      <c r="T939" s="21"/>
    </row>
    <row r="940" spans="1:20" x14ac:dyDescent="0.3">
      <c r="A940">
        <v>5</v>
      </c>
      <c r="B940">
        <v>1962</v>
      </c>
      <c r="C940">
        <v>0.66130681081339504</v>
      </c>
      <c r="D940">
        <v>6.1499999999999798E-2</v>
      </c>
      <c r="E940">
        <f t="shared" si="2471"/>
        <v>4.0670368865023662E-2</v>
      </c>
      <c r="J940" s="21"/>
      <c r="N940">
        <v>8</v>
      </c>
      <c r="O940">
        <v>1962</v>
      </c>
      <c r="P940" s="20">
        <v>1.3110667446984243</v>
      </c>
      <c r="Q940" s="20">
        <v>6.1499999999999902E-2</v>
      </c>
      <c r="R940" s="20">
        <f t="shared" si="2472"/>
        <v>8.0630604798952968E-2</v>
      </c>
      <c r="T940" s="21"/>
    </row>
    <row r="941" spans="1:20" x14ac:dyDescent="0.3">
      <c r="A941">
        <v>5</v>
      </c>
      <c r="B941">
        <v>1962</v>
      </c>
      <c r="C941">
        <v>0.74629270839976791</v>
      </c>
      <c r="D941">
        <v>6.1499999999999798E-2</v>
      </c>
      <c r="E941">
        <f t="shared" si="2471"/>
        <v>4.5897001566585577E-2</v>
      </c>
      <c r="J941" s="21"/>
      <c r="N941">
        <v>7</v>
      </c>
      <c r="O941">
        <v>1962</v>
      </c>
      <c r="P941" s="20">
        <v>1.3760673916112625</v>
      </c>
      <c r="Q941" s="20">
        <v>6.1499999999999902E-2</v>
      </c>
      <c r="R941" s="20">
        <f t="shared" si="2472"/>
        <v>8.4628144584092513E-2</v>
      </c>
    </row>
    <row r="942" spans="1:20" x14ac:dyDescent="0.3">
      <c r="A942">
        <v>4</v>
      </c>
      <c r="B942">
        <v>1962</v>
      </c>
      <c r="C942">
        <v>0.84195729443325484</v>
      </c>
      <c r="D942">
        <v>6.1499999999999798E-2</v>
      </c>
      <c r="E942">
        <f t="shared" si="2471"/>
        <v>5.1780373607645001E-2</v>
      </c>
      <c r="J942" s="21"/>
      <c r="N942">
        <v>6</v>
      </c>
      <c r="O942">
        <v>1962</v>
      </c>
      <c r="P942" s="20">
        <v>1.4053948773229032</v>
      </c>
      <c r="Q942" s="20">
        <v>6.1499999999999902E-2</v>
      </c>
      <c r="R942" s="20">
        <f t="shared" si="2472"/>
        <v>8.6431784955358415E-2</v>
      </c>
    </row>
    <row r="943" spans="1:20" x14ac:dyDescent="0.3">
      <c r="A943">
        <v>4</v>
      </c>
      <c r="B943">
        <v>1962</v>
      </c>
      <c r="C943">
        <v>0.94974772220583303</v>
      </c>
      <c r="D943">
        <v>6.1499999999999798E-2</v>
      </c>
      <c r="E943">
        <f t="shared" si="2471"/>
        <v>5.840948491565854E-2</v>
      </c>
      <c r="J943" s="21"/>
      <c r="N943">
        <v>6</v>
      </c>
      <c r="O943">
        <v>1962</v>
      </c>
      <c r="P943" s="20">
        <v>1.1375667082894652</v>
      </c>
      <c r="Q943" s="20">
        <v>6.1499999999999902E-2</v>
      </c>
      <c r="R943" s="20">
        <f t="shared" si="2472"/>
        <v>6.9960352559802E-2</v>
      </c>
    </row>
    <row r="944" spans="1:20" x14ac:dyDescent="0.3">
      <c r="A944">
        <v>4</v>
      </c>
      <c r="B944">
        <v>1962</v>
      </c>
      <c r="C944">
        <v>1.0219106024080029</v>
      </c>
      <c r="D944">
        <v>6.1499999999999798E-2</v>
      </c>
      <c r="E944">
        <f t="shared" si="2471"/>
        <v>6.2847502048091974E-2</v>
      </c>
      <c r="J944" s="21"/>
      <c r="N944">
        <v>5</v>
      </c>
      <c r="O944">
        <v>1962</v>
      </c>
      <c r="P944" s="20">
        <v>1.1191637053850987</v>
      </c>
      <c r="Q944" s="20">
        <v>6.1499999999999902E-2</v>
      </c>
      <c r="R944" s="20">
        <f t="shared" si="2472"/>
        <v>6.8828567881183453E-2</v>
      </c>
    </row>
    <row r="945" spans="1:20" x14ac:dyDescent="0.3">
      <c r="A945">
        <v>3</v>
      </c>
      <c r="B945">
        <v>1962</v>
      </c>
      <c r="C945">
        <v>1.0164637732841444</v>
      </c>
      <c r="D945">
        <v>6.1499999999999798E-2</v>
      </c>
      <c r="E945">
        <f t="shared" si="2471"/>
        <v>6.2512522056974676E-2</v>
      </c>
      <c r="N945">
        <v>5</v>
      </c>
      <c r="O945">
        <v>1962</v>
      </c>
      <c r="P945" s="20">
        <v>1.0709006407719488</v>
      </c>
      <c r="Q945" s="20">
        <v>6.1499999999999902E-2</v>
      </c>
      <c r="R945" s="20">
        <f t="shared" si="2472"/>
        <v>6.586038940747474E-2</v>
      </c>
    </row>
    <row r="946" spans="1:20" x14ac:dyDescent="0.3">
      <c r="A946">
        <v>3</v>
      </c>
      <c r="B946">
        <v>1962</v>
      </c>
      <c r="C946">
        <v>1.0111918804637263</v>
      </c>
      <c r="D946">
        <v>6.1499999999999798E-2</v>
      </c>
      <c r="E946">
        <f t="shared" si="2471"/>
        <v>6.2188300648518963E-2</v>
      </c>
      <c r="J946" s="21"/>
      <c r="N946">
        <v>4</v>
      </c>
      <c r="O946">
        <v>1962</v>
      </c>
      <c r="P946" s="20">
        <v>1.0062376886295892</v>
      </c>
      <c r="Q946" s="20">
        <v>6.1499999999999902E-2</v>
      </c>
      <c r="R946" s="20">
        <f t="shared" si="2472"/>
        <v>6.1883617850719636E-2</v>
      </c>
    </row>
    <row r="947" spans="1:20" x14ac:dyDescent="0.3">
      <c r="A947">
        <v>3</v>
      </c>
      <c r="B947">
        <v>1962</v>
      </c>
      <c r="C947">
        <v>1.0055106428142586</v>
      </c>
      <c r="D947">
        <v>6.1499999999999798E-2</v>
      </c>
      <c r="E947">
        <f t="shared" si="2471"/>
        <v>6.1838904533076701E-2</v>
      </c>
      <c r="J947" s="21"/>
      <c r="N947">
        <v>4</v>
      </c>
      <c r="O947">
        <v>1962</v>
      </c>
      <c r="P947" s="20">
        <v>0.93835514218933003</v>
      </c>
      <c r="Q947" s="20">
        <v>6.1499999999999902E-2</v>
      </c>
      <c r="R947" s="20">
        <f t="shared" si="2472"/>
        <v>5.7708841244643705E-2</v>
      </c>
    </row>
    <row r="948" spans="1:20" x14ac:dyDescent="0.3">
      <c r="A948">
        <v>2</v>
      </c>
      <c r="B948">
        <v>1962</v>
      </c>
      <c r="C948">
        <v>1.0030457436541804</v>
      </c>
      <c r="D948">
        <v>6.1499999999999798E-2</v>
      </c>
      <c r="E948">
        <f t="shared" si="2471"/>
        <v>6.1687313234731894E-2</v>
      </c>
      <c r="J948" s="21"/>
      <c r="N948">
        <v>3</v>
      </c>
      <c r="O948">
        <v>1962</v>
      </c>
      <c r="P948" s="20">
        <v>0.88086148933840958</v>
      </c>
      <c r="Q948" s="20">
        <v>6.1499999999999902E-2</v>
      </c>
      <c r="R948" s="20">
        <f t="shared" si="2472"/>
        <v>5.4172981594312102E-2</v>
      </c>
    </row>
    <row r="949" spans="1:20" x14ac:dyDescent="0.3">
      <c r="A949">
        <v>1</v>
      </c>
      <c r="B949">
        <v>1962</v>
      </c>
      <c r="C949">
        <v>1.0053655580966148</v>
      </c>
      <c r="D949">
        <v>6.1499999999999798E-2</v>
      </c>
      <c r="E949">
        <f t="shared" si="2471"/>
        <v>6.1829981822941603E-2</v>
      </c>
      <c r="J949" s="21"/>
      <c r="N949">
        <v>2</v>
      </c>
      <c r="O949">
        <v>1962</v>
      </c>
      <c r="P949" s="20">
        <v>0.84847192282009798</v>
      </c>
      <c r="Q949" s="20">
        <v>6.1499999999999902E-2</v>
      </c>
      <c r="R949" s="20">
        <f t="shared" si="2472"/>
        <v>5.2181023253435946E-2</v>
      </c>
      <c r="T949" s="21"/>
    </row>
    <row r="950" spans="1:20" x14ac:dyDescent="0.3">
      <c r="A950">
        <v>12</v>
      </c>
      <c r="B950">
        <v>1961</v>
      </c>
      <c r="C950">
        <v>1.0072559122567601</v>
      </c>
      <c r="D950">
        <v>6.1499999999999798E-2</v>
      </c>
      <c r="E950">
        <f t="shared" si="2471"/>
        <v>6.1946238603790546E-2</v>
      </c>
      <c r="J950" s="21"/>
      <c r="N950">
        <v>1</v>
      </c>
      <c r="O950">
        <v>1962</v>
      </c>
      <c r="P950" s="20">
        <v>0.85420703466347447</v>
      </c>
      <c r="Q950" s="20">
        <v>6.1499999999999902E-2</v>
      </c>
      <c r="R950" s="20">
        <f t="shared" si="2472"/>
        <v>5.2533732631803595E-2</v>
      </c>
      <c r="T950" s="21"/>
    </row>
    <row r="951" spans="1:20" x14ac:dyDescent="0.3">
      <c r="A951">
        <v>11</v>
      </c>
      <c r="B951">
        <v>1961</v>
      </c>
      <c r="C951">
        <v>1.0095867763142079</v>
      </c>
      <c r="D951">
        <v>6.1499999999999798E-2</v>
      </c>
      <c r="E951">
        <f t="shared" si="2471"/>
        <v>6.2089586743323578E-2</v>
      </c>
      <c r="J951" s="21"/>
      <c r="N951">
        <v>12</v>
      </c>
      <c r="O951">
        <v>1961</v>
      </c>
      <c r="P951" s="20">
        <v>0.89820685607839823</v>
      </c>
      <c r="Q951" s="20">
        <v>6.1499999999999902E-2</v>
      </c>
      <c r="R951" s="20">
        <f t="shared" si="2472"/>
        <v>5.5239721648821405E-2</v>
      </c>
      <c r="T951" s="21"/>
    </row>
    <row r="952" spans="1:20" x14ac:dyDescent="0.3">
      <c r="A952">
        <v>10</v>
      </c>
      <c r="B952">
        <v>1961</v>
      </c>
      <c r="C952">
        <v>1.0230923072077966</v>
      </c>
      <c r="D952">
        <v>6.1499999999999798E-2</v>
      </c>
      <c r="E952">
        <f t="shared" si="2471"/>
        <v>6.2920176893279292E-2</v>
      </c>
      <c r="N952">
        <v>11</v>
      </c>
      <c r="O952">
        <v>1961</v>
      </c>
      <c r="P952" s="20">
        <v>0.9678643021839467</v>
      </c>
      <c r="Q952" s="20">
        <v>6.1499999999999902E-2</v>
      </c>
      <c r="R952" s="20">
        <f t="shared" si="2472"/>
        <v>5.9523654584312628E-2</v>
      </c>
      <c r="T952" s="21"/>
    </row>
    <row r="953" spans="1:20" x14ac:dyDescent="0.3">
      <c r="A953">
        <v>9</v>
      </c>
      <c r="B953">
        <v>1961</v>
      </c>
      <c r="C953">
        <v>1.0574992415985187</v>
      </c>
      <c r="D953">
        <v>6.1499999999999798E-2</v>
      </c>
      <c r="E953">
        <f t="shared" si="2471"/>
        <v>6.5036203358308689E-2</v>
      </c>
      <c r="J953" s="21"/>
      <c r="N953">
        <v>10</v>
      </c>
      <c r="O953">
        <v>1961</v>
      </c>
      <c r="P953" s="20">
        <v>1.052208737987987</v>
      </c>
      <c r="Q953" s="20">
        <v>6.1499999999999902E-2</v>
      </c>
      <c r="R953" s="20">
        <f t="shared" si="2472"/>
        <v>6.47108373862611E-2</v>
      </c>
      <c r="T953" s="21"/>
    </row>
    <row r="954" spans="1:20" x14ac:dyDescent="0.3">
      <c r="A954">
        <v>8</v>
      </c>
      <c r="B954">
        <v>1961</v>
      </c>
      <c r="C954">
        <v>1.0927478800804211</v>
      </c>
      <c r="D954">
        <v>6.1499999999999798E-2</v>
      </c>
      <c r="E954">
        <f t="shared" si="2471"/>
        <v>6.7203994624945682E-2</v>
      </c>
      <c r="J954" s="21"/>
      <c r="N954">
        <v>9</v>
      </c>
      <c r="O954">
        <v>1961</v>
      </c>
      <c r="P954" s="20">
        <v>1.1377012903914303</v>
      </c>
      <c r="Q954" s="20">
        <v>6.1499999999999902E-2</v>
      </c>
      <c r="R954" s="20">
        <f t="shared" si="2472"/>
        <v>6.9968629359072859E-2</v>
      </c>
      <c r="T954" s="21"/>
    </row>
    <row r="955" spans="1:20" x14ac:dyDescent="0.3">
      <c r="A955">
        <v>6</v>
      </c>
      <c r="B955">
        <v>1961</v>
      </c>
      <c r="C955">
        <v>1.1293358479682543</v>
      </c>
      <c r="D955">
        <v>6.1499999999999798E-2</v>
      </c>
      <c r="E955">
        <f t="shared" si="2471"/>
        <v>6.9454154650047409E-2</v>
      </c>
      <c r="N955">
        <v>8</v>
      </c>
      <c r="O955">
        <v>1961</v>
      </c>
      <c r="P955" s="20">
        <v>1.2058140689951575</v>
      </c>
      <c r="Q955" s="20">
        <v>6.1499999999999902E-2</v>
      </c>
      <c r="R955" s="20">
        <f t="shared" si="2472"/>
        <v>7.4157565243202064E-2</v>
      </c>
    </row>
    <row r="956" spans="1:20" x14ac:dyDescent="0.3">
      <c r="A956">
        <v>6</v>
      </c>
      <c r="B956">
        <v>1961</v>
      </c>
      <c r="C956">
        <v>1.1244516726781464</v>
      </c>
      <c r="D956">
        <v>6.1499999999999798E-2</v>
      </c>
      <c r="E956">
        <f t="shared" si="2471"/>
        <v>6.9153777869705779E-2</v>
      </c>
      <c r="J956" s="21"/>
      <c r="N956">
        <v>6</v>
      </c>
      <c r="O956">
        <v>1961</v>
      </c>
      <c r="P956" s="20">
        <v>1.2416776574645225</v>
      </c>
      <c r="Q956" s="20">
        <v>6.1499999999999902E-2</v>
      </c>
      <c r="R956" s="20">
        <f t="shared" si="2472"/>
        <v>7.6363175934068009E-2</v>
      </c>
      <c r="T956" s="21"/>
    </row>
    <row r="957" spans="1:20" x14ac:dyDescent="0.3">
      <c r="A957">
        <v>6</v>
      </c>
      <c r="B957">
        <v>1961</v>
      </c>
      <c r="C957">
        <v>1.047617265765789</v>
      </c>
      <c r="D957">
        <v>6.1499999999999798E-2</v>
      </c>
      <c r="E957">
        <f t="shared" si="2471"/>
        <v>6.4428461844595802E-2</v>
      </c>
      <c r="J957" s="21"/>
      <c r="N957">
        <v>6</v>
      </c>
      <c r="O957">
        <v>1961</v>
      </c>
      <c r="P957" s="20">
        <v>1.2366982352398113</v>
      </c>
      <c r="Q957" s="20">
        <v>6.1499999999999902E-2</v>
      </c>
      <c r="R957" s="20">
        <f t="shared" si="2472"/>
        <v>7.6056941467248271E-2</v>
      </c>
      <c r="T957" s="21"/>
    </row>
    <row r="958" spans="1:20" x14ac:dyDescent="0.3">
      <c r="A958">
        <v>6</v>
      </c>
      <c r="B958">
        <v>1961</v>
      </c>
      <c r="C958">
        <v>0.97617384824770581</v>
      </c>
      <c r="D958">
        <v>6.1499999999999798E-2</v>
      </c>
      <c r="E958">
        <f t="shared" si="2471"/>
        <v>6.0034691667233707E-2</v>
      </c>
      <c r="N958">
        <v>6</v>
      </c>
      <c r="O958">
        <v>1961</v>
      </c>
      <c r="P958" s="20">
        <v>1.1882718381699429</v>
      </c>
      <c r="Q958" s="20">
        <v>6.1499999999999902E-2</v>
      </c>
      <c r="R958" s="20">
        <f t="shared" si="2472"/>
        <v>7.3078718047451363E-2</v>
      </c>
      <c r="T958" s="21"/>
    </row>
    <row r="959" spans="1:20" x14ac:dyDescent="0.3">
      <c r="A959">
        <v>6</v>
      </c>
      <c r="B959">
        <v>1961</v>
      </c>
      <c r="C959">
        <v>0.90947016506716416</v>
      </c>
      <c r="D959">
        <v>6.1499999999999798E-2</v>
      </c>
      <c r="E959">
        <f t="shared" si="2471"/>
        <v>5.5932415151630409E-2</v>
      </c>
      <c r="J959" s="21"/>
      <c r="N959">
        <v>5</v>
      </c>
      <c r="O959">
        <v>1961</v>
      </c>
      <c r="P959" s="20">
        <v>1.1052316099527371</v>
      </c>
      <c r="Q959" s="20">
        <v>6.1499999999999902E-2</v>
      </c>
      <c r="R959" s="20">
        <f t="shared" si="2472"/>
        <v>6.7971744012093216E-2</v>
      </c>
      <c r="T959" s="21"/>
    </row>
    <row r="960" spans="1:20" x14ac:dyDescent="0.3">
      <c r="A960">
        <v>5</v>
      </c>
      <c r="B960">
        <v>1961</v>
      </c>
      <c r="C960">
        <v>0.85445359439053559</v>
      </c>
      <c r="D960">
        <v>6.1499999999999798E-2</v>
      </c>
      <c r="E960">
        <f t="shared" si="2471"/>
        <v>5.2548896055017766E-2</v>
      </c>
      <c r="J960" s="21"/>
      <c r="N960">
        <v>5</v>
      </c>
      <c r="O960">
        <v>1961</v>
      </c>
      <c r="P960" s="20">
        <v>1.0059996409546099</v>
      </c>
      <c r="Q960" s="20">
        <v>6.1499999999999902E-2</v>
      </c>
      <c r="R960" s="20">
        <f t="shared" si="2472"/>
        <v>6.1868977918708414E-2</v>
      </c>
      <c r="T960" s="21"/>
    </row>
    <row r="961" spans="1:20" x14ac:dyDescent="0.3">
      <c r="A961">
        <v>5</v>
      </c>
      <c r="B961">
        <v>1961</v>
      </c>
      <c r="C961">
        <v>0.81409217260918543</v>
      </c>
      <c r="D961">
        <v>6.1499999999999798E-2</v>
      </c>
      <c r="E961">
        <f t="shared" si="2471"/>
        <v>5.0066668615464736E-2</v>
      </c>
      <c r="N961">
        <v>5</v>
      </c>
      <c r="O961">
        <v>1961</v>
      </c>
      <c r="P961" s="20">
        <v>0.90556159097392031</v>
      </c>
      <c r="Q961" s="20">
        <v>6.1499999999999902E-2</v>
      </c>
      <c r="R961" s="20">
        <f t="shared" si="2472"/>
        <v>5.5692037844896007E-2</v>
      </c>
      <c r="T961" s="21"/>
    </row>
    <row r="962" spans="1:20" x14ac:dyDescent="0.3">
      <c r="A962">
        <v>5</v>
      </c>
      <c r="B962">
        <v>1961</v>
      </c>
      <c r="C962">
        <v>0.77574921682426867</v>
      </c>
      <c r="D962">
        <v>6.1499999999999798E-2</v>
      </c>
      <c r="E962">
        <f t="shared" si="2471"/>
        <v>4.7708576834692366E-2</v>
      </c>
      <c r="J962" s="21"/>
      <c r="N962">
        <v>4</v>
      </c>
      <c r="O962">
        <v>1961</v>
      </c>
      <c r="P962" s="20">
        <v>0.81544052913551601</v>
      </c>
      <c r="Q962" s="20">
        <v>6.1499999999999902E-2</v>
      </c>
      <c r="R962" s="20">
        <f t="shared" si="2472"/>
        <v>5.0149592541834154E-2</v>
      </c>
      <c r="T962" s="21"/>
    </row>
    <row r="963" spans="1:20" x14ac:dyDescent="0.3">
      <c r="A963">
        <v>5</v>
      </c>
      <c r="B963">
        <v>1961</v>
      </c>
      <c r="C963">
        <v>0.73921217725841115</v>
      </c>
      <c r="D963">
        <v>6.1499999999999798E-2</v>
      </c>
      <c r="E963">
        <f t="shared" si="2471"/>
        <v>4.5461548901392139E-2</v>
      </c>
      <c r="J963" s="21"/>
      <c r="N963">
        <v>4</v>
      </c>
      <c r="O963">
        <v>1961</v>
      </c>
      <c r="P963" s="20">
        <v>0.74530378007281128</v>
      </c>
      <c r="Q963" s="20">
        <v>6.1499999999999902E-2</v>
      </c>
      <c r="R963" s="20">
        <f t="shared" si="2472"/>
        <v>4.5836182474477821E-2</v>
      </c>
      <c r="T963" s="21"/>
    </row>
    <row r="964" spans="1:20" x14ac:dyDescent="0.3">
      <c r="A964">
        <v>5</v>
      </c>
      <c r="B964">
        <v>1961</v>
      </c>
      <c r="C964">
        <v>0.73368046038798773</v>
      </c>
      <c r="D964">
        <v>6.1499999999999798E-2</v>
      </c>
      <c r="E964">
        <f t="shared" si="2471"/>
        <v>4.5121348313861095E-2</v>
      </c>
      <c r="N964">
        <v>4</v>
      </c>
      <c r="O964">
        <v>1961</v>
      </c>
      <c r="P964" s="20">
        <v>0.69848254823647526</v>
      </c>
      <c r="Q964" s="20">
        <v>6.1499999999999902E-2</v>
      </c>
      <c r="R964" s="20">
        <f t="shared" si="2472"/>
        <v>4.2956676716543157E-2</v>
      </c>
      <c r="T964" s="21"/>
    </row>
    <row r="965" spans="1:20" x14ac:dyDescent="0.3">
      <c r="A965">
        <v>5</v>
      </c>
      <c r="B965">
        <v>1961</v>
      </c>
      <c r="C965">
        <v>0.78589979243089003</v>
      </c>
      <c r="D965">
        <v>6.1499999999999798E-2</v>
      </c>
      <c r="E965">
        <f t="shared" ref="E965:E1028" si="2473">C965*D965</f>
        <v>4.8332837234499576E-2</v>
      </c>
      <c r="J965" s="21"/>
      <c r="N965">
        <v>3</v>
      </c>
      <c r="O965">
        <v>1961</v>
      </c>
      <c r="P965" s="20">
        <v>0.67208316731824957</v>
      </c>
      <c r="Q965" s="20">
        <v>6.1499999999999902E-2</v>
      </c>
      <c r="R965" s="20">
        <f t="shared" ref="R965:R1028" si="2474">Q965*P965</f>
        <v>4.1333114790072283E-2</v>
      </c>
      <c r="T965" s="21"/>
    </row>
    <row r="966" spans="1:20" x14ac:dyDescent="0.3">
      <c r="A966">
        <v>4</v>
      </c>
      <c r="B966">
        <v>1961</v>
      </c>
      <c r="C966">
        <v>0.84195729443325484</v>
      </c>
      <c r="D966">
        <v>6.1499999999999798E-2</v>
      </c>
      <c r="E966">
        <f t="shared" si="2473"/>
        <v>5.1780373607645001E-2</v>
      </c>
      <c r="J966" s="21"/>
      <c r="N966">
        <v>3</v>
      </c>
      <c r="O966">
        <v>1961</v>
      </c>
      <c r="P966" s="20">
        <v>0.65879354079555397</v>
      </c>
      <c r="Q966" s="20">
        <v>6.1499999999999902E-2</v>
      </c>
      <c r="R966" s="20">
        <f t="shared" si="2474"/>
        <v>4.0515802758926502E-2</v>
      </c>
    </row>
    <row r="967" spans="1:20" x14ac:dyDescent="0.3">
      <c r="A967">
        <v>4</v>
      </c>
      <c r="B967">
        <v>1961</v>
      </c>
      <c r="C967">
        <v>0.90201332596955042</v>
      </c>
      <c r="D967">
        <v>6.1499999999999798E-2</v>
      </c>
      <c r="E967">
        <f t="shared" si="2473"/>
        <v>5.5473819547127171E-2</v>
      </c>
      <c r="N967">
        <v>2</v>
      </c>
      <c r="O967">
        <v>1961</v>
      </c>
      <c r="P967" s="20">
        <v>0.65506665496014804</v>
      </c>
      <c r="Q967" s="20">
        <v>6.1499999999999902E-2</v>
      </c>
      <c r="R967" s="20">
        <f t="shared" si="2474"/>
        <v>4.0286599280049039E-2</v>
      </c>
    </row>
    <row r="968" spans="1:20" x14ac:dyDescent="0.3">
      <c r="A968">
        <v>4</v>
      </c>
      <c r="B968">
        <v>1961</v>
      </c>
      <c r="C968">
        <v>0.95732285275011131</v>
      </c>
      <c r="D968">
        <v>6.1499999999999798E-2</v>
      </c>
      <c r="E968">
        <f t="shared" si="2473"/>
        <v>5.8875355444131652E-2</v>
      </c>
      <c r="J968" s="21"/>
      <c r="N968">
        <v>1</v>
      </c>
      <c r="O968">
        <v>1961</v>
      </c>
      <c r="P968" s="20">
        <v>0.65622924960451223</v>
      </c>
      <c r="Q968" s="20">
        <v>6.1499999999999902E-2</v>
      </c>
      <c r="R968" s="20">
        <f t="shared" si="2474"/>
        <v>4.035809885067744E-2</v>
      </c>
    </row>
    <row r="969" spans="1:20" x14ac:dyDescent="0.3">
      <c r="A969">
        <v>4</v>
      </c>
      <c r="B969">
        <v>1961</v>
      </c>
      <c r="C969">
        <v>0.9974102739148728</v>
      </c>
      <c r="D969">
        <v>6.1499999999999798E-2</v>
      </c>
      <c r="E969">
        <f t="shared" si="2473"/>
        <v>6.1340731845764475E-2</v>
      </c>
      <c r="J969" s="21"/>
      <c r="N969">
        <v>12</v>
      </c>
      <c r="O969">
        <v>1960</v>
      </c>
      <c r="P969" s="20">
        <v>0.66128961705983369</v>
      </c>
      <c r="Q969" s="20">
        <v>6.1499999999999902E-2</v>
      </c>
      <c r="R969" s="20">
        <f t="shared" si="2474"/>
        <v>4.0669311449179707E-2</v>
      </c>
    </row>
    <row r="970" spans="1:20" x14ac:dyDescent="0.3">
      <c r="A970">
        <v>4</v>
      </c>
      <c r="B970">
        <v>1961</v>
      </c>
      <c r="C970">
        <v>1.0391776869520655</v>
      </c>
      <c r="D970">
        <v>6.1499999999999798E-2</v>
      </c>
      <c r="E970">
        <f t="shared" si="2473"/>
        <v>6.3909427747551817E-2</v>
      </c>
      <c r="N970">
        <v>11</v>
      </c>
      <c r="O970">
        <v>1960</v>
      </c>
      <c r="P970" s="20">
        <v>0.6684401032208287</v>
      </c>
      <c r="Q970" s="20">
        <v>6.1499999999999902E-2</v>
      </c>
      <c r="R970" s="20">
        <f t="shared" si="2474"/>
        <v>4.1109066348080897E-2</v>
      </c>
    </row>
    <row r="971" spans="1:20" x14ac:dyDescent="0.3">
      <c r="A971">
        <v>3</v>
      </c>
      <c r="B971">
        <v>1961</v>
      </c>
      <c r="C971">
        <v>1.0825365175399637</v>
      </c>
      <c r="D971">
        <v>6.1499999999999798E-2</v>
      </c>
      <c r="E971">
        <f t="shared" si="2473"/>
        <v>6.6575995828707546E-2</v>
      </c>
      <c r="J971" s="21"/>
      <c r="N971">
        <v>10</v>
      </c>
      <c r="O971">
        <v>1960</v>
      </c>
      <c r="P971" s="20">
        <v>0.68087728641736922</v>
      </c>
      <c r="Q971" s="20">
        <v>6.1499999999999902E-2</v>
      </c>
      <c r="R971" s="20">
        <f t="shared" si="2474"/>
        <v>4.1873953114668142E-2</v>
      </c>
    </row>
    <row r="972" spans="1:20" x14ac:dyDescent="0.3">
      <c r="A972">
        <v>3</v>
      </c>
      <c r="B972">
        <v>1961</v>
      </c>
      <c r="C972">
        <v>1.0997151753475161</v>
      </c>
      <c r="D972">
        <v>6.1499999999999798E-2</v>
      </c>
      <c r="E972">
        <f t="shared" si="2473"/>
        <v>6.7632483283872016E-2</v>
      </c>
      <c r="J972" s="21"/>
      <c r="N972">
        <v>9</v>
      </c>
      <c r="O972">
        <v>1960</v>
      </c>
      <c r="P972" s="20">
        <v>0.70386874270637445</v>
      </c>
      <c r="Q972" s="20">
        <v>6.1499999999999902E-2</v>
      </c>
      <c r="R972" s="20">
        <f t="shared" si="2474"/>
        <v>4.3287927676441962E-2</v>
      </c>
    </row>
    <row r="973" spans="1:20" x14ac:dyDescent="0.3">
      <c r="A973">
        <v>3</v>
      </c>
      <c r="B973">
        <v>1961</v>
      </c>
      <c r="C973">
        <v>1.0627058186990732</v>
      </c>
      <c r="D973">
        <v>6.1499999999999798E-2</v>
      </c>
      <c r="E973">
        <f t="shared" si="2473"/>
        <v>6.535640784999279E-2</v>
      </c>
      <c r="N973">
        <v>8</v>
      </c>
      <c r="O973">
        <v>1960</v>
      </c>
      <c r="P973" s="20">
        <v>0.73768004981167323</v>
      </c>
      <c r="Q973" s="20">
        <v>6.1499999999999902E-2</v>
      </c>
      <c r="R973" s="20">
        <f t="shared" si="2474"/>
        <v>4.5367323063417835E-2</v>
      </c>
    </row>
    <row r="974" spans="1:20" x14ac:dyDescent="0.3">
      <c r="A974">
        <v>3</v>
      </c>
      <c r="B974">
        <v>1961</v>
      </c>
      <c r="C974">
        <v>1.0269419595305562</v>
      </c>
      <c r="D974">
        <v>6.1499999999999798E-2</v>
      </c>
      <c r="E974">
        <f t="shared" si="2473"/>
        <v>6.3156930511129E-2</v>
      </c>
      <c r="J974" s="21"/>
      <c r="N974">
        <v>7</v>
      </c>
      <c r="O974">
        <v>1960</v>
      </c>
      <c r="P974" s="20">
        <v>0.76756156694011834</v>
      </c>
      <c r="Q974" s="20">
        <v>6.1499999999999902E-2</v>
      </c>
      <c r="R974" s="20">
        <f t="shared" si="2474"/>
        <v>4.72050363668172E-2</v>
      </c>
    </row>
    <row r="975" spans="1:20" x14ac:dyDescent="0.3">
      <c r="A975">
        <v>3</v>
      </c>
      <c r="B975">
        <v>1961</v>
      </c>
      <c r="C975">
        <v>0.99266812507356272</v>
      </c>
      <c r="D975">
        <v>6.1499999999999798E-2</v>
      </c>
      <c r="E975">
        <f t="shared" si="2473"/>
        <v>6.1049089692023904E-2</v>
      </c>
      <c r="J975" s="21"/>
      <c r="N975">
        <v>6</v>
      </c>
      <c r="O975">
        <v>1960</v>
      </c>
      <c r="P975" s="20">
        <v>0.76983298887387508</v>
      </c>
      <c r="Q975" s="20">
        <v>6.1499999999999902E-2</v>
      </c>
      <c r="R975" s="20">
        <f t="shared" si="2474"/>
        <v>4.7344728815743239E-2</v>
      </c>
      <c r="T975" s="21"/>
    </row>
    <row r="976" spans="1:20" x14ac:dyDescent="0.3">
      <c r="A976">
        <v>2</v>
      </c>
      <c r="B976">
        <v>1961</v>
      </c>
      <c r="C976">
        <v>0.97448243460874429</v>
      </c>
      <c r="D976">
        <v>6.1499999999999798E-2</v>
      </c>
      <c r="E976">
        <f t="shared" si="2473"/>
        <v>5.993066972843758E-2</v>
      </c>
      <c r="J976" s="21"/>
      <c r="N976">
        <v>6</v>
      </c>
      <c r="O976">
        <v>1960</v>
      </c>
      <c r="P976" s="20">
        <v>0.7398630442676315</v>
      </c>
      <c r="Q976" s="20">
        <v>6.1499999999999902E-2</v>
      </c>
      <c r="R976" s="20">
        <f t="shared" si="2474"/>
        <v>4.5501577222459268E-2</v>
      </c>
      <c r="T976" s="21"/>
    </row>
    <row r="977" spans="1:20" x14ac:dyDescent="0.3">
      <c r="A977">
        <v>1</v>
      </c>
      <c r="B977">
        <v>1961</v>
      </c>
      <c r="C977">
        <v>0.98794723826454967</v>
      </c>
      <c r="D977">
        <v>6.1499999999999798E-2</v>
      </c>
      <c r="E977">
        <f t="shared" si="2473"/>
        <v>6.0758755153269603E-2</v>
      </c>
      <c r="J977" s="21"/>
      <c r="N977">
        <v>6</v>
      </c>
      <c r="O977">
        <v>1960</v>
      </c>
      <c r="P977" s="20">
        <v>0.69412134488195287</v>
      </c>
      <c r="Q977" s="20">
        <v>6.1499999999999902E-2</v>
      </c>
      <c r="R977" s="20">
        <f t="shared" si="2474"/>
        <v>4.2688462710240037E-2</v>
      </c>
      <c r="T977" s="21"/>
    </row>
    <row r="978" spans="1:20" x14ac:dyDescent="0.3">
      <c r="A978">
        <v>12</v>
      </c>
      <c r="B978">
        <v>1960</v>
      </c>
      <c r="C978">
        <v>1.0013077691587926</v>
      </c>
      <c r="D978">
        <v>6.1499999999999798E-2</v>
      </c>
      <c r="E978">
        <f t="shared" si="2473"/>
        <v>6.1580427803265544E-2</v>
      </c>
      <c r="J978" s="21"/>
      <c r="N978">
        <v>6</v>
      </c>
      <c r="O978">
        <v>1960</v>
      </c>
      <c r="P978" s="20">
        <v>0.65036158559801815</v>
      </c>
      <c r="Q978" s="20">
        <v>6.1499999999999902E-2</v>
      </c>
      <c r="R978" s="20">
        <f t="shared" si="2474"/>
        <v>3.9997237514278056E-2</v>
      </c>
      <c r="T978" s="21"/>
    </row>
    <row r="979" spans="1:20" x14ac:dyDescent="0.3">
      <c r="A979">
        <v>11</v>
      </c>
      <c r="B979">
        <v>1960</v>
      </c>
      <c r="C979">
        <v>1.0149967543191529</v>
      </c>
      <c r="D979">
        <v>6.1499999999999798E-2</v>
      </c>
      <c r="E979">
        <f t="shared" si="2473"/>
        <v>6.2422300390627697E-2</v>
      </c>
      <c r="J979" s="21"/>
      <c r="N979">
        <v>5</v>
      </c>
      <c r="O979">
        <v>1960</v>
      </c>
      <c r="P979" s="20">
        <v>0.61799081430040859</v>
      </c>
      <c r="Q979" s="20">
        <v>6.1499999999999902E-2</v>
      </c>
      <c r="R979" s="20">
        <f t="shared" si="2474"/>
        <v>3.800643507947507E-2</v>
      </c>
      <c r="T979" s="21"/>
    </row>
    <row r="980" spans="1:20" x14ac:dyDescent="0.3">
      <c r="A980">
        <v>10</v>
      </c>
      <c r="B980">
        <v>1960</v>
      </c>
      <c r="C980">
        <v>1.0360293927068775</v>
      </c>
      <c r="D980">
        <v>6.1499999999999798E-2</v>
      </c>
      <c r="E980">
        <f t="shared" si="2473"/>
        <v>6.3715807651472764E-2</v>
      </c>
      <c r="N980">
        <v>5</v>
      </c>
      <c r="O980">
        <v>1960</v>
      </c>
      <c r="P980" s="20">
        <v>0.59716914233296203</v>
      </c>
      <c r="Q980" s="20">
        <v>6.1499999999999902E-2</v>
      </c>
      <c r="R980" s="20">
        <f t="shared" si="2474"/>
        <v>3.6725902253477105E-2</v>
      </c>
      <c r="T980" s="21"/>
    </row>
    <row r="981" spans="1:20" x14ac:dyDescent="0.3">
      <c r="A981">
        <v>9</v>
      </c>
      <c r="B981">
        <v>1960</v>
      </c>
      <c r="C981">
        <v>1.0728849281278525</v>
      </c>
      <c r="D981">
        <v>6.1499999999999798E-2</v>
      </c>
      <c r="E981">
        <f t="shared" si="2473"/>
        <v>6.5982423079862712E-2</v>
      </c>
      <c r="J981" s="21"/>
      <c r="N981">
        <v>5</v>
      </c>
      <c r="O981">
        <v>1960</v>
      </c>
      <c r="P981" s="20">
        <v>0.58563714643527587</v>
      </c>
      <c r="Q981" s="20">
        <v>6.1499999999999902E-2</v>
      </c>
      <c r="R981" s="20">
        <f t="shared" si="2474"/>
        <v>3.6016684505769406E-2</v>
      </c>
      <c r="T981" s="21"/>
    </row>
    <row r="982" spans="1:20" x14ac:dyDescent="0.3">
      <c r="A982">
        <v>8</v>
      </c>
      <c r="B982">
        <v>1960</v>
      </c>
      <c r="C982">
        <v>1.1116944854437094</v>
      </c>
      <c r="D982">
        <v>6.1499999999999798E-2</v>
      </c>
      <c r="E982">
        <f t="shared" si="2473"/>
        <v>6.8369210854787907E-2</v>
      </c>
      <c r="J982" s="21"/>
      <c r="N982">
        <v>4</v>
      </c>
      <c r="O982">
        <v>1960</v>
      </c>
      <c r="P982" s="20">
        <v>0.58074408921763754</v>
      </c>
      <c r="Q982" s="20">
        <v>6.1499999999999902E-2</v>
      </c>
      <c r="R982" s="20">
        <f t="shared" si="2474"/>
        <v>3.5715761486884649E-2</v>
      </c>
      <c r="T982" s="21"/>
    </row>
    <row r="983" spans="1:20" x14ac:dyDescent="0.3">
      <c r="A983">
        <v>6</v>
      </c>
      <c r="B983">
        <v>1960</v>
      </c>
      <c r="C983">
        <v>1.1509080215491478</v>
      </c>
      <c r="D983">
        <v>6.1499999999999798E-2</v>
      </c>
      <c r="E983">
        <f t="shared" si="2473"/>
        <v>7.0780843325272361E-2</v>
      </c>
      <c r="N983">
        <v>4</v>
      </c>
      <c r="O983">
        <v>1960</v>
      </c>
      <c r="P983" s="20">
        <v>0.58040068066195805</v>
      </c>
      <c r="Q983" s="20">
        <v>6.1499999999999902E-2</v>
      </c>
      <c r="R983" s="20">
        <f t="shared" si="2474"/>
        <v>3.5694641860710363E-2</v>
      </c>
      <c r="T983" s="21"/>
    </row>
    <row r="984" spans="1:20" x14ac:dyDescent="0.3">
      <c r="A984">
        <v>6</v>
      </c>
      <c r="B984">
        <v>1960</v>
      </c>
      <c r="C984">
        <v>1.1437829143571139</v>
      </c>
      <c r="D984">
        <v>6.1499999999999798E-2</v>
      </c>
      <c r="E984">
        <f t="shared" si="2473"/>
        <v>7.0342649232962268E-2</v>
      </c>
      <c r="J984" s="21"/>
      <c r="N984">
        <v>4</v>
      </c>
      <c r="O984">
        <v>1960</v>
      </c>
      <c r="P984" s="20">
        <v>0.58177402186868721</v>
      </c>
      <c r="Q984" s="20">
        <v>6.1499999999999902E-2</v>
      </c>
      <c r="R984" s="20">
        <f t="shared" si="2474"/>
        <v>3.5779102344924207E-2</v>
      </c>
      <c r="T984" s="21"/>
    </row>
    <row r="985" spans="1:20" x14ac:dyDescent="0.3">
      <c r="A985">
        <v>6</v>
      </c>
      <c r="B985">
        <v>1960</v>
      </c>
      <c r="C985">
        <v>1.0411302634208983</v>
      </c>
      <c r="D985">
        <v>6.1499999999999798E-2</v>
      </c>
      <c r="E985">
        <f t="shared" si="2473"/>
        <v>6.4029511200385039E-2</v>
      </c>
      <c r="J985" s="21"/>
      <c r="N985">
        <v>3</v>
      </c>
      <c r="O985">
        <v>1960</v>
      </c>
      <c r="P985" s="20">
        <v>0.58280653872316801</v>
      </c>
      <c r="Q985" s="20">
        <v>6.1499999999999902E-2</v>
      </c>
      <c r="R985" s="20">
        <f t="shared" si="2474"/>
        <v>3.5842602131474777E-2</v>
      </c>
      <c r="T985" s="21"/>
    </row>
    <row r="986" spans="1:20" x14ac:dyDescent="0.3">
      <c r="A986">
        <v>5</v>
      </c>
      <c r="B986">
        <v>1960</v>
      </c>
      <c r="C986">
        <v>0.94741828809072093</v>
      </c>
      <c r="D986">
        <v>6.1499999999999798E-2</v>
      </c>
      <c r="E986">
        <f t="shared" si="2473"/>
        <v>5.8266224717579147E-2</v>
      </c>
      <c r="N986">
        <v>3</v>
      </c>
      <c r="O986">
        <v>1960</v>
      </c>
      <c r="P986" s="20">
        <v>0.58204938248101812</v>
      </c>
      <c r="Q986" s="20">
        <v>6.1499999999999902E-2</v>
      </c>
      <c r="R986" s="20">
        <f t="shared" si="2474"/>
        <v>3.5796037022582557E-2</v>
      </c>
      <c r="T986" s="21"/>
    </row>
    <row r="987" spans="1:20" x14ac:dyDescent="0.3">
      <c r="A987">
        <v>5</v>
      </c>
      <c r="B987">
        <v>1960</v>
      </c>
      <c r="C987">
        <v>0.8620157946499738</v>
      </c>
      <c r="D987">
        <v>6.1499999999999798E-2</v>
      </c>
      <c r="E987">
        <f t="shared" si="2473"/>
        <v>5.3013971370973217E-2</v>
      </c>
      <c r="J987" s="21"/>
      <c r="N987">
        <v>3</v>
      </c>
      <c r="O987">
        <v>1960</v>
      </c>
      <c r="P987" s="20">
        <v>0.57964665000321836</v>
      </c>
      <c r="Q987" s="20">
        <v>6.1499999999999902E-2</v>
      </c>
      <c r="R987" s="20">
        <f t="shared" si="2474"/>
        <v>3.5648268975197871E-2</v>
      </c>
    </row>
    <row r="988" spans="1:20" x14ac:dyDescent="0.3">
      <c r="A988">
        <v>4</v>
      </c>
      <c r="B988">
        <v>1960</v>
      </c>
      <c r="C988">
        <v>0.80056513238536009</v>
      </c>
      <c r="D988">
        <v>6.1499999999999798E-2</v>
      </c>
      <c r="E988">
        <f t="shared" si="2473"/>
        <v>4.9234755641699483E-2</v>
      </c>
      <c r="J988" s="21"/>
      <c r="N988">
        <v>2</v>
      </c>
      <c r="O988">
        <v>1960</v>
      </c>
      <c r="P988" s="20">
        <v>0.57944172318097453</v>
      </c>
      <c r="Q988" s="20">
        <v>6.1499999999999902E-2</v>
      </c>
      <c r="R988" s="20">
        <f t="shared" si="2474"/>
        <v>3.5635665975629879E-2</v>
      </c>
    </row>
    <row r="989" spans="1:20" x14ac:dyDescent="0.3">
      <c r="A989">
        <v>4</v>
      </c>
      <c r="B989">
        <v>1960</v>
      </c>
      <c r="C989">
        <v>0.77552536790324622</v>
      </c>
      <c r="D989">
        <v>6.1499999999999798E-2</v>
      </c>
      <c r="E989">
        <f t="shared" si="2473"/>
        <v>4.7694810126049487E-2</v>
      </c>
      <c r="N989">
        <v>2</v>
      </c>
      <c r="O989">
        <v>1960</v>
      </c>
      <c r="P989" s="20">
        <v>0.586745927396772</v>
      </c>
      <c r="Q989" s="20">
        <v>6.1499999999999902E-2</v>
      </c>
      <c r="R989" s="20">
        <f t="shared" si="2474"/>
        <v>3.6084874534901418E-2</v>
      </c>
    </row>
    <row r="990" spans="1:20" x14ac:dyDescent="0.3">
      <c r="A990">
        <v>3</v>
      </c>
      <c r="B990">
        <v>1960</v>
      </c>
      <c r="C990">
        <v>0.75159408208750278</v>
      </c>
      <c r="D990">
        <v>6.1499999999999798E-2</v>
      </c>
      <c r="E990">
        <f t="shared" si="2473"/>
        <v>4.6223036048381266E-2</v>
      </c>
      <c r="J990" s="21"/>
      <c r="N990">
        <v>1</v>
      </c>
      <c r="O990">
        <v>1960</v>
      </c>
      <c r="P990" s="20">
        <v>0.60469759721510574</v>
      </c>
      <c r="Q990" s="20">
        <v>6.1499999999999902E-2</v>
      </c>
      <c r="R990" s="20">
        <f t="shared" si="2474"/>
        <v>3.7188902228728941E-2</v>
      </c>
    </row>
    <row r="991" spans="1:20" x14ac:dyDescent="0.3">
      <c r="A991">
        <v>3</v>
      </c>
      <c r="B991">
        <v>1960</v>
      </c>
      <c r="C991">
        <v>0.72808506853677279</v>
      </c>
      <c r="D991">
        <v>6.1499999999999798E-2</v>
      </c>
      <c r="E991">
        <f t="shared" si="2473"/>
        <v>4.4777231715011377E-2</v>
      </c>
      <c r="J991" s="21"/>
      <c r="N991">
        <v>12</v>
      </c>
      <c r="O991">
        <v>1959</v>
      </c>
      <c r="P991" s="20">
        <v>0.63247265961081567</v>
      </c>
      <c r="Q991" s="20">
        <v>6.1499999999999902E-2</v>
      </c>
      <c r="R991" s="20">
        <f t="shared" si="2474"/>
        <v>3.8897068566065104E-2</v>
      </c>
    </row>
    <row r="992" spans="1:20" x14ac:dyDescent="0.3">
      <c r="A992">
        <v>2</v>
      </c>
      <c r="B992">
        <v>1960</v>
      </c>
      <c r="C992">
        <v>0.71567724755090967</v>
      </c>
      <c r="D992">
        <v>6.1499999999999798E-2</v>
      </c>
      <c r="E992">
        <f t="shared" si="2473"/>
        <v>4.40141507243808E-2</v>
      </c>
      <c r="J992" s="21"/>
      <c r="N992">
        <v>12</v>
      </c>
      <c r="O992">
        <v>1959</v>
      </c>
      <c r="P992" s="20">
        <v>0.66678329212105414</v>
      </c>
      <c r="Q992" s="20">
        <v>6.1499999999999902E-2</v>
      </c>
      <c r="R992" s="20">
        <f t="shared" si="2474"/>
        <v>4.1007172465444768E-2</v>
      </c>
    </row>
    <row r="993" spans="1:20" x14ac:dyDescent="0.3">
      <c r="A993">
        <v>2</v>
      </c>
      <c r="B993">
        <v>1960</v>
      </c>
      <c r="C993">
        <v>0.7254604043290368</v>
      </c>
      <c r="D993">
        <v>6.1499999999999798E-2</v>
      </c>
      <c r="E993">
        <f t="shared" si="2473"/>
        <v>4.4615814866235615E-2</v>
      </c>
      <c r="J993" s="21"/>
      <c r="N993">
        <v>11</v>
      </c>
      <c r="O993">
        <v>1959</v>
      </c>
      <c r="P993" s="20">
        <v>0.70470099603966496</v>
      </c>
      <c r="Q993" s="20">
        <v>6.1499999999999902E-2</v>
      </c>
      <c r="R993" s="20">
        <f t="shared" si="2474"/>
        <v>4.3339111256439328E-2</v>
      </c>
    </row>
    <row r="994" spans="1:20" x14ac:dyDescent="0.3">
      <c r="A994">
        <v>1</v>
      </c>
      <c r="B994">
        <v>1960</v>
      </c>
      <c r="C994">
        <v>0.73537825078460972</v>
      </c>
      <c r="D994">
        <v>6.1499999999999798E-2</v>
      </c>
      <c r="E994">
        <f t="shared" si="2473"/>
        <v>4.5225762423253352E-2</v>
      </c>
      <c r="J994" s="21"/>
      <c r="N994">
        <v>10</v>
      </c>
      <c r="O994">
        <v>1959</v>
      </c>
      <c r="P994" s="20">
        <v>0.74468781758143032</v>
      </c>
      <c r="Q994" s="20">
        <v>6.1499999999999902E-2</v>
      </c>
      <c r="R994" s="20">
        <f t="shared" si="2474"/>
        <v>4.5798300781257892E-2</v>
      </c>
    </row>
    <row r="995" spans="1:20" x14ac:dyDescent="0.3">
      <c r="A995">
        <v>1</v>
      </c>
      <c r="B995">
        <v>1960</v>
      </c>
      <c r="C995">
        <v>0.74553828952842527</v>
      </c>
      <c r="D995">
        <v>6.1499999999999798E-2</v>
      </c>
      <c r="E995">
        <f t="shared" si="2473"/>
        <v>4.5850604805998001E-2</v>
      </c>
      <c r="J995" s="21"/>
      <c r="N995">
        <v>10</v>
      </c>
      <c r="O995">
        <v>1959</v>
      </c>
      <c r="P995" s="20">
        <v>0.78527069580102093</v>
      </c>
      <c r="Q995" s="20">
        <v>6.1499999999999902E-2</v>
      </c>
      <c r="R995" s="20">
        <f t="shared" si="2474"/>
        <v>4.8294147791762713E-2</v>
      </c>
    </row>
    <row r="996" spans="1:20" x14ac:dyDescent="0.3">
      <c r="A996">
        <v>12</v>
      </c>
      <c r="B996">
        <v>1959</v>
      </c>
      <c r="C996">
        <v>0.76584024745638979</v>
      </c>
      <c r="D996">
        <v>6.1499999999999798E-2</v>
      </c>
      <c r="E996">
        <f t="shared" si="2473"/>
        <v>4.7099175218567817E-2</v>
      </c>
      <c r="J996" s="21"/>
      <c r="N996">
        <v>9</v>
      </c>
      <c r="O996">
        <v>1959</v>
      </c>
      <c r="P996" s="20">
        <v>0.82474446070643537</v>
      </c>
      <c r="Q996" s="20">
        <v>6.1499999999999902E-2</v>
      </c>
      <c r="R996" s="20">
        <f t="shared" si="2474"/>
        <v>5.0721784333445694E-2</v>
      </c>
    </row>
    <row r="997" spans="1:20" x14ac:dyDescent="0.3">
      <c r="A997">
        <v>11</v>
      </c>
      <c r="B997">
        <v>1959</v>
      </c>
      <c r="C997">
        <v>0.81057242350159353</v>
      </c>
      <c r="D997">
        <v>6.1499999999999798E-2</v>
      </c>
      <c r="E997">
        <f t="shared" si="2473"/>
        <v>4.9850204045347839E-2</v>
      </c>
      <c r="J997" s="21"/>
      <c r="N997">
        <v>8</v>
      </c>
      <c r="O997">
        <v>1959</v>
      </c>
      <c r="P997" s="20">
        <v>0.86160798527125415</v>
      </c>
      <c r="Q997" s="20">
        <v>6.1499999999999902E-2</v>
      </c>
      <c r="R997" s="20">
        <f t="shared" si="2474"/>
        <v>5.2988891094182047E-2</v>
      </c>
    </row>
    <row r="998" spans="1:20" x14ac:dyDescent="0.3">
      <c r="A998">
        <v>11</v>
      </c>
      <c r="B998">
        <v>1959</v>
      </c>
      <c r="C998">
        <v>0.85828884649098947</v>
      </c>
      <c r="D998">
        <v>6.1499999999999798E-2</v>
      </c>
      <c r="E998">
        <f t="shared" si="2473"/>
        <v>5.2784764059195681E-2</v>
      </c>
      <c r="J998" s="21"/>
      <c r="N998">
        <v>8</v>
      </c>
      <c r="O998">
        <v>1959</v>
      </c>
      <c r="P998" s="20">
        <v>0.89186091341345675</v>
      </c>
      <c r="Q998" s="20">
        <v>6.1499999999999902E-2</v>
      </c>
      <c r="R998" s="20">
        <f t="shared" si="2474"/>
        <v>5.4849446174927499E-2</v>
      </c>
    </row>
    <row r="999" spans="1:20" x14ac:dyDescent="0.3">
      <c r="A999">
        <v>10</v>
      </c>
      <c r="B999">
        <v>1959</v>
      </c>
      <c r="C999">
        <v>0.90855079194757304</v>
      </c>
      <c r="D999">
        <v>6.1499999999999798E-2</v>
      </c>
      <c r="E999">
        <f t="shared" si="2473"/>
        <v>5.5875873704775557E-2</v>
      </c>
      <c r="J999" s="21"/>
      <c r="N999">
        <v>7</v>
      </c>
      <c r="O999">
        <v>1959</v>
      </c>
      <c r="P999" s="20">
        <v>0.91362362129989239</v>
      </c>
      <c r="Q999" s="20">
        <v>6.1499999999999902E-2</v>
      </c>
      <c r="R999" s="20">
        <f t="shared" si="2474"/>
        <v>5.6187852709943295E-2</v>
      </c>
    </row>
    <row r="1000" spans="1:20" x14ac:dyDescent="0.3">
      <c r="A1000">
        <v>10</v>
      </c>
      <c r="B1000">
        <v>1959</v>
      </c>
      <c r="C1000">
        <v>0.95773736752831717</v>
      </c>
      <c r="D1000">
        <v>6.1499999999999798E-2</v>
      </c>
      <c r="E1000">
        <f t="shared" si="2473"/>
        <v>5.8900848102991316E-2</v>
      </c>
      <c r="J1000" s="21"/>
      <c r="N1000">
        <v>6</v>
      </c>
      <c r="O1000">
        <v>1959</v>
      </c>
      <c r="P1000" s="20">
        <v>0.92492272525294339</v>
      </c>
      <c r="Q1000" s="20">
        <v>6.1499999999999902E-2</v>
      </c>
      <c r="R1000" s="20">
        <f t="shared" si="2474"/>
        <v>5.6882747603055929E-2</v>
      </c>
      <c r="T1000" s="21"/>
    </row>
    <row r="1001" spans="1:20" x14ac:dyDescent="0.3">
      <c r="A1001">
        <v>9</v>
      </c>
      <c r="B1001">
        <v>1959</v>
      </c>
      <c r="C1001">
        <v>0.99928567002873636</v>
      </c>
      <c r="D1001">
        <v>6.1499999999999798E-2</v>
      </c>
      <c r="E1001">
        <f t="shared" si="2473"/>
        <v>6.1456068706767085E-2</v>
      </c>
      <c r="J1001" s="21"/>
      <c r="N1001">
        <v>6</v>
      </c>
      <c r="O1001">
        <v>1959</v>
      </c>
      <c r="P1001" s="20">
        <v>0.92306568232726161</v>
      </c>
      <c r="Q1001" s="20">
        <v>6.1499999999999902E-2</v>
      </c>
      <c r="R1001" s="20">
        <f t="shared" si="2474"/>
        <v>5.6768539463126495E-2</v>
      </c>
      <c r="T1001" s="21"/>
    </row>
    <row r="1002" spans="1:20" x14ac:dyDescent="0.3">
      <c r="A1002">
        <v>8</v>
      </c>
      <c r="B1002">
        <v>1959</v>
      </c>
      <c r="C1002">
        <v>1.0426350542834955</v>
      </c>
      <c r="D1002">
        <v>6.1499999999999798E-2</v>
      </c>
      <c r="E1002">
        <f t="shared" si="2473"/>
        <v>6.4122055838434763E-2</v>
      </c>
      <c r="N1002">
        <v>6</v>
      </c>
      <c r="O1002">
        <v>1959</v>
      </c>
      <c r="P1002" s="20">
        <v>0.91297654821690888</v>
      </c>
      <c r="Q1002" s="20">
        <v>6.1499999999999902E-2</v>
      </c>
      <c r="R1002" s="20">
        <f t="shared" si="2474"/>
        <v>5.6148057715339809E-2</v>
      </c>
      <c r="T1002" s="21"/>
    </row>
    <row r="1003" spans="1:20" x14ac:dyDescent="0.3">
      <c r="A1003">
        <v>8</v>
      </c>
      <c r="B1003">
        <v>1959</v>
      </c>
      <c r="C1003">
        <v>1.0878663651852609</v>
      </c>
      <c r="D1003">
        <v>6.1499999999999798E-2</v>
      </c>
      <c r="E1003">
        <f t="shared" si="2473"/>
        <v>6.6903781458893322E-2</v>
      </c>
      <c r="J1003" s="21"/>
      <c r="N1003">
        <v>5</v>
      </c>
      <c r="O1003">
        <v>1959</v>
      </c>
      <c r="P1003" s="20">
        <v>0.90577587219481359</v>
      </c>
      <c r="Q1003" s="20">
        <v>6.1499999999999902E-2</v>
      </c>
      <c r="R1003" s="20">
        <f t="shared" si="2474"/>
        <v>5.5705216139980945E-2</v>
      </c>
      <c r="T1003" s="21"/>
    </row>
    <row r="1004" spans="1:20" x14ac:dyDescent="0.3">
      <c r="A1004">
        <v>7</v>
      </c>
      <c r="B1004">
        <v>1959</v>
      </c>
      <c r="C1004">
        <v>1.1005103368129925</v>
      </c>
      <c r="D1004">
        <v>6.1499999999999798E-2</v>
      </c>
      <c r="E1004">
        <f t="shared" si="2473"/>
        <v>6.7681385713998815E-2</v>
      </c>
      <c r="J1004" s="21"/>
      <c r="N1004">
        <v>5</v>
      </c>
      <c r="O1004">
        <v>1959</v>
      </c>
      <c r="P1004" s="20">
        <v>0.90459912861001524</v>
      </c>
      <c r="Q1004" s="20">
        <v>6.1499999999999902E-2</v>
      </c>
      <c r="R1004" s="20">
        <f t="shared" si="2474"/>
        <v>5.5632846409515851E-2</v>
      </c>
      <c r="T1004" s="21"/>
    </row>
    <row r="1005" spans="1:20" x14ac:dyDescent="0.3">
      <c r="A1005">
        <v>6</v>
      </c>
      <c r="B1005">
        <v>1959</v>
      </c>
      <c r="C1005">
        <v>1.143121427294739</v>
      </c>
      <c r="D1005">
        <v>6.1499999999999798E-2</v>
      </c>
      <c r="E1005">
        <f t="shared" si="2473"/>
        <v>7.0301967778626212E-2</v>
      </c>
      <c r="J1005" s="21"/>
      <c r="N1005">
        <v>4</v>
      </c>
      <c r="O1005">
        <v>1959</v>
      </c>
      <c r="P1005" s="20">
        <v>0.90235696828793699</v>
      </c>
      <c r="Q1005" s="20">
        <v>6.1499999999999902E-2</v>
      </c>
      <c r="R1005" s="20">
        <f t="shared" si="2474"/>
        <v>5.5494953549708036E-2</v>
      </c>
      <c r="T1005" s="21"/>
    </row>
    <row r="1006" spans="1:20" x14ac:dyDescent="0.3">
      <c r="A1006">
        <v>6</v>
      </c>
      <c r="B1006">
        <v>1959</v>
      </c>
      <c r="C1006">
        <v>1.1403177079614915</v>
      </c>
      <c r="D1006">
        <v>6.1499999999999798E-2</v>
      </c>
      <c r="E1006">
        <f t="shared" si="2473"/>
        <v>7.0129539039631497E-2</v>
      </c>
      <c r="J1006" s="21"/>
      <c r="N1006">
        <v>4</v>
      </c>
      <c r="O1006">
        <v>1959</v>
      </c>
      <c r="P1006" s="20">
        <v>0.88545389899986393</v>
      </c>
      <c r="Q1006" s="20">
        <v>6.1499999999999902E-2</v>
      </c>
      <c r="R1006" s="20">
        <f t="shared" si="2474"/>
        <v>5.4455414788491543E-2</v>
      </c>
      <c r="T1006" s="21"/>
    </row>
    <row r="1007" spans="1:20" x14ac:dyDescent="0.3">
      <c r="A1007">
        <v>6</v>
      </c>
      <c r="B1007">
        <v>1959</v>
      </c>
      <c r="C1007">
        <v>1.1006691519128282</v>
      </c>
      <c r="D1007">
        <v>6.1499999999999798E-2</v>
      </c>
      <c r="E1007">
        <f t="shared" si="2473"/>
        <v>6.7691152842638713E-2</v>
      </c>
      <c r="J1007" s="21"/>
      <c r="N1007">
        <v>3</v>
      </c>
      <c r="O1007">
        <v>1959</v>
      </c>
      <c r="P1007" s="20">
        <v>0.85027947856657049</v>
      </c>
      <c r="Q1007" s="20">
        <v>6.1499999999999902E-2</v>
      </c>
      <c r="R1007" s="20">
        <f t="shared" si="2474"/>
        <v>5.2292187931844002E-2</v>
      </c>
      <c r="T1007" s="21"/>
    </row>
    <row r="1008" spans="1:20" x14ac:dyDescent="0.3">
      <c r="A1008">
        <v>6</v>
      </c>
      <c r="B1008">
        <v>1959</v>
      </c>
      <c r="C1008">
        <v>1.0349834277708292</v>
      </c>
      <c r="D1008">
        <v>6.1499999999999798E-2</v>
      </c>
      <c r="E1008">
        <f t="shared" si="2473"/>
        <v>6.365148080790578E-2</v>
      </c>
      <c r="J1008" s="21"/>
      <c r="N1008">
        <v>3</v>
      </c>
      <c r="O1008">
        <v>1959</v>
      </c>
      <c r="P1008" s="20">
        <v>0.8191102529306189</v>
      </c>
      <c r="Q1008" s="20">
        <v>6.1499999999999902E-2</v>
      </c>
      <c r="R1008" s="20">
        <f t="shared" si="2474"/>
        <v>5.0375280555232979E-2</v>
      </c>
    </row>
    <row r="1009" spans="1:20" x14ac:dyDescent="0.3">
      <c r="A1009">
        <v>6</v>
      </c>
      <c r="B1009">
        <v>1959</v>
      </c>
      <c r="C1009">
        <v>0.95870651311614496</v>
      </c>
      <c r="D1009">
        <v>6.1499999999999798E-2</v>
      </c>
      <c r="E1009">
        <f t="shared" si="2473"/>
        <v>5.8960450556642723E-2</v>
      </c>
      <c r="J1009" s="21"/>
      <c r="N1009">
        <v>2</v>
      </c>
      <c r="O1009">
        <v>1959</v>
      </c>
      <c r="P1009" s="20">
        <v>0.81814288202839935</v>
      </c>
      <c r="Q1009" s="20">
        <v>6.1499999999999902E-2</v>
      </c>
      <c r="R1009" s="20">
        <f t="shared" si="2474"/>
        <v>5.0315787244746481E-2</v>
      </c>
    </row>
    <row r="1010" spans="1:20" x14ac:dyDescent="0.3">
      <c r="A1010">
        <v>5</v>
      </c>
      <c r="B1010">
        <v>1959</v>
      </c>
      <c r="C1010">
        <v>0.88421159402782956</v>
      </c>
      <c r="D1010">
        <v>6.1499999999999798E-2</v>
      </c>
      <c r="E1010">
        <f t="shared" si="2473"/>
        <v>5.4379013032711337E-2</v>
      </c>
      <c r="J1010" s="21"/>
      <c r="N1010">
        <v>12</v>
      </c>
      <c r="O1010">
        <v>1958</v>
      </c>
      <c r="P1010" s="20">
        <v>0.85208977735093949</v>
      </c>
      <c r="Q1010" s="20">
        <v>6.1499999999999902E-2</v>
      </c>
      <c r="R1010" s="20">
        <f t="shared" si="2474"/>
        <v>5.2403521307082694E-2</v>
      </c>
    </row>
    <row r="1011" spans="1:20" x14ac:dyDescent="0.3">
      <c r="A1011">
        <v>5</v>
      </c>
      <c r="B1011">
        <v>1959</v>
      </c>
      <c r="C1011">
        <v>0.82248421729444177</v>
      </c>
      <c r="D1011">
        <v>6.1499999999999798E-2</v>
      </c>
      <c r="E1011">
        <f t="shared" si="2473"/>
        <v>5.0582779363607999E-2</v>
      </c>
      <c r="J1011" s="21"/>
      <c r="N1011">
        <v>9</v>
      </c>
      <c r="O1011">
        <v>1958</v>
      </c>
      <c r="P1011" s="20">
        <v>0.89778309225795216</v>
      </c>
      <c r="Q1011" s="20">
        <v>6.1499999999999902E-2</v>
      </c>
      <c r="R1011" s="20">
        <f t="shared" si="2474"/>
        <v>5.521366017386397E-2</v>
      </c>
    </row>
    <row r="1012" spans="1:20" x14ac:dyDescent="0.3">
      <c r="A1012">
        <v>5</v>
      </c>
      <c r="B1012">
        <v>1959</v>
      </c>
      <c r="C1012">
        <v>0.77810555809145954</v>
      </c>
      <c r="D1012">
        <v>6.1499999999999798E-2</v>
      </c>
      <c r="E1012">
        <f t="shared" si="2473"/>
        <v>4.7853491822624605E-2</v>
      </c>
      <c r="J1012" s="21"/>
      <c r="N1012">
        <v>6</v>
      </c>
      <c r="O1012">
        <v>1958</v>
      </c>
      <c r="P1012" s="20">
        <v>0.91676098896862923</v>
      </c>
      <c r="Q1012" s="20">
        <v>6.1499999999999902E-2</v>
      </c>
      <c r="R1012" s="20">
        <f t="shared" si="2474"/>
        <v>5.6380800821570605E-2</v>
      </c>
      <c r="T1012" s="21"/>
    </row>
    <row r="1013" spans="1:20" x14ac:dyDescent="0.3">
      <c r="A1013">
        <v>5</v>
      </c>
      <c r="B1013">
        <v>1959</v>
      </c>
      <c r="C1013">
        <v>0.75311496624018026</v>
      </c>
      <c r="D1013">
        <v>6.1499999999999798E-2</v>
      </c>
      <c r="E1013">
        <f t="shared" si="2473"/>
        <v>4.6316570423770936E-2</v>
      </c>
      <c r="J1013" s="21"/>
      <c r="N1013">
        <v>6</v>
      </c>
      <c r="O1013">
        <v>1958</v>
      </c>
      <c r="P1013" s="20">
        <v>0.8927042095995662</v>
      </c>
      <c r="Q1013" s="20">
        <v>6.1499999999999902E-2</v>
      </c>
      <c r="R1013" s="20">
        <f t="shared" si="2474"/>
        <v>5.4901308890373236E-2</v>
      </c>
      <c r="T1013" s="21"/>
    </row>
    <row r="1014" spans="1:20" x14ac:dyDescent="0.3">
      <c r="A1014">
        <v>4</v>
      </c>
      <c r="B1014">
        <v>1959</v>
      </c>
      <c r="C1014">
        <v>0.74564587846595942</v>
      </c>
      <c r="D1014">
        <v>6.1499999999999798E-2</v>
      </c>
      <c r="E1014">
        <f t="shared" si="2473"/>
        <v>4.5857221525656355E-2</v>
      </c>
      <c r="J1014" s="21"/>
      <c r="N1014">
        <v>6</v>
      </c>
      <c r="O1014">
        <v>1958</v>
      </c>
      <c r="P1014" s="20">
        <v>0.84088532383041159</v>
      </c>
      <c r="Q1014" s="20">
        <v>6.1499999999999902E-2</v>
      </c>
      <c r="R1014" s="20">
        <f t="shared" si="2474"/>
        <v>5.1714447415570228E-2</v>
      </c>
      <c r="T1014" s="21"/>
    </row>
    <row r="1015" spans="1:20" x14ac:dyDescent="0.3">
      <c r="A1015">
        <v>4</v>
      </c>
      <c r="B1015">
        <v>1959</v>
      </c>
      <c r="C1015">
        <v>0.74953333566296154</v>
      </c>
      <c r="D1015">
        <v>6.1499999999999798E-2</v>
      </c>
      <c r="E1015">
        <f t="shared" si="2473"/>
        <v>4.6096300143271984E-2</v>
      </c>
      <c r="J1015" s="21"/>
      <c r="N1015">
        <v>6</v>
      </c>
      <c r="O1015">
        <v>1958</v>
      </c>
      <c r="P1015" s="20">
        <v>0.78147416708022766</v>
      </c>
      <c r="Q1015" s="20">
        <v>6.1499999999999902E-2</v>
      </c>
      <c r="R1015" s="20">
        <f t="shared" si="2474"/>
        <v>4.8060661275433923E-2</v>
      </c>
      <c r="T1015" s="21"/>
    </row>
    <row r="1016" spans="1:20" x14ac:dyDescent="0.3">
      <c r="A1016">
        <v>4</v>
      </c>
      <c r="B1016">
        <v>1959</v>
      </c>
      <c r="C1016">
        <v>0.76054911623981858</v>
      </c>
      <c r="D1016">
        <v>6.1499999999999798E-2</v>
      </c>
      <c r="E1016">
        <f t="shared" si="2473"/>
        <v>4.6773770648748686E-2</v>
      </c>
      <c r="J1016" s="21"/>
      <c r="N1016">
        <v>5</v>
      </c>
      <c r="O1016">
        <v>1958</v>
      </c>
      <c r="P1016" s="20">
        <v>0.72454711721236431</v>
      </c>
      <c r="Q1016" s="20">
        <v>6.1499999999999902E-2</v>
      </c>
      <c r="R1016" s="20">
        <f t="shared" si="2474"/>
        <v>4.4559647708560336E-2</v>
      </c>
      <c r="T1016" s="21"/>
    </row>
    <row r="1017" spans="1:20" x14ac:dyDescent="0.3">
      <c r="A1017">
        <v>4</v>
      </c>
      <c r="B1017">
        <v>1959</v>
      </c>
      <c r="C1017">
        <v>0.77250670917908448</v>
      </c>
      <c r="D1017">
        <v>6.1499999999999798E-2</v>
      </c>
      <c r="E1017">
        <f t="shared" si="2473"/>
        <v>4.7509162614513538E-2</v>
      </c>
      <c r="J1017" s="21"/>
      <c r="N1017">
        <v>5</v>
      </c>
      <c r="O1017">
        <v>1958</v>
      </c>
      <c r="P1017" s="20">
        <v>0.67542815517897969</v>
      </c>
      <c r="Q1017" s="20">
        <v>6.1499999999999902E-2</v>
      </c>
      <c r="R1017" s="20">
        <f t="shared" si="2474"/>
        <v>4.1538831543507182E-2</v>
      </c>
      <c r="T1017" s="21"/>
    </row>
    <row r="1018" spans="1:20" x14ac:dyDescent="0.3">
      <c r="A1018">
        <v>3</v>
      </c>
      <c r="B1018">
        <v>1959</v>
      </c>
      <c r="C1018">
        <v>0.77675834659837428</v>
      </c>
      <c r="D1018">
        <v>6.1499999999999798E-2</v>
      </c>
      <c r="E1018">
        <f t="shared" si="2473"/>
        <v>4.7770638315799863E-2</v>
      </c>
      <c r="J1018" s="21"/>
      <c r="N1018">
        <v>5</v>
      </c>
      <c r="O1018">
        <v>1958</v>
      </c>
      <c r="P1018" s="20">
        <v>0.63999175519034712</v>
      </c>
      <c r="Q1018" s="20">
        <v>6.1499999999999902E-2</v>
      </c>
      <c r="R1018" s="20">
        <f t="shared" si="2474"/>
        <v>3.9359492944206285E-2</v>
      </c>
      <c r="T1018" s="21"/>
    </row>
    <row r="1019" spans="1:20" x14ac:dyDescent="0.3">
      <c r="A1019">
        <v>3</v>
      </c>
      <c r="B1019">
        <v>1959</v>
      </c>
      <c r="C1019">
        <v>0.76285928714228846</v>
      </c>
      <c r="D1019">
        <v>6.1499999999999798E-2</v>
      </c>
      <c r="E1019">
        <f t="shared" si="2473"/>
        <v>4.6915846159250589E-2</v>
      </c>
      <c r="N1019">
        <v>4</v>
      </c>
      <c r="O1019">
        <v>1958</v>
      </c>
      <c r="P1019" s="20">
        <v>0.61799081430040859</v>
      </c>
      <c r="Q1019" s="20">
        <v>6.1499999999999902E-2</v>
      </c>
      <c r="R1019" s="20">
        <f t="shared" si="2474"/>
        <v>3.800643507947507E-2</v>
      </c>
      <c r="T1019" s="21"/>
    </row>
    <row r="1020" spans="1:20" x14ac:dyDescent="0.3">
      <c r="A1020">
        <v>3</v>
      </c>
      <c r="B1020">
        <v>1959</v>
      </c>
      <c r="C1020">
        <v>0.73495295749447576</v>
      </c>
      <c r="D1020">
        <v>6.1499999999999798E-2</v>
      </c>
      <c r="E1020">
        <f t="shared" si="2473"/>
        <v>4.5199606885910112E-2</v>
      </c>
      <c r="N1020">
        <v>4</v>
      </c>
      <c r="O1020">
        <v>1958</v>
      </c>
      <c r="P1020" s="20">
        <v>0.60828102889639057</v>
      </c>
      <c r="Q1020" s="20">
        <v>6.1499999999999902E-2</v>
      </c>
      <c r="R1020" s="20">
        <f t="shared" si="2474"/>
        <v>3.7409283277127961E-2</v>
      </c>
      <c r="T1020" s="21"/>
    </row>
    <row r="1021" spans="1:20" x14ac:dyDescent="0.3">
      <c r="A1021">
        <v>3</v>
      </c>
      <c r="B1021">
        <v>1959</v>
      </c>
      <c r="C1021">
        <v>0.70663756302810332</v>
      </c>
      <c r="D1021">
        <v>6.1499999999999798E-2</v>
      </c>
      <c r="E1021">
        <f t="shared" si="2473"/>
        <v>4.3458210126228212E-2</v>
      </c>
      <c r="N1021">
        <v>4</v>
      </c>
      <c r="O1021">
        <v>1958</v>
      </c>
      <c r="P1021" s="20">
        <v>0.61101926793466188</v>
      </c>
      <c r="Q1021" s="20">
        <v>6.1499999999999902E-2</v>
      </c>
      <c r="R1021" s="20">
        <f t="shared" si="2474"/>
        <v>3.7577684977981647E-2</v>
      </c>
      <c r="T1021" s="21"/>
    </row>
    <row r="1022" spans="1:20" x14ac:dyDescent="0.3">
      <c r="A1022">
        <v>2</v>
      </c>
      <c r="B1022">
        <v>1959</v>
      </c>
      <c r="C1022">
        <v>0.69089302074371095</v>
      </c>
      <c r="D1022">
        <v>6.1499999999999798E-2</v>
      </c>
      <c r="E1022">
        <f t="shared" si="2473"/>
        <v>4.2489920775738085E-2</v>
      </c>
      <c r="N1022">
        <v>3</v>
      </c>
      <c r="O1022">
        <v>1958</v>
      </c>
      <c r="P1022" s="20">
        <v>0.6164590479749622</v>
      </c>
      <c r="Q1022" s="20">
        <v>6.1499999999999902E-2</v>
      </c>
      <c r="R1022" s="20">
        <f t="shared" si="2474"/>
        <v>3.7912231450460118E-2</v>
      </c>
      <c r="T1022" s="21"/>
    </row>
    <row r="1023" spans="1:20" x14ac:dyDescent="0.3">
      <c r="A1023">
        <v>12</v>
      </c>
      <c r="B1023">
        <v>1958</v>
      </c>
      <c r="C1023">
        <v>0.69640354180303921</v>
      </c>
      <c r="D1023">
        <v>6.1499999999999798E-2</v>
      </c>
      <c r="E1023">
        <f t="shared" si="2473"/>
        <v>4.2828817820886773E-2</v>
      </c>
      <c r="N1023">
        <v>3</v>
      </c>
      <c r="O1023">
        <v>1958</v>
      </c>
      <c r="P1023" s="20">
        <v>0.60948021889752446</v>
      </c>
      <c r="Q1023" s="20">
        <v>6.1499999999999902E-2</v>
      </c>
      <c r="R1023" s="20">
        <f t="shared" si="2474"/>
        <v>3.7483033462197696E-2</v>
      </c>
      <c r="T1023" s="21"/>
    </row>
    <row r="1024" spans="1:20" x14ac:dyDescent="0.3">
      <c r="A1024">
        <v>10</v>
      </c>
      <c r="B1024">
        <v>1958</v>
      </c>
      <c r="C1024">
        <v>0.72263661871325169</v>
      </c>
      <c r="D1024">
        <v>6.1499999999999798E-2</v>
      </c>
      <c r="E1024">
        <f t="shared" si="2473"/>
        <v>4.4442152050864832E-2</v>
      </c>
      <c r="J1024" s="21"/>
      <c r="N1024">
        <v>3</v>
      </c>
      <c r="O1024">
        <v>1958</v>
      </c>
      <c r="P1024" s="20">
        <v>0.59186880299187983</v>
      </c>
      <c r="Q1024" s="20">
        <v>6.1499999999999902E-2</v>
      </c>
      <c r="R1024" s="20">
        <f t="shared" si="2474"/>
        <v>3.639993138400055E-2</v>
      </c>
    </row>
    <row r="1025" spans="1:20" x14ac:dyDescent="0.3">
      <c r="A1025">
        <v>8</v>
      </c>
      <c r="B1025">
        <v>1958</v>
      </c>
      <c r="C1025">
        <v>0.75420347606407079</v>
      </c>
      <c r="D1025">
        <v>6.1499999999999798E-2</v>
      </c>
      <c r="E1025">
        <f t="shared" si="2473"/>
        <v>4.63835137779402E-2</v>
      </c>
      <c r="J1025" s="21"/>
      <c r="N1025">
        <v>2</v>
      </c>
      <c r="O1025">
        <v>1958</v>
      </c>
      <c r="P1025" s="20">
        <v>0.57368759797226276</v>
      </c>
      <c r="Q1025" s="20">
        <v>6.1499999999999902E-2</v>
      </c>
      <c r="R1025" s="20">
        <f t="shared" si="2474"/>
        <v>3.5281787275294102E-2</v>
      </c>
      <c r="T1025" s="21"/>
    </row>
    <row r="1026" spans="1:20" x14ac:dyDescent="0.3">
      <c r="A1026">
        <v>6</v>
      </c>
      <c r="B1026">
        <v>1958</v>
      </c>
      <c r="C1026">
        <v>0.77362324673265459</v>
      </c>
      <c r="D1026">
        <v>6.1499999999999798E-2</v>
      </c>
      <c r="E1026">
        <f t="shared" si="2473"/>
        <v>4.7577829674058103E-2</v>
      </c>
      <c r="J1026" s="21"/>
      <c r="N1026">
        <v>1</v>
      </c>
      <c r="O1026">
        <v>1958</v>
      </c>
      <c r="P1026" s="20">
        <v>0.57584624756674518</v>
      </c>
      <c r="Q1026" s="20">
        <v>6.1499999999999902E-2</v>
      </c>
      <c r="R1026" s="20">
        <f t="shared" si="2474"/>
        <v>3.5414544225354776E-2</v>
      </c>
      <c r="T1026" s="21"/>
    </row>
    <row r="1027" spans="1:20" x14ac:dyDescent="0.3">
      <c r="A1027">
        <v>6</v>
      </c>
      <c r="B1027">
        <v>1958</v>
      </c>
      <c r="C1027">
        <v>0.7732874124338257</v>
      </c>
      <c r="D1027">
        <v>6.1499999999999798E-2</v>
      </c>
      <c r="E1027">
        <f t="shared" si="2473"/>
        <v>4.7557175864680126E-2</v>
      </c>
      <c r="J1027" s="21"/>
      <c r="N1027">
        <v>12</v>
      </c>
      <c r="O1027">
        <v>1957</v>
      </c>
      <c r="P1027" s="20">
        <v>0.61692082537796877</v>
      </c>
      <c r="Q1027" s="20">
        <v>6.1499999999999902E-2</v>
      </c>
      <c r="R1027" s="20">
        <f t="shared" si="2474"/>
        <v>3.7940630760745019E-2</v>
      </c>
      <c r="T1027" s="21"/>
    </row>
    <row r="1028" spans="1:20" x14ac:dyDescent="0.3">
      <c r="A1028">
        <v>6</v>
      </c>
      <c r="B1028">
        <v>1958</v>
      </c>
      <c r="C1028">
        <v>0.75453102231852365</v>
      </c>
      <c r="D1028">
        <v>6.1499999999999798E-2</v>
      </c>
      <c r="E1028">
        <f t="shared" si="2473"/>
        <v>4.6403657872589051E-2</v>
      </c>
      <c r="J1028" s="21"/>
      <c r="N1028">
        <v>11</v>
      </c>
      <c r="O1028">
        <v>1957</v>
      </c>
      <c r="P1028" s="20">
        <v>0.69189159848289916</v>
      </c>
      <c r="Q1028" s="20">
        <v>6.1499999999999902E-2</v>
      </c>
      <c r="R1028" s="20">
        <f t="shared" si="2474"/>
        <v>4.2551333306698233E-2</v>
      </c>
      <c r="T1028" s="21"/>
    </row>
    <row r="1029" spans="1:20" x14ac:dyDescent="0.3">
      <c r="A1029">
        <v>5</v>
      </c>
      <c r="B1029">
        <v>1958</v>
      </c>
      <c r="C1029">
        <v>0.72640411613443201</v>
      </c>
      <c r="D1029">
        <v>6.1499999999999798E-2</v>
      </c>
      <c r="E1029">
        <f t="shared" ref="E1029:E1092" si="2475">C1029*D1029</f>
        <v>4.467385314226742E-2</v>
      </c>
      <c r="J1029" s="21"/>
      <c r="N1029">
        <v>10</v>
      </c>
      <c r="O1029">
        <v>1957</v>
      </c>
      <c r="P1029" s="20">
        <v>0.77675834659837428</v>
      </c>
      <c r="Q1029" s="20">
        <v>6.1499999999999902E-2</v>
      </c>
      <c r="R1029" s="20">
        <f t="shared" ref="R1029:R1092" si="2476">Q1029*P1029</f>
        <v>4.7770638315799939E-2</v>
      </c>
      <c r="T1029" s="21"/>
    </row>
    <row r="1030" spans="1:20" x14ac:dyDescent="0.3">
      <c r="A1030">
        <v>5</v>
      </c>
      <c r="B1030">
        <v>1958</v>
      </c>
      <c r="C1030">
        <v>0.69851887027334836</v>
      </c>
      <c r="D1030">
        <v>6.1499999999999798E-2</v>
      </c>
      <c r="E1030">
        <f t="shared" si="2475"/>
        <v>4.2958910521810785E-2</v>
      </c>
      <c r="J1030" s="21"/>
      <c r="N1030">
        <v>9</v>
      </c>
      <c r="O1030">
        <v>1957</v>
      </c>
      <c r="P1030" s="20">
        <v>0.84891765731359525</v>
      </c>
      <c r="Q1030" s="20">
        <v>6.1499999999999902E-2</v>
      </c>
      <c r="R1030" s="20">
        <f t="shared" si="2476"/>
        <v>5.2208435924786023E-2</v>
      </c>
      <c r="T1030" s="21"/>
    </row>
    <row r="1031" spans="1:20" x14ac:dyDescent="0.3">
      <c r="A1031">
        <v>5</v>
      </c>
      <c r="B1031">
        <v>1958</v>
      </c>
      <c r="C1031">
        <v>0.67579176845165168</v>
      </c>
      <c r="D1031">
        <v>6.1499999999999798E-2</v>
      </c>
      <c r="E1031">
        <f t="shared" si="2475"/>
        <v>4.1561193759776439E-2</v>
      </c>
      <c r="J1031" s="21"/>
      <c r="N1031">
        <v>8</v>
      </c>
      <c r="O1031">
        <v>1957</v>
      </c>
      <c r="P1031" s="20">
        <v>0.89216473297810017</v>
      </c>
      <c r="Q1031" s="20">
        <v>6.1499999999999902E-2</v>
      </c>
      <c r="R1031" s="20">
        <f t="shared" si="2476"/>
        <v>5.4868131078153075E-2</v>
      </c>
    </row>
    <row r="1032" spans="1:20" x14ac:dyDescent="0.3">
      <c r="A1032">
        <v>4</v>
      </c>
      <c r="B1032">
        <v>1958</v>
      </c>
      <c r="C1032">
        <v>0.66341211859949523</v>
      </c>
      <c r="D1032">
        <v>6.1499999999999798E-2</v>
      </c>
      <c r="E1032">
        <f t="shared" si="2475"/>
        <v>4.0799845293868819E-2</v>
      </c>
      <c r="J1032" s="21"/>
      <c r="N1032">
        <v>6</v>
      </c>
      <c r="O1032">
        <v>1957</v>
      </c>
      <c r="P1032" s="20">
        <v>0.89681607259156737</v>
      </c>
      <c r="Q1032" s="20">
        <v>6.1499999999999902E-2</v>
      </c>
      <c r="R1032" s="20">
        <f t="shared" si="2476"/>
        <v>5.5154188464381304E-2</v>
      </c>
      <c r="T1032" s="21"/>
    </row>
    <row r="1033" spans="1:20" x14ac:dyDescent="0.3">
      <c r="A1033">
        <v>4</v>
      </c>
      <c r="B1033">
        <v>1958</v>
      </c>
      <c r="C1033">
        <v>0.65711707158239674</v>
      </c>
      <c r="D1033">
        <v>6.1499999999999798E-2</v>
      </c>
      <c r="E1033">
        <f t="shared" si="2475"/>
        <v>4.0412699902317266E-2</v>
      </c>
      <c r="J1033" s="21"/>
      <c r="N1033">
        <v>6</v>
      </c>
      <c r="O1033">
        <v>1957</v>
      </c>
      <c r="P1033" s="20">
        <v>0.86538422040986196</v>
      </c>
      <c r="Q1033" s="20">
        <v>6.1499999999999902E-2</v>
      </c>
      <c r="R1033" s="20">
        <f t="shared" si="2476"/>
        <v>5.3221129555206428E-2</v>
      </c>
      <c r="T1033" s="21"/>
    </row>
    <row r="1034" spans="1:20" x14ac:dyDescent="0.3">
      <c r="A1034">
        <v>4</v>
      </c>
      <c r="B1034">
        <v>1958</v>
      </c>
      <c r="C1034">
        <v>0.64937989104738636</v>
      </c>
      <c r="D1034">
        <v>6.1499999999999798E-2</v>
      </c>
      <c r="E1034">
        <f t="shared" si="2475"/>
        <v>3.9936863299414128E-2</v>
      </c>
      <c r="J1034" s="21"/>
      <c r="N1034">
        <v>5</v>
      </c>
      <c r="O1034">
        <v>1957</v>
      </c>
      <c r="P1034" s="20">
        <v>0.81092339626630117</v>
      </c>
      <c r="Q1034" s="20">
        <v>6.1499999999999902E-2</v>
      </c>
      <c r="R1034" s="20">
        <f t="shared" si="2476"/>
        <v>4.9871788870377444E-2</v>
      </c>
      <c r="T1034" s="21"/>
    </row>
    <row r="1035" spans="1:20" x14ac:dyDescent="0.3">
      <c r="A1035">
        <v>3</v>
      </c>
      <c r="B1035">
        <v>1958</v>
      </c>
      <c r="C1035">
        <v>0.63463548440136153</v>
      </c>
      <c r="D1035">
        <v>6.1499999999999798E-2</v>
      </c>
      <c r="E1035">
        <f t="shared" si="2475"/>
        <v>3.9030082290683603E-2</v>
      </c>
      <c r="N1035">
        <v>5</v>
      </c>
      <c r="O1035">
        <v>1957</v>
      </c>
      <c r="P1035" s="20">
        <v>0.74510808899552705</v>
      </c>
      <c r="Q1035" s="20">
        <v>6.1499999999999902E-2</v>
      </c>
      <c r="R1035" s="20">
        <f t="shared" si="2476"/>
        <v>4.5824147473224844E-2</v>
      </c>
      <c r="T1035" s="21"/>
    </row>
    <row r="1036" spans="1:20" x14ac:dyDescent="0.3">
      <c r="A1036">
        <v>3</v>
      </c>
      <c r="B1036">
        <v>1958</v>
      </c>
      <c r="C1036">
        <v>0.61629718708222925</v>
      </c>
      <c r="D1036">
        <v>6.1499999999999798E-2</v>
      </c>
      <c r="E1036">
        <f t="shared" si="2475"/>
        <v>3.7902277005556977E-2</v>
      </c>
      <c r="J1036" s="21"/>
      <c r="N1036">
        <v>4</v>
      </c>
      <c r="O1036">
        <v>1957</v>
      </c>
      <c r="P1036" s="20">
        <v>0.67657323248046053</v>
      </c>
      <c r="Q1036" s="20">
        <v>6.1499999999999902E-2</v>
      </c>
      <c r="R1036" s="20">
        <f t="shared" si="2476"/>
        <v>4.1609253797548255E-2</v>
      </c>
      <c r="T1036" s="21"/>
    </row>
    <row r="1037" spans="1:20" x14ac:dyDescent="0.3">
      <c r="A1037">
        <v>3</v>
      </c>
      <c r="B1037">
        <v>1958</v>
      </c>
      <c r="C1037">
        <v>0.60152144887447734</v>
      </c>
      <c r="D1037">
        <v>6.1499999999999798E-2</v>
      </c>
      <c r="E1037">
        <f t="shared" si="2475"/>
        <v>3.6993569105780236E-2</v>
      </c>
      <c r="J1037" s="21"/>
      <c r="N1037">
        <v>4</v>
      </c>
      <c r="O1037">
        <v>1957</v>
      </c>
      <c r="P1037" s="20">
        <v>0.61727701486477393</v>
      </c>
      <c r="Q1037" s="20">
        <v>6.1499999999999902E-2</v>
      </c>
      <c r="R1037" s="20">
        <f t="shared" si="2476"/>
        <v>3.796253641418354E-2</v>
      </c>
      <c r="T1037" s="21"/>
    </row>
    <row r="1038" spans="1:20" x14ac:dyDescent="0.3">
      <c r="A1038">
        <v>2</v>
      </c>
      <c r="B1038">
        <v>1958</v>
      </c>
      <c r="C1038">
        <v>0.59641736197263828</v>
      </c>
      <c r="D1038">
        <v>6.1499999999999798E-2</v>
      </c>
      <c r="E1038">
        <f t="shared" si="2475"/>
        <v>3.6679667761317133E-2</v>
      </c>
      <c r="J1038" s="21"/>
      <c r="N1038">
        <v>3</v>
      </c>
      <c r="O1038">
        <v>1957</v>
      </c>
      <c r="P1038" s="20">
        <v>0.57319036906080956</v>
      </c>
      <c r="Q1038" s="20">
        <v>6.1499999999999902E-2</v>
      </c>
      <c r="R1038" s="20">
        <f t="shared" si="2476"/>
        <v>3.5251207697239731E-2</v>
      </c>
      <c r="T1038" s="21"/>
    </row>
    <row r="1039" spans="1:20" x14ac:dyDescent="0.3">
      <c r="A1039">
        <v>1</v>
      </c>
      <c r="B1039">
        <v>1958</v>
      </c>
      <c r="C1039">
        <v>0.60807388365678527</v>
      </c>
      <c r="D1039">
        <v>6.1499999999999798E-2</v>
      </c>
      <c r="E1039">
        <f t="shared" si="2475"/>
        <v>3.7396543844892174E-2</v>
      </c>
      <c r="J1039" s="21"/>
      <c r="N1039">
        <v>3</v>
      </c>
      <c r="O1039">
        <v>1957</v>
      </c>
      <c r="P1039" s="20">
        <v>0.54650900974926486</v>
      </c>
      <c r="Q1039" s="20">
        <v>6.1499999999999902E-2</v>
      </c>
      <c r="R1039" s="20">
        <f t="shared" si="2476"/>
        <v>3.3610304099579734E-2</v>
      </c>
    </row>
    <row r="1040" spans="1:20" x14ac:dyDescent="0.3">
      <c r="A1040">
        <v>12</v>
      </c>
      <c r="B1040">
        <v>1957</v>
      </c>
      <c r="C1040">
        <v>0.64554595056465292</v>
      </c>
      <c r="D1040">
        <v>6.1499999999999798E-2</v>
      </c>
      <c r="E1040">
        <f t="shared" si="2475"/>
        <v>3.9701075959726023E-2</v>
      </c>
      <c r="J1040" s="21"/>
      <c r="N1040">
        <v>2</v>
      </c>
      <c r="O1040">
        <v>1957</v>
      </c>
      <c r="P1040" s="20">
        <v>0.53766156116876351</v>
      </c>
      <c r="Q1040" s="20">
        <v>6.1499999999999902E-2</v>
      </c>
      <c r="R1040" s="20">
        <f t="shared" si="2476"/>
        <v>3.3066186011878905E-2</v>
      </c>
      <c r="T1040" s="21"/>
    </row>
    <row r="1041" spans="1:20" x14ac:dyDescent="0.3">
      <c r="A1041">
        <v>11</v>
      </c>
      <c r="B1041">
        <v>1957</v>
      </c>
      <c r="C1041">
        <v>0.70653560258438131</v>
      </c>
      <c r="D1041">
        <v>6.1499999999999798E-2</v>
      </c>
      <c r="E1041">
        <f t="shared" si="2475"/>
        <v>4.3451939558939306E-2</v>
      </c>
      <c r="J1041" s="21"/>
      <c r="N1041">
        <v>1</v>
      </c>
      <c r="O1041">
        <v>1957</v>
      </c>
      <c r="P1041" s="20">
        <v>0.54737859551789492</v>
      </c>
      <c r="Q1041" s="20">
        <v>6.1499999999999902E-2</v>
      </c>
      <c r="R1041" s="20">
        <f t="shared" si="2476"/>
        <v>3.3663783624350484E-2</v>
      </c>
      <c r="T1041" s="21"/>
    </row>
    <row r="1042" spans="1:20" x14ac:dyDescent="0.3">
      <c r="A1042">
        <v>10</v>
      </c>
      <c r="B1042">
        <v>1957</v>
      </c>
      <c r="C1042">
        <v>0.77878054601960545</v>
      </c>
      <c r="D1042">
        <v>6.1499999999999798E-2</v>
      </c>
      <c r="E1042">
        <f t="shared" si="2475"/>
        <v>4.7895003580205577E-2</v>
      </c>
      <c r="N1042">
        <v>12</v>
      </c>
      <c r="O1042">
        <v>1956</v>
      </c>
      <c r="P1042" s="20">
        <v>0.57385318810654451</v>
      </c>
      <c r="Q1042" s="20">
        <v>6.1499999999999902E-2</v>
      </c>
      <c r="R1042" s="20">
        <f t="shared" si="2476"/>
        <v>3.5291971068552433E-2</v>
      </c>
      <c r="T1042" s="21"/>
    </row>
    <row r="1043" spans="1:20" x14ac:dyDescent="0.3">
      <c r="A1043">
        <v>9</v>
      </c>
      <c r="B1043">
        <v>1957</v>
      </c>
      <c r="C1043">
        <v>0.84402742973650413</v>
      </c>
      <c r="D1043">
        <v>6.1499999999999798E-2</v>
      </c>
      <c r="E1043">
        <f t="shared" si="2475"/>
        <v>5.1907686928794834E-2</v>
      </c>
      <c r="J1043" s="21"/>
      <c r="N1043">
        <v>11</v>
      </c>
      <c r="O1043">
        <v>1956</v>
      </c>
      <c r="P1043" s="20">
        <v>0.61656403989064013</v>
      </c>
      <c r="Q1043" s="20">
        <v>6.1499999999999902E-2</v>
      </c>
      <c r="R1043" s="20">
        <f t="shared" si="2476"/>
        <v>3.7918688453274306E-2</v>
      </c>
      <c r="T1043" s="21"/>
    </row>
    <row r="1044" spans="1:20" x14ac:dyDescent="0.3">
      <c r="A1044">
        <v>8</v>
      </c>
      <c r="B1044">
        <v>1957</v>
      </c>
      <c r="C1044">
        <v>0.8854895835110318</v>
      </c>
      <c r="D1044">
        <v>6.1499999999999798E-2</v>
      </c>
      <c r="E1044">
        <f t="shared" si="2475"/>
        <v>5.4457609385928279E-2</v>
      </c>
      <c r="J1044" s="21"/>
      <c r="N1044">
        <v>10</v>
      </c>
      <c r="O1044">
        <v>1956</v>
      </c>
      <c r="P1044" s="20">
        <v>0.6714133671764706</v>
      </c>
      <c r="Q1044" s="20">
        <v>6.1499999999999902E-2</v>
      </c>
      <c r="R1044" s="20">
        <f t="shared" si="2476"/>
        <v>4.1291922081352878E-2</v>
      </c>
      <c r="T1044" s="21"/>
    </row>
    <row r="1045" spans="1:20" x14ac:dyDescent="0.3">
      <c r="A1045">
        <v>6</v>
      </c>
      <c r="B1045">
        <v>1957</v>
      </c>
      <c r="C1045">
        <v>0.8937132674041367</v>
      </c>
      <c r="D1045">
        <v>6.1499999999999798E-2</v>
      </c>
      <c r="E1045">
        <f t="shared" si="2475"/>
        <v>5.4963365945354226E-2</v>
      </c>
      <c r="J1045" s="21"/>
      <c r="N1045">
        <v>9</v>
      </c>
      <c r="O1045">
        <v>1956</v>
      </c>
      <c r="P1045" s="20">
        <v>0.72671958928592251</v>
      </c>
      <c r="Q1045" s="20">
        <v>6.1499999999999902E-2</v>
      </c>
      <c r="R1045" s="20">
        <f t="shared" si="2476"/>
        <v>4.4693254741084161E-2</v>
      </c>
      <c r="T1045" s="21"/>
    </row>
    <row r="1046" spans="1:20" x14ac:dyDescent="0.3">
      <c r="A1046">
        <v>6</v>
      </c>
      <c r="B1046">
        <v>1957</v>
      </c>
      <c r="C1046">
        <v>0.87822822196200534</v>
      </c>
      <c r="D1046">
        <v>6.1499999999999798E-2</v>
      </c>
      <c r="E1046">
        <f t="shared" si="2475"/>
        <v>5.4011035650663154E-2</v>
      </c>
      <c r="J1046" s="21"/>
      <c r="N1046">
        <v>8</v>
      </c>
      <c r="O1046">
        <v>1956</v>
      </c>
      <c r="P1046" s="20">
        <v>0.7694998002968626</v>
      </c>
      <c r="Q1046" s="20">
        <v>6.1499999999999902E-2</v>
      </c>
      <c r="R1046" s="20">
        <f t="shared" si="2476"/>
        <v>4.7324237718256973E-2</v>
      </c>
    </row>
    <row r="1047" spans="1:20" x14ac:dyDescent="0.3">
      <c r="A1047">
        <v>5</v>
      </c>
      <c r="B1047">
        <v>1957</v>
      </c>
      <c r="C1047">
        <v>0.85322039783142345</v>
      </c>
      <c r="D1047">
        <v>6.1499999999999798E-2</v>
      </c>
      <c r="E1047">
        <f t="shared" si="2475"/>
        <v>5.247305446663237E-2</v>
      </c>
      <c r="J1047" s="21"/>
      <c r="N1047">
        <v>6</v>
      </c>
      <c r="O1047">
        <v>1956</v>
      </c>
      <c r="P1047" s="20">
        <v>0.79091064260413546</v>
      </c>
      <c r="Q1047" s="20">
        <v>6.1499999999999902E-2</v>
      </c>
      <c r="R1047" s="20">
        <f t="shared" si="2476"/>
        <v>4.8641004520154255E-2</v>
      </c>
      <c r="T1047" s="21"/>
    </row>
    <row r="1048" spans="1:20" x14ac:dyDescent="0.3">
      <c r="A1048">
        <v>5</v>
      </c>
      <c r="B1048">
        <v>1957</v>
      </c>
      <c r="C1048">
        <v>0.83156252709533873</v>
      </c>
      <c r="D1048">
        <v>6.1499999999999798E-2</v>
      </c>
      <c r="E1048">
        <f t="shared" si="2475"/>
        <v>5.1141095416363164E-2</v>
      </c>
      <c r="J1048" s="21"/>
      <c r="N1048">
        <v>6</v>
      </c>
      <c r="O1048">
        <v>1956</v>
      </c>
      <c r="P1048" s="20">
        <v>0.78092068872571085</v>
      </c>
      <c r="Q1048" s="20">
        <v>6.1499999999999902E-2</v>
      </c>
      <c r="R1048" s="20">
        <f t="shared" si="2476"/>
        <v>4.8026622356631139E-2</v>
      </c>
      <c r="T1048" s="21"/>
    </row>
    <row r="1049" spans="1:20" x14ac:dyDescent="0.3">
      <c r="A1049">
        <v>4</v>
      </c>
      <c r="B1049">
        <v>1957</v>
      </c>
      <c r="C1049">
        <v>0.81338657924052993</v>
      </c>
      <c r="D1049">
        <v>6.1499999999999798E-2</v>
      </c>
      <c r="E1049">
        <f t="shared" si="2475"/>
        <v>5.0023274623292424E-2</v>
      </c>
      <c r="J1049" s="21"/>
      <c r="N1049">
        <v>5</v>
      </c>
      <c r="O1049">
        <v>1956</v>
      </c>
      <c r="P1049" s="20">
        <v>0.73442288018402813</v>
      </c>
      <c r="Q1049" s="20">
        <v>6.1499999999999902E-2</v>
      </c>
      <c r="R1049" s="20">
        <f t="shared" si="2476"/>
        <v>4.516700713131766E-2</v>
      </c>
      <c r="T1049" s="21"/>
    </row>
    <row r="1050" spans="1:20" x14ac:dyDescent="0.3">
      <c r="A1050">
        <v>4</v>
      </c>
      <c r="B1050">
        <v>1957</v>
      </c>
      <c r="C1050">
        <v>0.79814077666794214</v>
      </c>
      <c r="D1050">
        <v>6.1499999999999798E-2</v>
      </c>
      <c r="E1050">
        <f t="shared" si="2475"/>
        <v>4.9085657765078283E-2</v>
      </c>
      <c r="N1050">
        <v>5</v>
      </c>
      <c r="O1050">
        <v>1956</v>
      </c>
      <c r="P1050" s="20">
        <v>0.6660044776764189</v>
      </c>
      <c r="Q1050" s="20">
        <v>6.1499999999999902E-2</v>
      </c>
      <c r="R1050" s="20">
        <f t="shared" si="2476"/>
        <v>4.0959275377099695E-2</v>
      </c>
    </row>
    <row r="1051" spans="1:20" x14ac:dyDescent="0.3">
      <c r="A1051">
        <v>3</v>
      </c>
      <c r="B1051">
        <v>1957</v>
      </c>
      <c r="C1051">
        <v>0.78182372048206117</v>
      </c>
      <c r="D1051">
        <v>6.1499999999999798E-2</v>
      </c>
      <c r="E1051">
        <f t="shared" si="2475"/>
        <v>4.8082158809646607E-2</v>
      </c>
      <c r="J1051" s="21"/>
      <c r="N1051">
        <v>4</v>
      </c>
      <c r="O1051">
        <v>1956</v>
      </c>
      <c r="P1051" s="20">
        <v>0.59961332777343757</v>
      </c>
      <c r="Q1051" s="20">
        <v>6.1499999999999902E-2</v>
      </c>
      <c r="R1051" s="20">
        <f t="shared" si="2476"/>
        <v>3.6876219658066353E-2</v>
      </c>
      <c r="T1051" s="21"/>
    </row>
    <row r="1052" spans="1:20" x14ac:dyDescent="0.3">
      <c r="A1052">
        <v>3</v>
      </c>
      <c r="B1052">
        <v>1957</v>
      </c>
      <c r="C1052">
        <v>0.76639399688818755</v>
      </c>
      <c r="D1052">
        <v>6.1499999999999798E-2</v>
      </c>
      <c r="E1052">
        <f t="shared" si="2475"/>
        <v>4.7133230808623382E-2</v>
      </c>
      <c r="J1052" s="21"/>
      <c r="N1052">
        <v>4</v>
      </c>
      <c r="O1052">
        <v>1956</v>
      </c>
      <c r="P1052" s="20">
        <v>0.55126624392010126</v>
      </c>
      <c r="Q1052" s="20">
        <v>6.1499999999999902E-2</v>
      </c>
      <c r="R1052" s="20">
        <f t="shared" si="2476"/>
        <v>3.3902874001086172E-2</v>
      </c>
      <c r="T1052" s="21"/>
    </row>
    <row r="1053" spans="1:20" x14ac:dyDescent="0.3">
      <c r="A1053">
        <v>2</v>
      </c>
      <c r="B1053">
        <v>1957</v>
      </c>
      <c r="C1053">
        <v>0.75758875115066859</v>
      </c>
      <c r="D1053">
        <v>6.1499999999999798E-2</v>
      </c>
      <c r="E1053">
        <f t="shared" si="2475"/>
        <v>4.6591708195765968E-2</v>
      </c>
      <c r="J1053" s="21"/>
      <c r="N1053">
        <v>3</v>
      </c>
      <c r="O1053">
        <v>1956</v>
      </c>
      <c r="P1053" s="20">
        <v>0.52378693747193361</v>
      </c>
      <c r="Q1053" s="20">
        <v>6.1499999999999902E-2</v>
      </c>
      <c r="R1053" s="20">
        <f t="shared" si="2476"/>
        <v>3.2212896654523863E-2</v>
      </c>
      <c r="T1053" s="21"/>
    </row>
    <row r="1054" spans="1:20" x14ac:dyDescent="0.3">
      <c r="A1054">
        <v>1</v>
      </c>
      <c r="B1054">
        <v>1957</v>
      </c>
      <c r="C1054">
        <v>0.76495567712982349</v>
      </c>
      <c r="D1054">
        <v>6.1499999999999798E-2</v>
      </c>
      <c r="E1054">
        <f t="shared" si="2475"/>
        <v>4.7044774143483993E-2</v>
      </c>
      <c r="J1054" s="21"/>
      <c r="N1054">
        <v>3</v>
      </c>
      <c r="O1054">
        <v>1956</v>
      </c>
      <c r="P1054" s="20">
        <v>0.51278199495900378</v>
      </c>
      <c r="Q1054" s="20">
        <v>6.1499999999999902E-2</v>
      </c>
      <c r="R1054" s="20">
        <f t="shared" si="2476"/>
        <v>3.153609268997868E-2</v>
      </c>
    </row>
    <row r="1055" spans="1:20" x14ac:dyDescent="0.3">
      <c r="A1055">
        <v>12</v>
      </c>
      <c r="B1055">
        <v>1956</v>
      </c>
      <c r="C1055">
        <v>0.78919851599539304</v>
      </c>
      <c r="D1055">
        <v>6.1499999999999798E-2</v>
      </c>
      <c r="E1055">
        <f t="shared" si="2475"/>
        <v>4.8535708733716515E-2</v>
      </c>
      <c r="J1055" s="21"/>
      <c r="N1055">
        <v>2</v>
      </c>
      <c r="O1055">
        <v>1956</v>
      </c>
      <c r="P1055" s="20">
        <v>0.51078603982105519</v>
      </c>
      <c r="Q1055" s="20">
        <v>6.1499999999999902E-2</v>
      </c>
      <c r="R1055" s="20">
        <f t="shared" si="2476"/>
        <v>3.1413341448994846E-2</v>
      </c>
    </row>
    <row r="1056" spans="1:20" x14ac:dyDescent="0.3">
      <c r="A1056">
        <v>11</v>
      </c>
      <c r="B1056">
        <v>1956</v>
      </c>
      <c r="C1056">
        <v>0.82355414207735234</v>
      </c>
      <c r="D1056">
        <v>6.1499999999999798E-2</v>
      </c>
      <c r="E1056">
        <f t="shared" si="2475"/>
        <v>5.0648579737757E-2</v>
      </c>
      <c r="J1056" s="21"/>
      <c r="N1056">
        <v>2</v>
      </c>
      <c r="O1056">
        <v>1956</v>
      </c>
      <c r="P1056" s="20">
        <v>0.51426602696545665</v>
      </c>
      <c r="Q1056" s="20">
        <v>6.1499999999999902E-2</v>
      </c>
      <c r="R1056" s="20">
        <f t="shared" si="2476"/>
        <v>3.1627360658375535E-2</v>
      </c>
    </row>
    <row r="1057" spans="1:20" x14ac:dyDescent="0.3">
      <c r="A1057">
        <v>10</v>
      </c>
      <c r="B1057">
        <v>1956</v>
      </c>
      <c r="C1057">
        <v>0.86102013844685388</v>
      </c>
      <c r="D1057">
        <v>6.1499999999999798E-2</v>
      </c>
      <c r="E1057">
        <f t="shared" si="2475"/>
        <v>5.2952738514481339E-2</v>
      </c>
      <c r="N1057">
        <v>1</v>
      </c>
      <c r="O1057">
        <v>1956</v>
      </c>
      <c r="P1057" s="20">
        <v>0.52499901886203304</v>
      </c>
      <c r="Q1057" s="20">
        <v>6.1499999999999902E-2</v>
      </c>
      <c r="R1057" s="20">
        <f t="shared" si="2476"/>
        <v>3.2287439660014981E-2</v>
      </c>
    </row>
    <row r="1058" spans="1:20" x14ac:dyDescent="0.3">
      <c r="A1058">
        <v>9</v>
      </c>
      <c r="B1058">
        <v>1956</v>
      </c>
      <c r="C1058">
        <v>0.89448737941578815</v>
      </c>
      <c r="D1058">
        <v>6.1499999999999798E-2</v>
      </c>
      <c r="E1058">
        <f t="shared" si="2475"/>
        <v>5.5010973834070789E-2</v>
      </c>
      <c r="J1058" s="21"/>
      <c r="N1058">
        <v>12</v>
      </c>
      <c r="O1058">
        <v>1955</v>
      </c>
      <c r="P1058" s="20">
        <v>0.54257661093393839</v>
      </c>
      <c r="Q1058" s="20">
        <v>6.1499999999999902E-2</v>
      </c>
      <c r="R1058" s="20">
        <f t="shared" si="2476"/>
        <v>3.3368461572437155E-2</v>
      </c>
    </row>
    <row r="1059" spans="1:20" x14ac:dyDescent="0.3">
      <c r="A1059">
        <v>8</v>
      </c>
      <c r="B1059">
        <v>1956</v>
      </c>
      <c r="C1059">
        <v>0.92030624877616352</v>
      </c>
      <c r="D1059">
        <v>6.1499999999999798E-2</v>
      </c>
      <c r="E1059">
        <f t="shared" si="2475"/>
        <v>5.659883429973387E-2</v>
      </c>
      <c r="J1059" s="21"/>
      <c r="N1059">
        <v>12</v>
      </c>
      <c r="O1059">
        <v>1955</v>
      </c>
      <c r="P1059" s="20">
        <v>0.56562385704354545</v>
      </c>
      <c r="Q1059" s="20">
        <v>6.1499999999999902E-2</v>
      </c>
      <c r="R1059" s="20">
        <f t="shared" si="2476"/>
        <v>3.4785867208177987E-2</v>
      </c>
    </row>
    <row r="1060" spans="1:20" x14ac:dyDescent="0.3">
      <c r="A1060">
        <v>6</v>
      </c>
      <c r="B1060">
        <v>1956</v>
      </c>
      <c r="C1060">
        <v>0.93531651783861403</v>
      </c>
      <c r="D1060">
        <v>6.1499999999999798E-2</v>
      </c>
      <c r="E1060">
        <f t="shared" si="2475"/>
        <v>5.7521965847074571E-2</v>
      </c>
      <c r="J1060" s="21"/>
      <c r="N1060">
        <v>11</v>
      </c>
      <c r="O1060">
        <v>1955</v>
      </c>
      <c r="P1060" s="20">
        <v>0.58727018425658406</v>
      </c>
      <c r="Q1060" s="20">
        <v>6.1499999999999902E-2</v>
      </c>
      <c r="R1060" s="20">
        <f t="shared" si="2476"/>
        <v>3.6117116331779865E-2</v>
      </c>
    </row>
    <row r="1061" spans="1:20" x14ac:dyDescent="0.3">
      <c r="A1061">
        <v>6</v>
      </c>
      <c r="B1061">
        <v>1956</v>
      </c>
      <c r="C1061">
        <v>0.93518156140243092</v>
      </c>
      <c r="D1061">
        <v>6.1499999999999798E-2</v>
      </c>
      <c r="E1061">
        <f t="shared" si="2475"/>
        <v>5.7513666026249313E-2</v>
      </c>
      <c r="J1061" s="21"/>
      <c r="N1061">
        <v>10</v>
      </c>
      <c r="O1061">
        <v>1955</v>
      </c>
      <c r="P1061" s="20">
        <v>0.60195638574497312</v>
      </c>
      <c r="Q1061" s="20">
        <v>6.1499999999999902E-2</v>
      </c>
      <c r="R1061" s="20">
        <f t="shared" si="2476"/>
        <v>3.7020317723315786E-2</v>
      </c>
    </row>
    <row r="1062" spans="1:20" x14ac:dyDescent="0.3">
      <c r="A1062">
        <v>6</v>
      </c>
      <c r="B1062">
        <v>1956</v>
      </c>
      <c r="C1062">
        <v>0.92070593251444233</v>
      </c>
      <c r="D1062">
        <v>6.1499999999999798E-2</v>
      </c>
      <c r="E1062">
        <f t="shared" si="2475"/>
        <v>5.6623414849638017E-2</v>
      </c>
      <c r="J1062" s="21"/>
      <c r="N1062">
        <v>10</v>
      </c>
      <c r="O1062">
        <v>1955</v>
      </c>
      <c r="P1062" s="20">
        <v>0.61327772603766051</v>
      </c>
      <c r="Q1062" s="20">
        <v>6.1499999999999902E-2</v>
      </c>
      <c r="R1062" s="20">
        <f t="shared" si="2476"/>
        <v>3.7716580151316063E-2</v>
      </c>
    </row>
    <row r="1063" spans="1:20" x14ac:dyDescent="0.3">
      <c r="A1063">
        <v>6</v>
      </c>
      <c r="B1063">
        <v>1956</v>
      </c>
      <c r="C1063">
        <v>0.89578138545368913</v>
      </c>
      <c r="D1063">
        <v>6.1499999999999798E-2</v>
      </c>
      <c r="E1063">
        <f t="shared" si="2475"/>
        <v>5.5090555205401702E-2</v>
      </c>
      <c r="J1063" s="21"/>
      <c r="N1063">
        <v>9</v>
      </c>
      <c r="O1063">
        <v>1955</v>
      </c>
      <c r="P1063" s="20">
        <v>0.62961372332195031</v>
      </c>
      <c r="Q1063" s="20">
        <v>6.1499999999999902E-2</v>
      </c>
      <c r="R1063" s="20">
        <f t="shared" si="2476"/>
        <v>3.872124398429988E-2</v>
      </c>
    </row>
    <row r="1064" spans="1:20" x14ac:dyDescent="0.3">
      <c r="A1064">
        <v>6</v>
      </c>
      <c r="B1064">
        <v>1956</v>
      </c>
      <c r="C1064">
        <v>0.86413524814275988</v>
      </c>
      <c r="D1064">
        <v>6.1499999999999798E-2</v>
      </c>
      <c r="E1064">
        <f t="shared" si="2475"/>
        <v>5.3144317760779561E-2</v>
      </c>
      <c r="J1064" s="21"/>
      <c r="N1064">
        <v>8</v>
      </c>
      <c r="O1064">
        <v>1955</v>
      </c>
      <c r="P1064" s="20">
        <v>0.65285966218726366</v>
      </c>
      <c r="Q1064" s="20">
        <v>6.1499999999999902E-2</v>
      </c>
      <c r="R1064" s="20">
        <f t="shared" si="2476"/>
        <v>4.0150869224516654E-2</v>
      </c>
    </row>
    <row r="1065" spans="1:20" x14ac:dyDescent="0.3">
      <c r="A1065">
        <v>5</v>
      </c>
      <c r="B1065">
        <v>1956</v>
      </c>
      <c r="C1065">
        <v>0.82880507413669391</v>
      </c>
      <c r="D1065">
        <v>6.1499999999999798E-2</v>
      </c>
      <c r="E1065">
        <f t="shared" si="2475"/>
        <v>5.0971512059406511E-2</v>
      </c>
      <c r="J1065" s="21"/>
      <c r="N1065">
        <v>8</v>
      </c>
      <c r="O1065">
        <v>1955</v>
      </c>
      <c r="P1065" s="20">
        <v>0.67813799098325322</v>
      </c>
      <c r="Q1065" s="20">
        <v>6.1499999999999902E-2</v>
      </c>
      <c r="R1065" s="20">
        <f t="shared" si="2476"/>
        <v>4.1705486445470008E-2</v>
      </c>
    </row>
    <row r="1066" spans="1:20" x14ac:dyDescent="0.3">
      <c r="A1066">
        <v>5</v>
      </c>
      <c r="B1066">
        <v>1956</v>
      </c>
      <c r="C1066">
        <v>0.78874312205129615</v>
      </c>
      <c r="D1066">
        <v>6.1499999999999798E-2</v>
      </c>
      <c r="E1066">
        <f t="shared" si="2475"/>
        <v>4.8507702006154556E-2</v>
      </c>
      <c r="J1066" s="21"/>
      <c r="N1066">
        <v>7</v>
      </c>
      <c r="O1066">
        <v>1955</v>
      </c>
      <c r="P1066" s="20">
        <v>0.69690617826274848</v>
      </c>
      <c r="Q1066" s="20">
        <v>6.1499999999999902E-2</v>
      </c>
      <c r="R1066" s="20">
        <f t="shared" si="2476"/>
        <v>4.2859729963158961E-2</v>
      </c>
    </row>
    <row r="1067" spans="1:20" x14ac:dyDescent="0.3">
      <c r="A1067">
        <v>5</v>
      </c>
      <c r="B1067">
        <v>1956</v>
      </c>
      <c r="C1067">
        <v>0.74931705155358752</v>
      </c>
      <c r="D1067">
        <v>6.1499999999999798E-2</v>
      </c>
      <c r="E1067">
        <f t="shared" si="2475"/>
        <v>4.608299867054548E-2</v>
      </c>
      <c r="J1067" s="21"/>
      <c r="N1067">
        <v>6</v>
      </c>
      <c r="O1067">
        <v>1955</v>
      </c>
      <c r="P1067" s="20">
        <v>0.69872049191191221</v>
      </c>
      <c r="Q1067" s="20">
        <v>6.1499999999999902E-2</v>
      </c>
      <c r="R1067" s="20">
        <f t="shared" si="2476"/>
        <v>4.297131025258253E-2</v>
      </c>
      <c r="T1067" s="21"/>
    </row>
    <row r="1068" spans="1:20" x14ac:dyDescent="0.3">
      <c r="A1068">
        <v>5</v>
      </c>
      <c r="B1068">
        <v>1956</v>
      </c>
      <c r="C1068">
        <v>0.71847383862427294</v>
      </c>
      <c r="D1068">
        <v>6.1499999999999798E-2</v>
      </c>
      <c r="E1068">
        <f t="shared" si="2475"/>
        <v>4.4186141075392642E-2</v>
      </c>
      <c r="J1068" s="21"/>
      <c r="N1068">
        <v>6</v>
      </c>
      <c r="O1068">
        <v>1955</v>
      </c>
      <c r="P1068" s="20">
        <v>0.68641677965251102</v>
      </c>
      <c r="Q1068" s="20">
        <v>6.1499999999999902E-2</v>
      </c>
      <c r="R1068" s="20">
        <f t="shared" si="2476"/>
        <v>4.2214631948629358E-2</v>
      </c>
      <c r="T1068" s="21"/>
    </row>
    <row r="1069" spans="1:20" x14ac:dyDescent="0.3">
      <c r="A1069">
        <v>4</v>
      </c>
      <c r="B1069">
        <v>1956</v>
      </c>
      <c r="C1069">
        <v>0.70074264476391435</v>
      </c>
      <c r="D1069">
        <v>6.1499999999999798E-2</v>
      </c>
      <c r="E1069">
        <f t="shared" si="2475"/>
        <v>4.3095672652980588E-2</v>
      </c>
      <c r="J1069" s="21"/>
      <c r="N1069">
        <v>5</v>
      </c>
      <c r="O1069">
        <v>1955</v>
      </c>
      <c r="P1069" s="20">
        <v>0.66793107946196206</v>
      </c>
      <c r="Q1069" s="20">
        <v>6.1499999999999902E-2</v>
      </c>
      <c r="R1069" s="20">
        <f t="shared" si="2476"/>
        <v>4.1077761386910598E-2</v>
      </c>
      <c r="T1069" s="21"/>
    </row>
    <row r="1070" spans="1:20" x14ac:dyDescent="0.3">
      <c r="A1070">
        <v>4</v>
      </c>
      <c r="B1070">
        <v>1956</v>
      </c>
      <c r="C1070">
        <v>0.70043844835337776</v>
      </c>
      <c r="D1070">
        <v>6.1499999999999798E-2</v>
      </c>
      <c r="E1070">
        <f t="shared" si="2475"/>
        <v>4.3076964573732592E-2</v>
      </c>
      <c r="J1070" s="21"/>
      <c r="N1070">
        <v>5</v>
      </c>
      <c r="O1070">
        <v>1955</v>
      </c>
      <c r="P1070" s="20">
        <v>0.64825555509643473</v>
      </c>
      <c r="Q1070" s="20">
        <v>6.1499999999999902E-2</v>
      </c>
      <c r="R1070" s="20">
        <f t="shared" si="2476"/>
        <v>3.9867716638430674E-2</v>
      </c>
      <c r="T1070" s="21"/>
    </row>
    <row r="1071" spans="1:20" x14ac:dyDescent="0.3">
      <c r="A1071">
        <v>4</v>
      </c>
      <c r="B1071">
        <v>1956</v>
      </c>
      <c r="C1071">
        <v>0.71454122525686858</v>
      </c>
      <c r="D1071">
        <v>6.1499999999999798E-2</v>
      </c>
      <c r="E1071">
        <f t="shared" si="2475"/>
        <v>4.3944285353297273E-2</v>
      </c>
      <c r="J1071" s="21"/>
      <c r="N1071">
        <v>4</v>
      </c>
      <c r="O1071">
        <v>1955</v>
      </c>
      <c r="P1071" s="20">
        <v>0.62508334556872625</v>
      </c>
      <c r="Q1071" s="20">
        <v>6.1499999999999902E-2</v>
      </c>
      <c r="R1071" s="20">
        <f t="shared" si="2476"/>
        <v>3.8442625752476603E-2</v>
      </c>
      <c r="T1071" s="21"/>
    </row>
    <row r="1072" spans="1:20" x14ac:dyDescent="0.3">
      <c r="A1072">
        <v>4</v>
      </c>
      <c r="B1072">
        <v>1956</v>
      </c>
      <c r="C1072">
        <v>0.73963897368872522</v>
      </c>
      <c r="D1072">
        <v>6.1499999999999798E-2</v>
      </c>
      <c r="E1072">
        <f t="shared" si="2475"/>
        <v>4.5487796881856453E-2</v>
      </c>
      <c r="J1072" s="21"/>
      <c r="N1072">
        <v>4</v>
      </c>
      <c r="O1072">
        <v>1955</v>
      </c>
      <c r="P1072" s="20">
        <v>0.59702010751535461</v>
      </c>
      <c r="Q1072" s="20">
        <v>6.1499999999999902E-2</v>
      </c>
      <c r="R1072" s="20">
        <f t="shared" si="2476"/>
        <v>3.6716736612194253E-2</v>
      </c>
      <c r="T1072" s="21"/>
    </row>
    <row r="1073" spans="1:20" x14ac:dyDescent="0.3">
      <c r="A1073">
        <v>3</v>
      </c>
      <c r="B1073">
        <v>1956</v>
      </c>
      <c r="C1073">
        <v>0.76263915771822299</v>
      </c>
      <c r="D1073">
        <v>6.1499999999999798E-2</v>
      </c>
      <c r="E1073">
        <f t="shared" si="2475"/>
        <v>4.6902308199670562E-2</v>
      </c>
      <c r="J1073" s="21"/>
      <c r="N1073">
        <v>3</v>
      </c>
      <c r="O1073">
        <v>1955</v>
      </c>
      <c r="P1073" s="20">
        <v>0.56947671411563705</v>
      </c>
      <c r="Q1073" s="20">
        <v>6.1499999999999902E-2</v>
      </c>
      <c r="R1073" s="20">
        <f t="shared" si="2476"/>
        <v>3.5022817918111626E-2</v>
      </c>
      <c r="T1073" s="21"/>
    </row>
    <row r="1074" spans="1:20" x14ac:dyDescent="0.3">
      <c r="A1074">
        <v>3</v>
      </c>
      <c r="B1074">
        <v>1956</v>
      </c>
      <c r="C1074">
        <v>0.76683648719360853</v>
      </c>
      <c r="D1074">
        <v>6.1499999999999798E-2</v>
      </c>
      <c r="E1074">
        <f t="shared" si="2475"/>
        <v>4.7160443962406769E-2</v>
      </c>
      <c r="N1074">
        <v>3</v>
      </c>
      <c r="O1074">
        <v>1955</v>
      </c>
      <c r="P1074" s="20">
        <v>0.54919973630818519</v>
      </c>
      <c r="Q1074" s="20">
        <v>6.1499999999999902E-2</v>
      </c>
      <c r="R1074" s="20">
        <f t="shared" si="2476"/>
        <v>3.3775783782953338E-2</v>
      </c>
    </row>
    <row r="1075" spans="1:20" x14ac:dyDescent="0.3">
      <c r="A1075">
        <v>3</v>
      </c>
      <c r="B1075">
        <v>1956</v>
      </c>
      <c r="C1075">
        <v>0.74553828952842527</v>
      </c>
      <c r="D1075">
        <v>6.1499999999999798E-2</v>
      </c>
      <c r="E1075">
        <f t="shared" si="2475"/>
        <v>4.5850604805998001E-2</v>
      </c>
      <c r="N1075">
        <v>2</v>
      </c>
      <c r="O1075">
        <v>1955</v>
      </c>
      <c r="P1075" s="20">
        <v>0.54093352325044708</v>
      </c>
      <c r="Q1075" s="20">
        <v>6.1499999999999902E-2</v>
      </c>
      <c r="R1075" s="20">
        <f t="shared" si="2476"/>
        <v>3.3267411679902444E-2</v>
      </c>
      <c r="T1075" s="21"/>
    </row>
    <row r="1076" spans="1:20" x14ac:dyDescent="0.3">
      <c r="A1076">
        <v>3</v>
      </c>
      <c r="B1076">
        <v>1956</v>
      </c>
      <c r="C1076">
        <v>0.71971996133040739</v>
      </c>
      <c r="D1076">
        <v>6.1499999999999798E-2</v>
      </c>
      <c r="E1076">
        <f t="shared" si="2475"/>
        <v>4.4262777621819911E-2</v>
      </c>
      <c r="N1076">
        <v>2</v>
      </c>
      <c r="O1076">
        <v>1955</v>
      </c>
      <c r="P1076" s="20">
        <v>0.54453961456883704</v>
      </c>
      <c r="Q1076" s="20">
        <v>6.1499999999999902E-2</v>
      </c>
      <c r="R1076" s="20">
        <f t="shared" si="2476"/>
        <v>3.3489186295983422E-2</v>
      </c>
      <c r="T1076" s="21"/>
    </row>
    <row r="1077" spans="1:20" x14ac:dyDescent="0.3">
      <c r="A1077">
        <v>2</v>
      </c>
      <c r="B1077">
        <v>1956</v>
      </c>
      <c r="C1077">
        <v>0.71196538507015461</v>
      </c>
      <c r="D1077">
        <v>6.1499999999999798E-2</v>
      </c>
      <c r="E1077">
        <f t="shared" si="2475"/>
        <v>4.3785871181814366E-2</v>
      </c>
      <c r="N1077">
        <v>1</v>
      </c>
      <c r="O1077">
        <v>1955</v>
      </c>
      <c r="P1077" s="20">
        <v>0.55678824314482056</v>
      </c>
      <c r="Q1077" s="20">
        <v>6.1499999999999902E-2</v>
      </c>
      <c r="R1077" s="20">
        <f t="shared" si="2476"/>
        <v>3.424247695340641E-2</v>
      </c>
      <c r="T1077" s="21"/>
    </row>
    <row r="1078" spans="1:20" x14ac:dyDescent="0.3">
      <c r="A1078">
        <v>12</v>
      </c>
      <c r="B1078">
        <v>1955</v>
      </c>
      <c r="C1078">
        <v>0.72924262367926118</v>
      </c>
      <c r="D1078">
        <v>6.1499999999999798E-2</v>
      </c>
      <c r="E1078">
        <f t="shared" si="2475"/>
        <v>4.4848421356274412E-2</v>
      </c>
      <c r="N1078">
        <v>12</v>
      </c>
      <c r="O1078">
        <v>1954</v>
      </c>
      <c r="P1078" s="20">
        <v>0.57418451177753249</v>
      </c>
      <c r="Q1078" s="20">
        <v>6.1499999999999902E-2</v>
      </c>
      <c r="R1078" s="20">
        <f t="shared" si="2476"/>
        <v>3.531234747431819E-2</v>
      </c>
      <c r="T1078" s="21"/>
    </row>
    <row r="1079" spans="1:20" x14ac:dyDescent="0.3">
      <c r="A1079">
        <v>10</v>
      </c>
      <c r="B1079">
        <v>1955</v>
      </c>
      <c r="C1079">
        <v>0.7526803937113633</v>
      </c>
      <c r="D1079">
        <v>6.1499999999999798E-2</v>
      </c>
      <c r="E1079">
        <f t="shared" si="2475"/>
        <v>4.6289844213248693E-2</v>
      </c>
      <c r="J1079" s="21"/>
      <c r="N1079">
        <v>12</v>
      </c>
      <c r="O1079">
        <v>1954</v>
      </c>
      <c r="P1079" s="20">
        <v>0.59435310389935858</v>
      </c>
      <c r="Q1079" s="20">
        <v>6.1499999999999902E-2</v>
      </c>
      <c r="R1079" s="20">
        <f t="shared" si="2476"/>
        <v>3.6552715889810496E-2</v>
      </c>
      <c r="T1079" s="21"/>
    </row>
    <row r="1080" spans="1:20" x14ac:dyDescent="0.3">
      <c r="A1080">
        <v>8</v>
      </c>
      <c r="B1080">
        <v>1955</v>
      </c>
      <c r="C1080">
        <v>0.76816649019053618</v>
      </c>
      <c r="D1080">
        <v>6.1499999999999798E-2</v>
      </c>
      <c r="E1080">
        <f t="shared" si="2475"/>
        <v>4.7242239146717817E-2</v>
      </c>
      <c r="N1080">
        <v>11</v>
      </c>
      <c r="O1080">
        <v>1954</v>
      </c>
      <c r="P1080" s="20">
        <v>0.61611934937725255</v>
      </c>
      <c r="Q1080" s="20">
        <v>6.1499999999999902E-2</v>
      </c>
      <c r="R1080" s="20">
        <f t="shared" si="2476"/>
        <v>3.7891339986700974E-2</v>
      </c>
      <c r="T1080" s="21"/>
    </row>
    <row r="1081" spans="1:20" x14ac:dyDescent="0.3">
      <c r="A1081">
        <v>6</v>
      </c>
      <c r="B1081">
        <v>1955</v>
      </c>
      <c r="C1081">
        <v>0.94250449991430552</v>
      </c>
      <c r="D1081">
        <v>6.1499999999999798E-2</v>
      </c>
      <c r="E1081">
        <f t="shared" si="2475"/>
        <v>5.7964026744729599E-2</v>
      </c>
      <c r="J1081" s="21"/>
      <c r="N1081">
        <v>10</v>
      </c>
      <c r="O1081">
        <v>1954</v>
      </c>
      <c r="P1081" s="20">
        <v>0.64405555876386544</v>
      </c>
      <c r="Q1081" s="20">
        <v>6.1499999999999902E-2</v>
      </c>
      <c r="R1081" s="20">
        <f t="shared" si="2476"/>
        <v>3.9609416863977662E-2</v>
      </c>
      <c r="T1081" s="21"/>
    </row>
    <row r="1082" spans="1:20" x14ac:dyDescent="0.3">
      <c r="A1082">
        <v>6</v>
      </c>
      <c r="B1082">
        <v>1955</v>
      </c>
      <c r="C1082">
        <v>0.93937794329984148</v>
      </c>
      <c r="D1082">
        <v>6.1499999999999798E-2</v>
      </c>
      <c r="E1082">
        <f t="shared" si="2475"/>
        <v>5.7771743512940059E-2</v>
      </c>
      <c r="N1082">
        <v>9</v>
      </c>
      <c r="O1082">
        <v>1954</v>
      </c>
      <c r="P1082" s="20">
        <v>0.68078789309846255</v>
      </c>
      <c r="Q1082" s="20">
        <v>6.1499999999999902E-2</v>
      </c>
      <c r="R1082" s="20">
        <f t="shared" si="2476"/>
        <v>4.1868455425555381E-2</v>
      </c>
      <c r="T1082" s="21"/>
    </row>
    <row r="1083" spans="1:20" x14ac:dyDescent="0.3">
      <c r="A1083">
        <v>6</v>
      </c>
      <c r="B1083">
        <v>1955</v>
      </c>
      <c r="C1083">
        <v>0.93113706863069789</v>
      </c>
      <c r="D1083">
        <v>6.1499999999999798E-2</v>
      </c>
      <c r="E1083">
        <f t="shared" si="2475"/>
        <v>5.7264929720787734E-2</v>
      </c>
      <c r="J1083" s="21"/>
      <c r="N1083">
        <v>9</v>
      </c>
      <c r="O1083">
        <v>1954</v>
      </c>
      <c r="P1083" s="20">
        <v>0.73145865188428782</v>
      </c>
      <c r="Q1083" s="20">
        <v>6.1499999999999902E-2</v>
      </c>
      <c r="R1083" s="20">
        <f t="shared" si="2476"/>
        <v>4.4984707090883633E-2</v>
      </c>
      <c r="T1083" s="21"/>
    </row>
    <row r="1084" spans="1:20" x14ac:dyDescent="0.3">
      <c r="A1084">
        <v>6</v>
      </c>
      <c r="B1084">
        <v>1955</v>
      </c>
      <c r="C1084">
        <v>0.92110459239633347</v>
      </c>
      <c r="D1084">
        <v>6.1499999999999798E-2</v>
      </c>
      <c r="E1084">
        <f t="shared" si="2475"/>
        <v>5.6647932432374322E-2</v>
      </c>
      <c r="N1084">
        <v>8</v>
      </c>
      <c r="O1084">
        <v>1954</v>
      </c>
      <c r="P1084" s="20">
        <v>0.79388665070325404</v>
      </c>
      <c r="Q1084" s="20">
        <v>6.1499999999999902E-2</v>
      </c>
      <c r="R1084" s="20">
        <f t="shared" si="2476"/>
        <v>4.8824029018250045E-2</v>
      </c>
      <c r="T1084" s="21"/>
    </row>
    <row r="1085" spans="1:20" x14ac:dyDescent="0.3">
      <c r="A1085">
        <v>5</v>
      </c>
      <c r="B1085">
        <v>1955</v>
      </c>
      <c r="C1085">
        <v>0.90737044331088745</v>
      </c>
      <c r="D1085">
        <v>6.1499999999999798E-2</v>
      </c>
      <c r="E1085">
        <f t="shared" si="2475"/>
        <v>5.5803282263619393E-2</v>
      </c>
      <c r="J1085" s="21"/>
      <c r="N1085">
        <v>7</v>
      </c>
      <c r="O1085">
        <v>1954</v>
      </c>
      <c r="P1085" s="20">
        <v>0.84659116634131926</v>
      </c>
      <c r="Q1085" s="20">
        <v>6.1499999999999902E-2</v>
      </c>
      <c r="R1085" s="20">
        <f t="shared" si="2476"/>
        <v>5.2065356729991054E-2</v>
      </c>
    </row>
    <row r="1086" spans="1:20" x14ac:dyDescent="0.3">
      <c r="A1086">
        <v>5</v>
      </c>
      <c r="B1086">
        <v>1955</v>
      </c>
      <c r="C1086">
        <v>0.89448737941578815</v>
      </c>
      <c r="D1086">
        <v>6.1499999999999798E-2</v>
      </c>
      <c r="E1086">
        <f t="shared" si="2475"/>
        <v>5.5010973834070789E-2</v>
      </c>
      <c r="N1086">
        <v>6</v>
      </c>
      <c r="O1086">
        <v>1954</v>
      </c>
      <c r="P1086" s="20">
        <v>0.86550910436302753</v>
      </c>
      <c r="Q1086" s="20">
        <v>6.1499999999999902E-2</v>
      </c>
      <c r="R1086" s="20">
        <f t="shared" si="2476"/>
        <v>5.3228809918326105E-2</v>
      </c>
      <c r="T1086" s="21"/>
    </row>
    <row r="1087" spans="1:20" x14ac:dyDescent="0.3">
      <c r="A1087">
        <v>5</v>
      </c>
      <c r="B1087">
        <v>1955</v>
      </c>
      <c r="C1087">
        <v>0.8854895835110318</v>
      </c>
      <c r="D1087">
        <v>6.1499999999999798E-2</v>
      </c>
      <c r="E1087">
        <f t="shared" si="2475"/>
        <v>5.4457609385928279E-2</v>
      </c>
      <c r="J1087" s="21"/>
      <c r="N1087">
        <v>6</v>
      </c>
      <c r="O1087">
        <v>1954</v>
      </c>
      <c r="P1087" s="20">
        <v>0.84390564536534685</v>
      </c>
      <c r="Q1087" s="20">
        <v>6.1499999999999902E-2</v>
      </c>
      <c r="R1087" s="20">
        <f t="shared" si="2476"/>
        <v>5.1900197189968751E-2</v>
      </c>
      <c r="T1087" s="21"/>
    </row>
    <row r="1088" spans="1:20" x14ac:dyDescent="0.3">
      <c r="A1088">
        <v>4</v>
      </c>
      <c r="B1088">
        <v>1955</v>
      </c>
      <c r="C1088">
        <v>0.88013349405374675</v>
      </c>
      <c r="D1088">
        <v>6.1499999999999798E-2</v>
      </c>
      <c r="E1088">
        <f t="shared" si="2475"/>
        <v>5.4128209884305244E-2</v>
      </c>
      <c r="N1088">
        <v>6</v>
      </c>
      <c r="O1088">
        <v>1954</v>
      </c>
      <c r="P1088" s="20">
        <v>0.80543700522556982</v>
      </c>
      <c r="Q1088" s="20">
        <v>6.1499999999999902E-2</v>
      </c>
      <c r="R1088" s="20">
        <f t="shared" si="2476"/>
        <v>4.9534375821372469E-2</v>
      </c>
      <c r="T1088" s="21"/>
    </row>
    <row r="1089" spans="1:20" x14ac:dyDescent="0.3">
      <c r="A1089">
        <v>4</v>
      </c>
      <c r="B1089">
        <v>1955</v>
      </c>
      <c r="C1089">
        <v>0.87582140427787536</v>
      </c>
      <c r="D1089">
        <v>6.1499999999999798E-2</v>
      </c>
      <c r="E1089">
        <f t="shared" si="2475"/>
        <v>5.3863016363089156E-2</v>
      </c>
      <c r="J1089" s="21"/>
      <c r="N1089">
        <v>6</v>
      </c>
      <c r="O1089">
        <v>1954</v>
      </c>
      <c r="P1089" s="20">
        <v>0.77979361908424838</v>
      </c>
      <c r="Q1089" s="20">
        <v>6.1499999999999902E-2</v>
      </c>
      <c r="R1089" s="20">
        <f t="shared" si="2476"/>
        <v>4.7957307573681197E-2</v>
      </c>
      <c r="T1089" s="21"/>
    </row>
    <row r="1090" spans="1:20" x14ac:dyDescent="0.3">
      <c r="A1090">
        <v>4</v>
      </c>
      <c r="B1090">
        <v>1955</v>
      </c>
      <c r="C1090">
        <v>0.87430500762775087</v>
      </c>
      <c r="D1090">
        <v>6.1499999999999798E-2</v>
      </c>
      <c r="E1090">
        <f t="shared" si="2475"/>
        <v>5.3769757969106505E-2</v>
      </c>
      <c r="N1090">
        <v>5</v>
      </c>
      <c r="O1090">
        <v>1954</v>
      </c>
      <c r="P1090" s="20">
        <v>0.77340001127807312</v>
      </c>
      <c r="Q1090" s="20">
        <v>6.1499999999999902E-2</v>
      </c>
      <c r="R1090" s="20">
        <f t="shared" si="2476"/>
        <v>4.7564100693601424E-2</v>
      </c>
      <c r="T1090" s="21"/>
    </row>
    <row r="1091" spans="1:20" x14ac:dyDescent="0.3">
      <c r="A1091">
        <v>4</v>
      </c>
      <c r="B1091">
        <v>1955</v>
      </c>
      <c r="C1091">
        <v>0.87203476719937745</v>
      </c>
      <c r="D1091">
        <v>6.1499999999999798E-2</v>
      </c>
      <c r="E1091">
        <f t="shared" si="2475"/>
        <v>5.3630138182761536E-2</v>
      </c>
      <c r="J1091" s="21"/>
      <c r="N1091">
        <v>5</v>
      </c>
      <c r="O1091">
        <v>1954</v>
      </c>
      <c r="P1091" s="20">
        <v>0.7732874124338257</v>
      </c>
      <c r="Q1091" s="20">
        <v>6.1499999999999902E-2</v>
      </c>
      <c r="R1091" s="20">
        <f t="shared" si="2476"/>
        <v>4.7557175864680203E-2</v>
      </c>
      <c r="T1091" s="21"/>
    </row>
    <row r="1092" spans="1:20" x14ac:dyDescent="0.3">
      <c r="A1092">
        <v>3</v>
      </c>
      <c r="B1092">
        <v>1955</v>
      </c>
      <c r="C1092">
        <v>0.86301260219814435</v>
      </c>
      <c r="D1092">
        <v>6.1499999999999798E-2</v>
      </c>
      <c r="E1092">
        <f t="shared" si="2475"/>
        <v>5.3075275035185707E-2</v>
      </c>
      <c r="N1092">
        <v>5</v>
      </c>
      <c r="O1092">
        <v>1954</v>
      </c>
      <c r="P1092" s="20">
        <v>0.76705782814177514</v>
      </c>
      <c r="Q1092" s="20">
        <v>6.1499999999999902E-2</v>
      </c>
      <c r="R1092" s="20">
        <f t="shared" si="2476"/>
        <v>4.7174056430719098E-2</v>
      </c>
      <c r="T1092" s="21"/>
    </row>
    <row r="1093" spans="1:20" x14ac:dyDescent="0.3">
      <c r="A1093">
        <v>3</v>
      </c>
      <c r="B1093">
        <v>1955</v>
      </c>
      <c r="C1093">
        <v>0.84512537890749484</v>
      </c>
      <c r="D1093">
        <v>6.1499999999999798E-2</v>
      </c>
      <c r="E1093">
        <f t="shared" ref="E1093:E1156" si="2477">C1093*D1093</f>
        <v>5.1975210802810763E-2</v>
      </c>
      <c r="N1093">
        <v>4</v>
      </c>
      <c r="O1093">
        <v>1954</v>
      </c>
      <c r="P1093" s="20">
        <v>0.75257178976651407</v>
      </c>
      <c r="Q1093" s="20">
        <v>6.1499999999999902E-2</v>
      </c>
      <c r="R1093" s="20">
        <f t="shared" ref="R1093:R1113" si="2478">Q1093*P1093</f>
        <v>4.6283165070640543E-2</v>
      </c>
      <c r="T1093" s="21"/>
    </row>
    <row r="1094" spans="1:20" x14ac:dyDescent="0.3">
      <c r="A1094">
        <v>3</v>
      </c>
      <c r="B1094">
        <v>1955</v>
      </c>
      <c r="C1094">
        <v>0.82641444225146232</v>
      </c>
      <c r="D1094">
        <v>6.1499999999999798E-2</v>
      </c>
      <c r="E1094">
        <f t="shared" si="2477"/>
        <v>5.0824488198464766E-2</v>
      </c>
      <c r="N1094">
        <v>4</v>
      </c>
      <c r="O1094">
        <v>1954</v>
      </c>
      <c r="P1094" s="20">
        <v>0.73569666494514674</v>
      </c>
      <c r="Q1094" s="20">
        <v>6.1499999999999902E-2</v>
      </c>
      <c r="R1094" s="20">
        <f t="shared" si="2478"/>
        <v>4.5245344894126453E-2</v>
      </c>
      <c r="T1094" s="21"/>
    </row>
    <row r="1095" spans="1:20" x14ac:dyDescent="0.3">
      <c r="A1095">
        <v>2</v>
      </c>
      <c r="B1095">
        <v>1955</v>
      </c>
      <c r="C1095">
        <v>0.82034853591836543</v>
      </c>
      <c r="D1095">
        <v>6.1499999999999798E-2</v>
      </c>
      <c r="E1095">
        <f t="shared" si="2477"/>
        <v>5.0451434958979309E-2</v>
      </c>
      <c r="N1095">
        <v>4</v>
      </c>
      <c r="O1095">
        <v>1954</v>
      </c>
      <c r="P1095" s="20">
        <v>0.72347225263154924</v>
      </c>
      <c r="Q1095" s="20">
        <v>6.1499999999999902E-2</v>
      </c>
      <c r="R1095" s="20">
        <f t="shared" si="2478"/>
        <v>4.4493543536840208E-2</v>
      </c>
      <c r="T1095" s="21"/>
    </row>
    <row r="1096" spans="1:20" x14ac:dyDescent="0.3">
      <c r="A1096">
        <v>1</v>
      </c>
      <c r="B1096">
        <v>1955</v>
      </c>
      <c r="C1096">
        <v>0.83156252709533873</v>
      </c>
      <c r="D1096">
        <v>6.1499999999999798E-2</v>
      </c>
      <c r="E1096">
        <f t="shared" si="2477"/>
        <v>5.1141095416363164E-2</v>
      </c>
      <c r="N1096">
        <v>3</v>
      </c>
      <c r="O1096">
        <v>1954</v>
      </c>
      <c r="P1096" s="20">
        <v>0.71124566730232153</v>
      </c>
      <c r="Q1096" s="20">
        <v>6.1499999999999902E-2</v>
      </c>
      <c r="R1096" s="20">
        <f t="shared" si="2478"/>
        <v>4.3741608539092702E-2</v>
      </c>
      <c r="T1096" s="21"/>
    </row>
    <row r="1097" spans="1:20" x14ac:dyDescent="0.3">
      <c r="A1097">
        <v>11</v>
      </c>
      <c r="B1097">
        <v>1954</v>
      </c>
      <c r="C1097">
        <v>0.85420703466347447</v>
      </c>
      <c r="D1097">
        <v>6.1499999999999798E-2</v>
      </c>
      <c r="E1097">
        <f t="shared" si="2477"/>
        <v>5.2533732631803505E-2</v>
      </c>
      <c r="N1097">
        <v>3</v>
      </c>
      <c r="O1097">
        <v>1954</v>
      </c>
      <c r="P1097" s="20">
        <v>0.69569955532683136</v>
      </c>
      <c r="Q1097" s="20">
        <v>6.1499999999999902E-2</v>
      </c>
      <c r="R1097" s="20">
        <f t="shared" si="2478"/>
        <v>4.2785522652600064E-2</v>
      </c>
      <c r="T1097" s="21"/>
    </row>
    <row r="1098" spans="1:20" x14ac:dyDescent="0.3">
      <c r="A1098">
        <v>10</v>
      </c>
      <c r="B1098">
        <v>1954</v>
      </c>
      <c r="C1098">
        <v>0.87937066107508599</v>
      </c>
      <c r="D1098">
        <v>6.1499999999999798E-2</v>
      </c>
      <c r="E1098">
        <f t="shared" si="2477"/>
        <v>5.4081295656117613E-2</v>
      </c>
      <c r="J1098" s="21"/>
      <c r="N1098">
        <v>3</v>
      </c>
      <c r="O1098">
        <v>1954</v>
      </c>
      <c r="P1098" s="20">
        <v>0.67853040730651459</v>
      </c>
      <c r="Q1098" s="20">
        <v>6.1499999999999902E-2</v>
      </c>
      <c r="R1098" s="20">
        <f t="shared" si="2478"/>
        <v>4.1729620049350581E-2</v>
      </c>
    </row>
    <row r="1099" spans="1:20" x14ac:dyDescent="0.3">
      <c r="A1099">
        <v>8</v>
      </c>
      <c r="B1099">
        <v>1954</v>
      </c>
      <c r="C1099">
        <v>0.89474672889797202</v>
      </c>
      <c r="D1099">
        <v>6.1499999999999798E-2</v>
      </c>
      <c r="E1099">
        <f t="shared" si="2477"/>
        <v>5.5026923827225099E-2</v>
      </c>
      <c r="J1099" s="21"/>
      <c r="N1099">
        <v>2</v>
      </c>
      <c r="O1099">
        <v>1954</v>
      </c>
      <c r="P1099" s="20">
        <v>0.66850962460661312</v>
      </c>
      <c r="Q1099" s="20">
        <v>6.1499999999999902E-2</v>
      </c>
      <c r="R1099" s="20">
        <f t="shared" si="2478"/>
        <v>4.1113341913306643E-2</v>
      </c>
      <c r="T1099" s="21"/>
    </row>
    <row r="1100" spans="1:20" x14ac:dyDescent="0.3">
      <c r="A1100">
        <v>6</v>
      </c>
      <c r="B1100">
        <v>1954</v>
      </c>
      <c r="C1100">
        <v>0.89863198814100764</v>
      </c>
      <c r="D1100">
        <v>6.1499999999999798E-2</v>
      </c>
      <c r="E1100">
        <f t="shared" si="2477"/>
        <v>5.5265867270671787E-2</v>
      </c>
      <c r="J1100" s="21"/>
      <c r="N1100">
        <v>1</v>
      </c>
      <c r="O1100">
        <v>1954</v>
      </c>
      <c r="P1100" s="20">
        <v>0.67725698437334647</v>
      </c>
      <c r="Q1100" s="20">
        <v>6.1499999999999902E-2</v>
      </c>
      <c r="R1100" s="20">
        <f t="shared" si="2478"/>
        <v>4.1651304538960744E-2</v>
      </c>
      <c r="T1100" s="21"/>
    </row>
    <row r="1101" spans="1:20" x14ac:dyDescent="0.3">
      <c r="A1101">
        <v>6</v>
      </c>
      <c r="B1101">
        <v>1954</v>
      </c>
      <c r="C1101">
        <v>0.89461762625997143</v>
      </c>
      <c r="D1101">
        <v>6.1499999999999798E-2</v>
      </c>
      <c r="E1101">
        <f t="shared" si="2477"/>
        <v>5.5018984014988059E-2</v>
      </c>
      <c r="J1101" s="21"/>
      <c r="N1101">
        <v>12</v>
      </c>
      <c r="O1101">
        <v>1953</v>
      </c>
      <c r="P1101" s="20">
        <v>0.71371590696487508</v>
      </c>
      <c r="Q1101" s="20">
        <v>6.1499999999999902E-2</v>
      </c>
      <c r="R1101" s="20">
        <f t="shared" si="2478"/>
        <v>4.3893528278339748E-2</v>
      </c>
      <c r="T1101" s="21"/>
    </row>
    <row r="1102" spans="1:20" x14ac:dyDescent="0.3">
      <c r="A1102">
        <v>6</v>
      </c>
      <c r="B1102">
        <v>1954</v>
      </c>
      <c r="C1102">
        <v>0.88984811757740445</v>
      </c>
      <c r="D1102">
        <v>6.1499999999999798E-2</v>
      </c>
      <c r="E1102">
        <f t="shared" si="2477"/>
        <v>5.4725659231010193E-2</v>
      </c>
      <c r="J1102" s="21"/>
      <c r="N1102">
        <v>11</v>
      </c>
      <c r="O1102">
        <v>1953</v>
      </c>
      <c r="P1102" s="20">
        <v>0.77821784682492934</v>
      </c>
      <c r="Q1102" s="20">
        <v>6.1499999999999902E-2</v>
      </c>
      <c r="R1102" s="20">
        <f t="shared" si="2478"/>
        <v>4.786039757973308E-2</v>
      </c>
      <c r="T1102" s="21"/>
    </row>
    <row r="1103" spans="1:20" x14ac:dyDescent="0.3">
      <c r="A1103">
        <v>6</v>
      </c>
      <c r="B1103">
        <v>1954</v>
      </c>
      <c r="C1103">
        <v>0.87949756341726293</v>
      </c>
      <c r="D1103">
        <v>6.1499999999999798E-2</v>
      </c>
      <c r="E1103">
        <f t="shared" si="2477"/>
        <v>5.4089100150161495E-2</v>
      </c>
      <c r="J1103" s="21"/>
      <c r="N1103">
        <v>10</v>
      </c>
      <c r="O1103">
        <v>1953</v>
      </c>
      <c r="P1103" s="20">
        <v>0.86713649126016157</v>
      </c>
      <c r="Q1103" s="20">
        <v>6.1499999999999902E-2</v>
      </c>
      <c r="R1103" s="20">
        <f t="shared" si="2478"/>
        <v>5.3328894212499853E-2</v>
      </c>
      <c r="T1103" s="21"/>
    </row>
    <row r="1104" spans="1:20" x14ac:dyDescent="0.3">
      <c r="A1104">
        <v>6</v>
      </c>
      <c r="B1104">
        <v>1954</v>
      </c>
      <c r="C1104">
        <v>0.85322039783142345</v>
      </c>
      <c r="D1104">
        <v>6.1499999999999798E-2</v>
      </c>
      <c r="E1104">
        <f t="shared" si="2477"/>
        <v>5.247305446663237E-2</v>
      </c>
      <c r="J1104" s="21"/>
      <c r="N1104">
        <v>9</v>
      </c>
      <c r="O1104">
        <v>1953</v>
      </c>
      <c r="P1104" s="20">
        <v>0.96691103845075177</v>
      </c>
      <c r="Q1104" s="20">
        <v>6.1499999999999902E-2</v>
      </c>
      <c r="R1104" s="20">
        <f t="shared" si="2478"/>
        <v>5.9465028864721138E-2</v>
      </c>
      <c r="T1104" s="21"/>
    </row>
    <row r="1105" spans="1:18" x14ac:dyDescent="0.3">
      <c r="A1105">
        <v>5</v>
      </c>
      <c r="B1105">
        <v>1954</v>
      </c>
      <c r="C1105">
        <v>0.81092339626630117</v>
      </c>
      <c r="D1105">
        <v>6.1499999999999798E-2</v>
      </c>
      <c r="E1105">
        <f t="shared" si="2477"/>
        <v>4.9871788870377361E-2</v>
      </c>
      <c r="J1105" s="21"/>
      <c r="N1105">
        <v>8</v>
      </c>
      <c r="O1105">
        <v>1953</v>
      </c>
      <c r="P1105" s="20">
        <v>1.0488286969304965</v>
      </c>
      <c r="Q1105" s="20">
        <v>6.1499999999999902E-2</v>
      </c>
      <c r="R1105" s="20">
        <f t="shared" si="2478"/>
        <v>6.4502964861225434E-2</v>
      </c>
    </row>
    <row r="1106" spans="1:18" x14ac:dyDescent="0.3">
      <c r="A1106">
        <v>5</v>
      </c>
      <c r="B1106">
        <v>1954</v>
      </c>
      <c r="C1106">
        <v>0.76761245795902522</v>
      </c>
      <c r="D1106">
        <v>6.1499999999999798E-2</v>
      </c>
      <c r="E1106">
        <f t="shared" si="2477"/>
        <v>4.7208166164479898E-2</v>
      </c>
      <c r="J1106" s="21"/>
      <c r="N1106">
        <v>6</v>
      </c>
      <c r="O1106">
        <v>1953</v>
      </c>
      <c r="P1106" s="20">
        <v>1.0660876171063689</v>
      </c>
      <c r="Q1106" s="20">
        <v>6.1499999999999902E-2</v>
      </c>
      <c r="R1106" s="20">
        <f t="shared" si="2478"/>
        <v>6.5564388452041586E-2</v>
      </c>
    </row>
    <row r="1107" spans="1:18" x14ac:dyDescent="0.3">
      <c r="A1107">
        <v>5</v>
      </c>
      <c r="B1107">
        <v>1954</v>
      </c>
      <c r="C1107">
        <v>0.73050837345165043</v>
      </c>
      <c r="D1107">
        <v>6.1499999999999798E-2</v>
      </c>
      <c r="E1107">
        <f t="shared" si="2477"/>
        <v>4.4926264967276357E-2</v>
      </c>
      <c r="J1107" s="21"/>
      <c r="N1107">
        <v>6</v>
      </c>
      <c r="O1107">
        <v>1953</v>
      </c>
      <c r="P1107" s="20">
        <v>1.0174923448053828</v>
      </c>
      <c r="Q1107" s="20">
        <v>6.1499999999999902E-2</v>
      </c>
      <c r="R1107" s="20">
        <f t="shared" si="2478"/>
        <v>6.2575779205530938E-2</v>
      </c>
    </row>
    <row r="1108" spans="1:18" x14ac:dyDescent="0.3">
      <c r="A1108">
        <v>5</v>
      </c>
      <c r="B1108">
        <v>1954</v>
      </c>
      <c r="C1108">
        <v>0.7023633015664954</v>
      </c>
      <c r="D1108">
        <v>6.1499999999999798E-2</v>
      </c>
      <c r="E1108">
        <f t="shared" si="2477"/>
        <v>4.3195343046339325E-2</v>
      </c>
      <c r="J1108" s="21"/>
      <c r="N1108">
        <v>5</v>
      </c>
      <c r="O1108">
        <v>1953</v>
      </c>
      <c r="P1108" s="20">
        <v>0.93761619711699484</v>
      </c>
      <c r="Q1108" s="20">
        <v>6.1499999999999902E-2</v>
      </c>
      <c r="R1108" s="20">
        <f t="shared" si="2478"/>
        <v>5.7663396122695089E-2</v>
      </c>
    </row>
    <row r="1109" spans="1:18" x14ac:dyDescent="0.3">
      <c r="A1109">
        <v>5</v>
      </c>
      <c r="B1109">
        <v>1954</v>
      </c>
      <c r="C1109">
        <v>0.68177275176105712</v>
      </c>
      <c r="D1109">
        <v>6.1499999999999798E-2</v>
      </c>
      <c r="E1109">
        <f t="shared" si="2477"/>
        <v>4.1929024233304878E-2</v>
      </c>
      <c r="J1109" s="21"/>
      <c r="N1109">
        <v>4</v>
      </c>
      <c r="O1109">
        <v>1953</v>
      </c>
      <c r="P1109" s="20">
        <v>0.85754494679651883</v>
      </c>
      <c r="Q1109" s="20">
        <v>6.1499999999999902E-2</v>
      </c>
      <c r="R1109" s="20">
        <f t="shared" si="2478"/>
        <v>5.2739014227985825E-2</v>
      </c>
    </row>
    <row r="1110" spans="1:18" x14ac:dyDescent="0.3">
      <c r="A1110">
        <v>4</v>
      </c>
      <c r="B1110">
        <v>1954</v>
      </c>
      <c r="C1110">
        <v>0.67131648921749976</v>
      </c>
      <c r="D1110">
        <v>6.1499999999999798E-2</v>
      </c>
      <c r="E1110">
        <f t="shared" si="2477"/>
        <v>4.1285964086876098E-2</v>
      </c>
      <c r="J1110" s="21"/>
      <c r="N1110">
        <v>3</v>
      </c>
      <c r="O1110">
        <v>1953</v>
      </c>
      <c r="P1110" s="20">
        <v>0.79802561326310839</v>
      </c>
      <c r="Q1110" s="20">
        <v>6.1499999999999902E-2</v>
      </c>
      <c r="R1110" s="20">
        <f t="shared" si="2478"/>
        <v>4.907857521568109E-2</v>
      </c>
    </row>
    <row r="1111" spans="1:18" x14ac:dyDescent="0.3">
      <c r="A1111">
        <v>4</v>
      </c>
      <c r="B1111">
        <v>1954</v>
      </c>
      <c r="C1111">
        <v>0.66744847331260038</v>
      </c>
      <c r="D1111">
        <v>6.1499999999999798E-2</v>
      </c>
      <c r="E1111">
        <f t="shared" si="2477"/>
        <v>4.1048081108724786E-2</v>
      </c>
      <c r="J1111" s="21"/>
      <c r="N1111">
        <v>2</v>
      </c>
      <c r="O1111">
        <v>1953</v>
      </c>
      <c r="P1111" s="20">
        <v>0.77061199183421381</v>
      </c>
      <c r="Q1111" s="20">
        <v>6.1499999999999902E-2</v>
      </c>
      <c r="R1111" s="20">
        <f t="shared" si="2478"/>
        <v>4.739263749780407E-2</v>
      </c>
    </row>
    <row r="1112" spans="1:18" x14ac:dyDescent="0.3">
      <c r="A1112">
        <v>4</v>
      </c>
      <c r="B1112">
        <v>1954</v>
      </c>
      <c r="C1112">
        <v>0.66783470396085531</v>
      </c>
      <c r="D1112">
        <v>6.1499999999999798E-2</v>
      </c>
      <c r="E1112">
        <f t="shared" si="2477"/>
        <v>4.1071834293592464E-2</v>
      </c>
      <c r="J1112" s="21"/>
      <c r="N1112">
        <v>2</v>
      </c>
      <c r="O1112">
        <v>1953</v>
      </c>
      <c r="P1112" s="20">
        <v>0.78058270132221319</v>
      </c>
      <c r="Q1112" s="20">
        <v>6.1499999999999902E-2</v>
      </c>
      <c r="R1112" s="20">
        <f t="shared" si="2478"/>
        <v>4.8005836131316038E-2</v>
      </c>
    </row>
    <row r="1113" spans="1:18" x14ac:dyDescent="0.3">
      <c r="A1113">
        <v>4</v>
      </c>
      <c r="B1113">
        <v>1954</v>
      </c>
      <c r="C1113">
        <v>0.66581143096181394</v>
      </c>
      <c r="D1113">
        <v>6.1499999999999798E-2</v>
      </c>
      <c r="E1113">
        <f t="shared" si="2477"/>
        <v>4.0947403004151423E-2</v>
      </c>
      <c r="J1113" s="21"/>
      <c r="N1113">
        <v>1</v>
      </c>
      <c r="O1113">
        <v>1953</v>
      </c>
      <c r="P1113" s="20">
        <v>0.81420965458581362</v>
      </c>
      <c r="Q1113" s="20">
        <v>6.1499999999999902E-2</v>
      </c>
      <c r="R1113" s="20">
        <f t="shared" si="2478"/>
        <v>5.0073893757027456E-2</v>
      </c>
    </row>
    <row r="1114" spans="1:18" x14ac:dyDescent="0.3">
      <c r="A1114">
        <v>4</v>
      </c>
      <c r="B1114">
        <v>1954</v>
      </c>
      <c r="C1114">
        <v>0.65579005115998645</v>
      </c>
      <c r="D1114">
        <v>6.1499999999999798E-2</v>
      </c>
      <c r="E1114">
        <f t="shared" si="2477"/>
        <v>4.0331088146339032E-2</v>
      </c>
      <c r="J1114" s="21"/>
      <c r="P1114" s="20"/>
      <c r="Q1114" s="20"/>
      <c r="R1114" s="20"/>
    </row>
    <row r="1115" spans="1:18" x14ac:dyDescent="0.3">
      <c r="A1115">
        <v>3</v>
      </c>
      <c r="B1115">
        <v>1954</v>
      </c>
      <c r="C1115">
        <v>0.6353693566170614</v>
      </c>
      <c r="D1115">
        <v>6.1499999999999798E-2</v>
      </c>
      <c r="E1115">
        <f t="shared" si="2477"/>
        <v>3.9075215431949147E-2</v>
      </c>
      <c r="J1115" s="21"/>
    </row>
    <row r="1116" spans="1:18" x14ac:dyDescent="0.3">
      <c r="A1116">
        <v>3</v>
      </c>
      <c r="B1116">
        <v>1954</v>
      </c>
      <c r="C1116">
        <v>0.61080245567208347</v>
      </c>
      <c r="D1116">
        <v>6.1499999999999798E-2</v>
      </c>
      <c r="E1116">
        <f t="shared" si="2477"/>
        <v>3.7564351023833008E-2</v>
      </c>
    </row>
    <row r="1117" spans="1:18" x14ac:dyDescent="0.3">
      <c r="A1117">
        <v>3</v>
      </c>
      <c r="B1117">
        <v>1954</v>
      </c>
      <c r="C1117">
        <v>0.58913902635646298</v>
      </c>
      <c r="D1117">
        <v>6.1499999999999798E-2</v>
      </c>
      <c r="E1117">
        <f t="shared" si="2477"/>
        <v>3.6232050120922357E-2</v>
      </c>
    </row>
    <row r="1118" spans="1:18" x14ac:dyDescent="0.3">
      <c r="A1118">
        <v>3</v>
      </c>
      <c r="B1118">
        <v>1954</v>
      </c>
      <c r="C1118">
        <v>0.57443387682578051</v>
      </c>
      <c r="D1118">
        <v>6.1499999999999798E-2</v>
      </c>
      <c r="E1118">
        <f t="shared" si="2477"/>
        <v>3.5327683424785386E-2</v>
      </c>
    </row>
    <row r="1119" spans="1:18" x14ac:dyDescent="0.3">
      <c r="A1119">
        <v>2</v>
      </c>
      <c r="B1119">
        <v>1954</v>
      </c>
      <c r="C1119">
        <v>0.57252831559257145</v>
      </c>
      <c r="D1119">
        <v>6.1499999999999798E-2</v>
      </c>
      <c r="E1119">
        <f t="shared" si="2477"/>
        <v>3.5210491408943029E-2</v>
      </c>
      <c r="F1119" s="19"/>
    </row>
    <row r="1120" spans="1:18" x14ac:dyDescent="0.3">
      <c r="A1120">
        <v>1</v>
      </c>
      <c r="B1120">
        <v>1954</v>
      </c>
      <c r="C1120">
        <v>0.58532204132545551</v>
      </c>
      <c r="D1120">
        <v>6.1499999999999798E-2</v>
      </c>
      <c r="E1120">
        <f t="shared" si="2477"/>
        <v>3.5997305541515395E-2</v>
      </c>
      <c r="F1120" s="19"/>
      <c r="L1120" s="21"/>
    </row>
    <row r="1121" spans="1:12" x14ac:dyDescent="0.3">
      <c r="A1121">
        <v>11</v>
      </c>
      <c r="B1121">
        <v>1953</v>
      </c>
      <c r="C1121">
        <v>0.61318923644647094</v>
      </c>
      <c r="D1121">
        <v>6.1499999999999798E-2</v>
      </c>
      <c r="E1121">
        <f t="shared" si="2477"/>
        <v>3.7711138041457842E-2</v>
      </c>
      <c r="F1121" s="19"/>
    </row>
    <row r="1122" spans="1:12" x14ac:dyDescent="0.3">
      <c r="A1122">
        <v>10</v>
      </c>
      <c r="B1122">
        <v>1953</v>
      </c>
      <c r="C1122">
        <v>0.65088260374358742</v>
      </c>
      <c r="D1122">
        <v>6.1499999999999798E-2</v>
      </c>
      <c r="E1122">
        <f t="shared" si="2477"/>
        <v>4.0029280130230493E-2</v>
      </c>
      <c r="F1122" s="19"/>
      <c r="L1122" s="21"/>
    </row>
    <row r="1123" spans="1:12" x14ac:dyDescent="0.3">
      <c r="A1123">
        <v>8</v>
      </c>
      <c r="B1123">
        <v>1953</v>
      </c>
      <c r="C1123">
        <v>0.68502969915680523</v>
      </c>
      <c r="D1123">
        <v>6.1499999999999798E-2</v>
      </c>
      <c r="E1123">
        <f t="shared" si="2477"/>
        <v>4.2129326498143382E-2</v>
      </c>
      <c r="F1123" s="19"/>
    </row>
    <row r="1124" spans="1:12" x14ac:dyDescent="0.3">
      <c r="A1124">
        <v>6</v>
      </c>
      <c r="B1124">
        <v>1953</v>
      </c>
      <c r="C1124">
        <v>0.69389308591086662</v>
      </c>
      <c r="D1124">
        <v>6.1499999999999798E-2</v>
      </c>
      <c r="E1124">
        <f t="shared" si="2477"/>
        <v>4.2674424783518156E-2</v>
      </c>
      <c r="F1124" s="19"/>
      <c r="L1124" s="21"/>
    </row>
    <row r="1125" spans="1:12" x14ac:dyDescent="0.3">
      <c r="A1125">
        <v>6</v>
      </c>
      <c r="B1125">
        <v>1953</v>
      </c>
      <c r="C1125">
        <v>0.66427511517991311</v>
      </c>
      <c r="D1125">
        <v>6.1499999999999798E-2</v>
      </c>
      <c r="E1125">
        <f t="shared" si="2477"/>
        <v>4.0852919583564525E-2</v>
      </c>
      <c r="F1125" s="19"/>
    </row>
    <row r="1126" spans="1:12" x14ac:dyDescent="0.3">
      <c r="A1126">
        <v>6</v>
      </c>
      <c r="B1126">
        <v>1953</v>
      </c>
      <c r="C1126">
        <v>0.61674200595181994</v>
      </c>
      <c r="D1126">
        <v>6.1499999999999798E-2</v>
      </c>
      <c r="E1126">
        <f t="shared" si="2477"/>
        <v>3.7929633366036802E-2</v>
      </c>
      <c r="F1126" s="19"/>
      <c r="L1126" s="21"/>
    </row>
    <row r="1127" spans="1:12" x14ac:dyDescent="0.3">
      <c r="A1127">
        <v>5</v>
      </c>
      <c r="B1127">
        <v>1953</v>
      </c>
      <c r="C1127">
        <v>0.58077428869545644</v>
      </c>
      <c r="D1127">
        <v>6.1499999999999798E-2</v>
      </c>
      <c r="E1127">
        <f t="shared" si="2477"/>
        <v>3.5717618754770454E-2</v>
      </c>
      <c r="F1127" s="19"/>
    </row>
    <row r="1128" spans="1:12" x14ac:dyDescent="0.3">
      <c r="A1128">
        <v>5</v>
      </c>
      <c r="B1128">
        <v>1953</v>
      </c>
      <c r="C1128">
        <v>0.56464453623925581</v>
      </c>
      <c r="D1128">
        <v>6.1499999999999798E-2</v>
      </c>
      <c r="E1128">
        <f t="shared" si="2477"/>
        <v>3.472563897871412E-2</v>
      </c>
      <c r="F1128" s="19"/>
      <c r="L1128" s="21"/>
    </row>
    <row r="1129" spans="1:12" x14ac:dyDescent="0.3">
      <c r="A1129">
        <v>4</v>
      </c>
      <c r="B1129">
        <v>1953</v>
      </c>
      <c r="C1129">
        <v>0.56131014379720834</v>
      </c>
      <c r="D1129">
        <v>6.1499999999999798E-2</v>
      </c>
      <c r="E1129">
        <f t="shared" si="2477"/>
        <v>3.4520573843528198E-2</v>
      </c>
      <c r="F1129" s="19"/>
    </row>
    <row r="1130" spans="1:12" x14ac:dyDescent="0.3">
      <c r="A1130">
        <v>4</v>
      </c>
      <c r="B1130">
        <v>1953</v>
      </c>
      <c r="C1130">
        <v>0.557673459889376</v>
      </c>
      <c r="D1130">
        <v>6.1499999999999798E-2</v>
      </c>
      <c r="E1130">
        <f t="shared" si="2477"/>
        <v>3.4296917783196511E-2</v>
      </c>
      <c r="F1130" s="19"/>
      <c r="L1130" s="21"/>
    </row>
    <row r="1131" spans="1:12" x14ac:dyDescent="0.3">
      <c r="A1131">
        <v>4</v>
      </c>
      <c r="B1131">
        <v>1953</v>
      </c>
      <c r="C1131">
        <v>0.54453961456883704</v>
      </c>
      <c r="D1131">
        <v>6.1499999999999798E-2</v>
      </c>
      <c r="E1131">
        <f t="shared" si="2477"/>
        <v>3.3489186295983367E-2</v>
      </c>
      <c r="F1131" s="19"/>
      <c r="L1131" s="21"/>
    </row>
    <row r="1132" spans="1:12" x14ac:dyDescent="0.3">
      <c r="A1132">
        <v>3</v>
      </c>
      <c r="B1132">
        <v>1953</v>
      </c>
      <c r="C1132">
        <v>0.52727872240800822</v>
      </c>
      <c r="D1132">
        <v>6.1499999999999798E-2</v>
      </c>
      <c r="E1132">
        <f t="shared" si="2477"/>
        <v>3.2427641428092402E-2</v>
      </c>
      <c r="F1132" s="19"/>
      <c r="L1132" s="21"/>
    </row>
    <row r="1133" spans="1:12" x14ac:dyDescent="0.3">
      <c r="A1133">
        <v>3</v>
      </c>
      <c r="B1133">
        <v>1953</v>
      </c>
      <c r="C1133">
        <v>0.51256005967474438</v>
      </c>
      <c r="D1133">
        <v>6.1499999999999798E-2</v>
      </c>
      <c r="E1133">
        <f t="shared" si="2477"/>
        <v>3.1522443669996673E-2</v>
      </c>
      <c r="F1133" s="19"/>
      <c r="L1133" s="21"/>
    </row>
    <row r="1134" spans="1:12" x14ac:dyDescent="0.3">
      <c r="A1134">
        <v>2</v>
      </c>
      <c r="B1134">
        <v>1953</v>
      </c>
      <c r="C1134">
        <v>0.5053555261512136</v>
      </c>
      <c r="D1134">
        <v>6.1499999999999798E-2</v>
      </c>
      <c r="E1134">
        <f t="shared" si="2477"/>
        <v>3.1079364858299534E-2</v>
      </c>
      <c r="F1134" s="19"/>
      <c r="L1134" s="21"/>
    </row>
    <row r="1135" spans="1:12" x14ac:dyDescent="0.3">
      <c r="A1135">
        <v>2</v>
      </c>
      <c r="B1135">
        <v>1953</v>
      </c>
      <c r="C1135">
        <v>0.50916574577747153</v>
      </c>
      <c r="D1135">
        <v>6.1499999999999798E-2</v>
      </c>
      <c r="E1135">
        <f t="shared" si="2477"/>
        <v>3.1313693365314393E-2</v>
      </c>
      <c r="F1135" s="19"/>
      <c r="L1135" s="21"/>
    </row>
    <row r="1136" spans="1:12" x14ac:dyDescent="0.3">
      <c r="A1136">
        <v>1</v>
      </c>
      <c r="B1136">
        <v>1953</v>
      </c>
      <c r="C1136">
        <v>0.52674570230186923</v>
      </c>
      <c r="D1136">
        <v>6.1499999999999798E-2</v>
      </c>
      <c r="E1136">
        <f t="shared" si="2477"/>
        <v>3.2394860691564852E-2</v>
      </c>
      <c r="F1136" s="19"/>
      <c r="L1136" s="21"/>
    </row>
    <row r="1137" spans="1:12" x14ac:dyDescent="0.3">
      <c r="A1137">
        <v>12</v>
      </c>
      <c r="B1137">
        <v>1952</v>
      </c>
      <c r="C1137">
        <v>0.55222236138290226</v>
      </c>
      <c r="D1137">
        <v>6.1499999999999798E-2</v>
      </c>
      <c r="E1137">
        <f t="shared" si="2477"/>
        <v>3.3961675225048379E-2</v>
      </c>
      <c r="F1137" s="19"/>
      <c r="L1137" s="21"/>
    </row>
    <row r="1138" spans="1:12" x14ac:dyDescent="0.3">
      <c r="A1138">
        <v>12</v>
      </c>
      <c r="B1138">
        <v>1952</v>
      </c>
      <c r="C1138">
        <v>0.57742871281047414</v>
      </c>
      <c r="D1138">
        <v>6.1499999999999798E-2</v>
      </c>
      <c r="E1138">
        <f t="shared" si="2477"/>
        <v>3.5511865837844041E-2</v>
      </c>
      <c r="F1138" s="19"/>
      <c r="L1138" s="21"/>
    </row>
    <row r="1139" spans="1:12" x14ac:dyDescent="0.3">
      <c r="A1139">
        <v>11</v>
      </c>
      <c r="B1139">
        <v>1952</v>
      </c>
      <c r="C1139">
        <v>0.59641736197263828</v>
      </c>
      <c r="D1139">
        <v>6.1499999999999798E-2</v>
      </c>
      <c r="E1139">
        <f t="shared" si="2477"/>
        <v>3.6679667761317133E-2</v>
      </c>
      <c r="F1139" s="19"/>
      <c r="L1139" s="21"/>
    </row>
    <row r="1140" spans="1:12" x14ac:dyDescent="0.3">
      <c r="A1140">
        <v>10</v>
      </c>
      <c r="B1140">
        <v>1952</v>
      </c>
      <c r="C1140">
        <v>0.61567417921540035</v>
      </c>
      <c r="D1140">
        <v>6.1499999999999798E-2</v>
      </c>
      <c r="E1140">
        <f t="shared" si="2477"/>
        <v>3.7863962021746994E-2</v>
      </c>
      <c r="F1140" s="19"/>
    </row>
    <row r="1141" spans="1:12" x14ac:dyDescent="0.3">
      <c r="A1141">
        <v>9</v>
      </c>
      <c r="B1141">
        <v>1952</v>
      </c>
      <c r="C1141">
        <v>0.652011496053857</v>
      </c>
      <c r="D1141">
        <v>6.1499999999999798E-2</v>
      </c>
      <c r="E1141">
        <f t="shared" si="2477"/>
        <v>4.0098707007312072E-2</v>
      </c>
      <c r="F1141" s="19"/>
      <c r="L1141" s="21"/>
    </row>
    <row r="1142" spans="1:12" x14ac:dyDescent="0.3">
      <c r="A1142">
        <v>9</v>
      </c>
      <c r="B1142">
        <v>1952</v>
      </c>
      <c r="C1142">
        <v>0.71951228011940771</v>
      </c>
      <c r="D1142">
        <v>6.1499999999999798E-2</v>
      </c>
      <c r="E1142">
        <f t="shared" si="2477"/>
        <v>4.4250005227343431E-2</v>
      </c>
      <c r="F1142" s="19"/>
      <c r="L1142" s="21"/>
    </row>
    <row r="1143" spans="1:12" x14ac:dyDescent="0.3">
      <c r="A1143">
        <v>8</v>
      </c>
      <c r="B1143">
        <v>1952</v>
      </c>
      <c r="C1143">
        <v>0.80625203630439501</v>
      </c>
      <c r="D1143">
        <v>6.1499999999999798E-2</v>
      </c>
      <c r="E1143">
        <f t="shared" si="2477"/>
        <v>4.9584500232720131E-2</v>
      </c>
      <c r="F1143" s="19"/>
      <c r="L1143" s="21"/>
    </row>
    <row r="1144" spans="1:12" x14ac:dyDescent="0.3">
      <c r="A1144">
        <v>7</v>
      </c>
      <c r="B1144">
        <v>1952</v>
      </c>
      <c r="C1144">
        <v>0.87784811924388728</v>
      </c>
      <c r="D1144">
        <v>6.1499999999999798E-2</v>
      </c>
      <c r="E1144">
        <f t="shared" si="2477"/>
        <v>5.3987659333498889E-2</v>
      </c>
      <c r="F1144" s="19"/>
      <c r="L1144" s="21"/>
    </row>
    <row r="1145" spans="1:12" x14ac:dyDescent="0.3">
      <c r="A1145">
        <v>6</v>
      </c>
      <c r="B1145">
        <v>1952</v>
      </c>
      <c r="C1145">
        <v>0.90723951920231927</v>
      </c>
      <c r="D1145">
        <v>6.1499999999999798E-2</v>
      </c>
      <c r="E1145">
        <f t="shared" si="2477"/>
        <v>5.579523043094245E-2</v>
      </c>
      <c r="F1145" s="19"/>
      <c r="L1145" s="21"/>
    </row>
    <row r="1146" spans="1:12" x14ac:dyDescent="0.3">
      <c r="A1146">
        <v>6</v>
      </c>
      <c r="B1146">
        <v>1952</v>
      </c>
      <c r="C1146">
        <v>0.89837268036914142</v>
      </c>
      <c r="D1146">
        <v>6.1499999999999798E-2</v>
      </c>
      <c r="E1146">
        <f t="shared" si="2477"/>
        <v>5.5249919842702014E-2</v>
      </c>
      <c r="F1146" s="19"/>
      <c r="L1146" s="21"/>
    </row>
    <row r="1147" spans="1:12" x14ac:dyDescent="0.3">
      <c r="A1147">
        <v>6</v>
      </c>
      <c r="B1147">
        <v>1952</v>
      </c>
      <c r="C1147">
        <v>0.87405271960946151</v>
      </c>
      <c r="D1147">
        <v>6.1499999999999798E-2</v>
      </c>
      <c r="E1147">
        <f t="shared" si="2477"/>
        <v>5.3754242255981709E-2</v>
      </c>
      <c r="F1147" s="19"/>
      <c r="L1147" s="21"/>
    </row>
    <row r="1148" spans="1:12" x14ac:dyDescent="0.3">
      <c r="A1148">
        <v>5</v>
      </c>
      <c r="B1148">
        <v>1952</v>
      </c>
      <c r="C1148">
        <v>0.85519481241086326</v>
      </c>
      <c r="D1148">
        <v>6.1499999999999798E-2</v>
      </c>
      <c r="E1148">
        <f t="shared" si="2477"/>
        <v>5.2594480963267916E-2</v>
      </c>
      <c r="F1148" s="19"/>
      <c r="L1148" s="21"/>
    </row>
    <row r="1149" spans="1:12" x14ac:dyDescent="0.3">
      <c r="A1149">
        <v>5</v>
      </c>
      <c r="B1149">
        <v>1952</v>
      </c>
      <c r="C1149">
        <v>0.84891765731359525</v>
      </c>
      <c r="D1149">
        <v>6.1499999999999798E-2</v>
      </c>
      <c r="E1149">
        <f t="shared" si="2477"/>
        <v>5.220843592478594E-2</v>
      </c>
      <c r="F1149" s="19"/>
      <c r="L1149" s="21"/>
    </row>
    <row r="1150" spans="1:12" x14ac:dyDescent="0.3">
      <c r="A1150">
        <v>5</v>
      </c>
      <c r="B1150">
        <v>1952</v>
      </c>
      <c r="C1150">
        <v>0.84207879763708682</v>
      </c>
      <c r="D1150">
        <v>6.1499999999999798E-2</v>
      </c>
      <c r="E1150">
        <f t="shared" si="2477"/>
        <v>5.1787846054680668E-2</v>
      </c>
      <c r="F1150" s="19"/>
      <c r="L1150" s="21"/>
    </row>
    <row r="1151" spans="1:12" x14ac:dyDescent="0.3">
      <c r="A1151">
        <v>4</v>
      </c>
      <c r="B1151">
        <v>1952</v>
      </c>
      <c r="C1151">
        <v>0.82904430179998123</v>
      </c>
      <c r="D1151">
        <v>6.1499999999999798E-2</v>
      </c>
      <c r="E1151">
        <f t="shared" si="2477"/>
        <v>5.0986224560698679E-2</v>
      </c>
      <c r="F1151" s="19"/>
    </row>
    <row r="1152" spans="1:12" x14ac:dyDescent="0.3">
      <c r="A1152">
        <v>4</v>
      </c>
      <c r="B1152">
        <v>1952</v>
      </c>
      <c r="C1152">
        <v>0.80753386617716183</v>
      </c>
      <c r="D1152">
        <v>6.1499999999999798E-2</v>
      </c>
      <c r="E1152">
        <f t="shared" si="2477"/>
        <v>4.9663332769895291E-2</v>
      </c>
      <c r="F1152" s="19"/>
      <c r="L1152" s="21"/>
    </row>
    <row r="1153" spans="1:12" x14ac:dyDescent="0.3">
      <c r="A1153">
        <v>4</v>
      </c>
      <c r="B1153">
        <v>1952</v>
      </c>
      <c r="C1153">
        <v>0.7786681760944999</v>
      </c>
      <c r="D1153">
        <v>6.1499999999999798E-2</v>
      </c>
      <c r="E1153">
        <f t="shared" si="2477"/>
        <v>4.7888092829811588E-2</v>
      </c>
      <c r="F1153" s="19"/>
      <c r="L1153" s="21"/>
    </row>
    <row r="1154" spans="1:12" x14ac:dyDescent="0.3">
      <c r="A1154">
        <v>3</v>
      </c>
      <c r="B1154">
        <v>1952</v>
      </c>
      <c r="C1154">
        <v>0.7466158484518518</v>
      </c>
      <c r="D1154">
        <v>6.1499999999999798E-2</v>
      </c>
      <c r="E1154">
        <f t="shared" si="2477"/>
        <v>4.5916874679788736E-2</v>
      </c>
      <c r="F1154" s="19"/>
      <c r="L1154" s="21"/>
    </row>
    <row r="1155" spans="1:12" x14ac:dyDescent="0.3">
      <c r="A1155">
        <v>3</v>
      </c>
      <c r="B1155">
        <v>1952</v>
      </c>
      <c r="C1155">
        <v>0.72076020390090023</v>
      </c>
      <c r="D1155">
        <v>6.1499999999999798E-2</v>
      </c>
      <c r="E1155">
        <f t="shared" si="2477"/>
        <v>4.4326752539905222E-2</v>
      </c>
      <c r="F1155" s="19"/>
      <c r="L1155" s="21"/>
    </row>
    <row r="1156" spans="1:12" x14ac:dyDescent="0.3">
      <c r="A1156">
        <v>2</v>
      </c>
      <c r="B1156">
        <v>1952</v>
      </c>
      <c r="C1156">
        <v>0.71104043141970041</v>
      </c>
      <c r="D1156">
        <v>6.1499999999999798E-2</v>
      </c>
      <c r="E1156">
        <f t="shared" si="2477"/>
        <v>4.3728986532311429E-2</v>
      </c>
      <c r="F1156" s="19"/>
      <c r="L1156" s="21"/>
    </row>
    <row r="1157" spans="1:12" x14ac:dyDescent="0.3">
      <c r="A1157">
        <v>1</v>
      </c>
      <c r="B1157">
        <v>1952</v>
      </c>
      <c r="C1157">
        <v>0.72420434262336342</v>
      </c>
      <c r="D1157">
        <v>6.1499999999999798E-2</v>
      </c>
      <c r="E1157">
        <f t="shared" ref="E1157:E1173" si="2479">C1157*D1157</f>
        <v>4.4538567071336702E-2</v>
      </c>
      <c r="F1157" s="19"/>
      <c r="L1157" s="21"/>
    </row>
    <row r="1158" spans="1:12" x14ac:dyDescent="0.3">
      <c r="A1158">
        <v>12</v>
      </c>
      <c r="B1158">
        <v>1951</v>
      </c>
      <c r="C1158">
        <v>0.75967065734143002</v>
      </c>
      <c r="D1158">
        <v>6.1499999999999798E-2</v>
      </c>
      <c r="E1158">
        <f t="shared" si="2479"/>
        <v>4.6719745426497795E-2</v>
      </c>
      <c r="F1158" s="19"/>
    </row>
    <row r="1159" spans="1:12" x14ac:dyDescent="0.3">
      <c r="A1159">
        <v>11</v>
      </c>
      <c r="B1159">
        <v>1951</v>
      </c>
      <c r="C1159">
        <v>0.81656498075389616</v>
      </c>
      <c r="D1159">
        <v>6.1499999999999798E-2</v>
      </c>
      <c r="E1159">
        <f t="shared" si="2479"/>
        <v>5.021874631636445E-2</v>
      </c>
      <c r="F1159" s="19"/>
      <c r="L1159" s="21"/>
    </row>
    <row r="1160" spans="1:12" x14ac:dyDescent="0.3">
      <c r="A1160">
        <v>10</v>
      </c>
      <c r="B1160">
        <v>1951</v>
      </c>
      <c r="C1160">
        <v>0.8903630436414266</v>
      </c>
      <c r="D1160">
        <v>6.1499999999999798E-2</v>
      </c>
      <c r="E1160">
        <f t="shared" si="2479"/>
        <v>5.4757327183947553E-2</v>
      </c>
      <c r="F1160" s="19"/>
      <c r="L1160" s="21"/>
    </row>
    <row r="1161" spans="1:12" x14ac:dyDescent="0.3">
      <c r="A1161">
        <v>9</v>
      </c>
      <c r="B1161">
        <v>1951</v>
      </c>
      <c r="C1161">
        <v>0.97082943500826557</v>
      </c>
      <c r="D1161">
        <v>6.1499999999999798E-2</v>
      </c>
      <c r="E1161">
        <f t="shared" si="2479"/>
        <v>5.9706010253008139E-2</v>
      </c>
      <c r="F1161" s="19"/>
      <c r="L1161" s="21"/>
    </row>
    <row r="1162" spans="1:12" x14ac:dyDescent="0.3">
      <c r="A1162">
        <v>8</v>
      </c>
      <c r="B1162">
        <v>1951</v>
      </c>
      <c r="C1162">
        <v>1.0325939296826581</v>
      </c>
      <c r="D1162">
        <v>6.1499999999999798E-2</v>
      </c>
      <c r="E1162">
        <f t="shared" si="2479"/>
        <v>6.3504526675483258E-2</v>
      </c>
      <c r="F1162" s="19"/>
      <c r="L1162" s="21"/>
    </row>
    <row r="1163" spans="1:12" x14ac:dyDescent="0.3">
      <c r="A1163">
        <v>6</v>
      </c>
      <c r="B1163">
        <v>1951</v>
      </c>
      <c r="C1163">
        <v>1.0507994072904057</v>
      </c>
      <c r="D1163">
        <v>6.1499999999999798E-2</v>
      </c>
      <c r="E1163">
        <f t="shared" si="2479"/>
        <v>6.4624163548359731E-2</v>
      </c>
      <c r="F1163" s="19"/>
      <c r="L1163" s="21"/>
    </row>
    <row r="1164" spans="1:12" x14ac:dyDescent="0.3">
      <c r="A1164">
        <v>6</v>
      </c>
      <c r="B1164">
        <v>1951</v>
      </c>
      <c r="C1164">
        <v>1.0116297201923508</v>
      </c>
      <c r="D1164">
        <v>6.1499999999999798E-2</v>
      </c>
      <c r="E1164">
        <f t="shared" si="2479"/>
        <v>6.2215227791829364E-2</v>
      </c>
      <c r="F1164" s="19"/>
      <c r="L1164" s="21"/>
    </row>
    <row r="1165" spans="1:12" x14ac:dyDescent="0.3">
      <c r="A1165">
        <v>6</v>
      </c>
      <c r="B1165">
        <v>1951</v>
      </c>
      <c r="C1165">
        <v>0.92724506461926082</v>
      </c>
      <c r="D1165">
        <v>6.1499999999999798E-2</v>
      </c>
      <c r="E1165">
        <f t="shared" si="2479"/>
        <v>5.7025571474084352E-2</v>
      </c>
      <c r="F1165" s="19"/>
      <c r="L1165" s="21"/>
    </row>
    <row r="1166" spans="1:12" x14ac:dyDescent="0.3">
      <c r="A1166">
        <v>5</v>
      </c>
      <c r="B1166">
        <v>1951</v>
      </c>
      <c r="C1166">
        <v>0.84122754968980751</v>
      </c>
      <c r="D1166">
        <v>6.1499999999999798E-2</v>
      </c>
      <c r="E1166">
        <f t="shared" si="2479"/>
        <v>5.1735494305922988E-2</v>
      </c>
      <c r="F1166" s="19"/>
      <c r="L1166" s="21"/>
    </row>
    <row r="1167" spans="1:12" x14ac:dyDescent="0.3">
      <c r="A1167">
        <v>5</v>
      </c>
      <c r="B1167">
        <v>1951</v>
      </c>
      <c r="C1167">
        <v>0.79710386779507247</v>
      </c>
      <c r="D1167">
        <v>6.1499999999999798E-2</v>
      </c>
      <c r="E1167">
        <f t="shared" si="2479"/>
        <v>4.9021887869396798E-2</v>
      </c>
      <c r="F1167" s="19"/>
    </row>
    <row r="1168" spans="1:12" x14ac:dyDescent="0.3">
      <c r="A1168">
        <v>4</v>
      </c>
      <c r="B1168">
        <v>1951</v>
      </c>
      <c r="C1168">
        <v>0.80636838686772494</v>
      </c>
      <c r="D1168">
        <v>6.1499999999999798E-2</v>
      </c>
      <c r="E1168">
        <f t="shared" si="2479"/>
        <v>4.9591655792364922E-2</v>
      </c>
      <c r="F1168" s="19"/>
    </row>
    <row r="1169" spans="1:6" x14ac:dyDescent="0.3">
      <c r="A1169">
        <v>4</v>
      </c>
      <c r="B1169">
        <v>1951</v>
      </c>
      <c r="C1169">
        <v>0.83072298986637916</v>
      </c>
      <c r="D1169">
        <v>6.1499999999999798E-2</v>
      </c>
      <c r="E1169">
        <f t="shared" si="2479"/>
        <v>5.1089463876782149E-2</v>
      </c>
      <c r="F1169" s="19"/>
    </row>
    <row r="1170" spans="1:6" x14ac:dyDescent="0.3">
      <c r="A1170">
        <v>3</v>
      </c>
      <c r="B1170">
        <v>1951</v>
      </c>
      <c r="C1170">
        <v>0.83420985362259725</v>
      </c>
      <c r="D1170">
        <v>6.1499999999999798E-2</v>
      </c>
      <c r="E1170">
        <f t="shared" si="2479"/>
        <v>5.1303905997789563E-2</v>
      </c>
    </row>
    <row r="1171" spans="1:6" x14ac:dyDescent="0.3">
      <c r="A1171">
        <v>3</v>
      </c>
      <c r="B1171">
        <v>1951</v>
      </c>
      <c r="C1171">
        <v>0.81080638846253605</v>
      </c>
      <c r="D1171">
        <v>6.1499999999999798E-2</v>
      </c>
      <c r="E1171">
        <f t="shared" si="2479"/>
        <v>4.9864592890445807E-2</v>
      </c>
    </row>
    <row r="1172" spans="1:6" x14ac:dyDescent="0.3">
      <c r="A1172">
        <v>2</v>
      </c>
      <c r="B1172">
        <v>1951</v>
      </c>
      <c r="C1172">
        <v>0.7870356875903306</v>
      </c>
      <c r="D1172">
        <v>6.1499999999999798E-2</v>
      </c>
      <c r="E1172">
        <f t="shared" si="2479"/>
        <v>4.8402694786805173E-2</v>
      </c>
    </row>
    <row r="1173" spans="1:6" x14ac:dyDescent="0.3">
      <c r="A1173">
        <v>1</v>
      </c>
      <c r="B1173">
        <v>1951</v>
      </c>
      <c r="C1173">
        <v>0.79572272819982737</v>
      </c>
      <c r="D1173">
        <v>6.1499999999999798E-2</v>
      </c>
      <c r="E1173">
        <f t="shared" si="2479"/>
        <v>4.8936947784289225E-2</v>
      </c>
    </row>
  </sheetData>
  <autoFilter ref="AB3:AE783" xr:uid="{8EBCF802-2953-4904-9B05-595E0CF73548}"/>
  <mergeCells count="11">
    <mergeCell ref="AR2:AS2"/>
    <mergeCell ref="AT2:AU2"/>
    <mergeCell ref="AV2:AW2"/>
    <mergeCell ref="AQ1:AW1"/>
    <mergeCell ref="AG2:AJ2"/>
    <mergeCell ref="AL2:AO2"/>
    <mergeCell ref="A2:E2"/>
    <mergeCell ref="G2:L2"/>
    <mergeCell ref="N2:R2"/>
    <mergeCell ref="T2:Y2"/>
    <mergeCell ref="AB2:A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zoomScale="85" zoomScaleNormal="85" workbookViewId="0">
      <selection activeCell="I28" sqref="I28"/>
    </sheetView>
  </sheetViews>
  <sheetFormatPr baseColWidth="10" defaultColWidth="11.44140625" defaultRowHeight="14.4" x14ac:dyDescent="0.3"/>
  <cols>
    <col min="2" max="2" width="13.109375" customWidth="1"/>
    <col min="6" max="6" width="12" customWidth="1"/>
    <col min="9" max="9" width="14" customWidth="1"/>
    <col min="10" max="10" width="14.5546875" customWidth="1"/>
  </cols>
  <sheetData>
    <row r="1" spans="1:10" ht="43.5" customHeight="1" x14ac:dyDescent="0.3">
      <c r="A1" s="12" t="s">
        <v>33</v>
      </c>
      <c r="B1" s="10" t="s">
        <v>26</v>
      </c>
      <c r="D1" s="12" t="s">
        <v>33</v>
      </c>
      <c r="E1" s="11" t="s">
        <v>31</v>
      </c>
      <c r="F1" s="11" t="s">
        <v>32</v>
      </c>
      <c r="H1" s="12" t="s">
        <v>33</v>
      </c>
      <c r="I1" s="11" t="s">
        <v>36</v>
      </c>
      <c r="J1" s="11" t="s">
        <v>37</v>
      </c>
    </row>
    <row r="2" spans="1:10" x14ac:dyDescent="0.3">
      <c r="A2" s="1" t="s">
        <v>27</v>
      </c>
      <c r="B2">
        <v>22</v>
      </c>
      <c r="D2" s="1" t="s">
        <v>34</v>
      </c>
      <c r="E2">
        <v>7.82</v>
      </c>
      <c r="F2" s="9">
        <f>E2/46.53</f>
        <v>0.16806361487212551</v>
      </c>
      <c r="H2" s="1" t="s">
        <v>34</v>
      </c>
      <c r="I2">
        <v>20.47</v>
      </c>
      <c r="J2" s="9">
        <f>I2/46.53</f>
        <v>0.43993122716526967</v>
      </c>
    </row>
    <row r="3" spans="1:10" x14ac:dyDescent="0.3">
      <c r="A3" s="1" t="s">
        <v>27</v>
      </c>
      <c r="B3">
        <v>20</v>
      </c>
      <c r="D3" s="1" t="s">
        <v>34</v>
      </c>
      <c r="E3">
        <v>7.06</v>
      </c>
      <c r="F3" s="9">
        <f t="shared" ref="F3:F41" si="0">E3/46.53</f>
        <v>0.15173006662368363</v>
      </c>
      <c r="H3" s="1" t="s">
        <v>34</v>
      </c>
      <c r="I3">
        <v>23.17</v>
      </c>
      <c r="J3" s="9">
        <f>I3/46.53</f>
        <v>0.49795830646894479</v>
      </c>
    </row>
    <row r="4" spans="1:10" x14ac:dyDescent="0.3">
      <c r="A4" s="1" t="s">
        <v>27</v>
      </c>
      <c r="B4">
        <v>18</v>
      </c>
      <c r="D4" s="1" t="s">
        <v>34</v>
      </c>
      <c r="E4">
        <v>6.1</v>
      </c>
      <c r="F4" s="9">
        <f t="shared" si="0"/>
        <v>0.13109821620459916</v>
      </c>
      <c r="H4" s="1" t="s">
        <v>34</v>
      </c>
      <c r="I4">
        <v>24.68</v>
      </c>
      <c r="J4" s="9">
        <f>I4/46.53</f>
        <v>0.53041048785729639</v>
      </c>
    </row>
    <row r="5" spans="1:10" x14ac:dyDescent="0.3">
      <c r="A5" s="1" t="s">
        <v>27</v>
      </c>
      <c r="B5">
        <v>20</v>
      </c>
      <c r="D5" s="1" t="s">
        <v>34</v>
      </c>
      <c r="E5">
        <v>3.75</v>
      </c>
      <c r="F5" s="9">
        <f t="shared" si="0"/>
        <v>8.0593165699548677E-2</v>
      </c>
      <c r="H5" s="1" t="s">
        <v>34</v>
      </c>
      <c r="I5">
        <v>24.67</v>
      </c>
      <c r="J5" s="9">
        <f t="shared" ref="J5:J41" si="1">I5/46.53</f>
        <v>0.53019557274876428</v>
      </c>
    </row>
    <row r="6" spans="1:10" x14ac:dyDescent="0.3">
      <c r="A6" s="1" t="s">
        <v>27</v>
      </c>
      <c r="B6">
        <v>20</v>
      </c>
      <c r="D6" s="1" t="s">
        <v>34</v>
      </c>
      <c r="E6">
        <v>6.92</v>
      </c>
      <c r="F6" s="9">
        <f t="shared" si="0"/>
        <v>0.14872125510423381</v>
      </c>
      <c r="H6" s="1" t="s">
        <v>34</v>
      </c>
      <c r="I6">
        <v>22.75</v>
      </c>
      <c r="J6" s="9">
        <f t="shared" si="1"/>
        <v>0.48893187191059528</v>
      </c>
    </row>
    <row r="7" spans="1:10" x14ac:dyDescent="0.3">
      <c r="A7" s="1" t="s">
        <v>27</v>
      </c>
      <c r="B7">
        <v>22</v>
      </c>
      <c r="D7" s="1" t="s">
        <v>34</v>
      </c>
      <c r="E7">
        <v>5.42</v>
      </c>
      <c r="F7" s="9">
        <f t="shared" si="0"/>
        <v>0.11648398882441435</v>
      </c>
      <c r="H7" s="1" t="s">
        <v>34</v>
      </c>
      <c r="I7">
        <v>25.86</v>
      </c>
      <c r="J7" s="9">
        <f t="shared" si="1"/>
        <v>0.55577047066408769</v>
      </c>
    </row>
    <row r="8" spans="1:10" x14ac:dyDescent="0.3">
      <c r="A8" s="1" t="s">
        <v>27</v>
      </c>
      <c r="B8">
        <v>21</v>
      </c>
      <c r="D8" s="1" t="s">
        <v>34</v>
      </c>
      <c r="E8">
        <v>3.71</v>
      </c>
      <c r="F8" s="9">
        <f t="shared" si="0"/>
        <v>7.9733505265420154E-2</v>
      </c>
      <c r="H8" s="1" t="s">
        <v>34</v>
      </c>
      <c r="I8">
        <v>18.64</v>
      </c>
      <c r="J8" s="9">
        <f t="shared" si="1"/>
        <v>0.40060176230388994</v>
      </c>
    </row>
    <row r="9" spans="1:10" x14ac:dyDescent="0.3">
      <c r="A9" s="1" t="s">
        <v>27</v>
      </c>
      <c r="B9">
        <v>19</v>
      </c>
      <c r="D9" s="1" t="s">
        <v>34</v>
      </c>
      <c r="E9">
        <v>4.18</v>
      </c>
      <c r="F9" s="9">
        <f t="shared" si="0"/>
        <v>8.9834515366430251E-2</v>
      </c>
      <c r="H9" s="1" t="s">
        <v>34</v>
      </c>
      <c r="I9">
        <v>26.48</v>
      </c>
      <c r="J9" s="9">
        <f t="shared" si="1"/>
        <v>0.56909520739307973</v>
      </c>
    </row>
    <row r="10" spans="1:10" x14ac:dyDescent="0.3">
      <c r="A10" s="1" t="s">
        <v>27</v>
      </c>
      <c r="B10">
        <v>20</v>
      </c>
      <c r="D10" s="1" t="s">
        <v>34</v>
      </c>
      <c r="E10">
        <v>8.84</v>
      </c>
      <c r="F10" s="9">
        <f t="shared" si="0"/>
        <v>0.18998495594240275</v>
      </c>
      <c r="H10" s="1" t="s">
        <v>34</v>
      </c>
      <c r="I10">
        <v>16.59</v>
      </c>
      <c r="J10" s="9">
        <f t="shared" si="1"/>
        <v>0.35654416505480335</v>
      </c>
    </row>
    <row r="11" spans="1:10" x14ac:dyDescent="0.3">
      <c r="A11" s="1" t="s">
        <v>27</v>
      </c>
      <c r="B11">
        <v>20</v>
      </c>
      <c r="D11" s="1" t="s">
        <v>34</v>
      </c>
      <c r="E11">
        <v>6.34</v>
      </c>
      <c r="F11" s="9">
        <f t="shared" si="0"/>
        <v>0.1362561788093703</v>
      </c>
      <c r="H11" s="1" t="s">
        <v>34</v>
      </c>
      <c r="I11">
        <v>28.65</v>
      </c>
      <c r="J11" s="9">
        <f t="shared" si="1"/>
        <v>0.6157317859445518</v>
      </c>
    </row>
    <row r="12" spans="1:10" x14ac:dyDescent="0.3">
      <c r="A12" s="1" t="s">
        <v>27</v>
      </c>
      <c r="B12">
        <v>20</v>
      </c>
      <c r="D12" s="1" t="s">
        <v>34</v>
      </c>
      <c r="E12">
        <v>6.22</v>
      </c>
      <c r="F12" s="9">
        <f t="shared" si="0"/>
        <v>0.13367719750698473</v>
      </c>
      <c r="H12" s="1" t="s">
        <v>34</v>
      </c>
      <c r="I12">
        <v>26.42</v>
      </c>
      <c r="J12" s="9">
        <f t="shared" si="1"/>
        <v>0.56780571674188696</v>
      </c>
    </row>
    <row r="13" spans="1:10" x14ac:dyDescent="0.3">
      <c r="A13" s="1" t="s">
        <v>28</v>
      </c>
      <c r="B13">
        <v>21</v>
      </c>
      <c r="D13" s="1" t="s">
        <v>34</v>
      </c>
      <c r="E13">
        <v>3.65</v>
      </c>
      <c r="F13" s="9">
        <f t="shared" si="0"/>
        <v>7.844401461422737E-2</v>
      </c>
      <c r="H13" s="1" t="s">
        <v>34</v>
      </c>
      <c r="I13">
        <v>28</v>
      </c>
      <c r="J13" s="9">
        <f t="shared" si="1"/>
        <v>0.60176230388996343</v>
      </c>
    </row>
    <row r="14" spans="1:10" x14ac:dyDescent="0.3">
      <c r="A14" s="1" t="s">
        <v>28</v>
      </c>
      <c r="B14">
        <v>20</v>
      </c>
      <c r="D14" s="1" t="s">
        <v>34</v>
      </c>
      <c r="E14">
        <v>4.5999999999999996</v>
      </c>
      <c r="F14" s="9">
        <f t="shared" si="0"/>
        <v>9.8860949924779701E-2</v>
      </c>
      <c r="H14" s="1" t="s">
        <v>34</v>
      </c>
      <c r="I14">
        <v>27.63</v>
      </c>
      <c r="J14" s="9">
        <f t="shared" si="1"/>
        <v>0.59381044487427459</v>
      </c>
    </row>
    <row r="15" spans="1:10" x14ac:dyDescent="0.3">
      <c r="A15" s="1" t="s">
        <v>28</v>
      </c>
      <c r="B15">
        <v>18</v>
      </c>
      <c r="D15" s="1" t="s">
        <v>34</v>
      </c>
      <c r="E15">
        <v>5.99</v>
      </c>
      <c r="F15" s="9">
        <f t="shared" si="0"/>
        <v>0.12873415001074576</v>
      </c>
      <c r="H15" s="1" t="s">
        <v>34</v>
      </c>
      <c r="I15">
        <v>25.58</v>
      </c>
      <c r="J15" s="9">
        <f t="shared" si="1"/>
        <v>0.54975284762518795</v>
      </c>
    </row>
    <row r="16" spans="1:10" x14ac:dyDescent="0.3">
      <c r="A16" s="1" t="s">
        <v>28</v>
      </c>
      <c r="B16">
        <v>20</v>
      </c>
      <c r="D16" s="1" t="s">
        <v>35</v>
      </c>
      <c r="E16">
        <v>5.44</v>
      </c>
      <c r="F16" s="9">
        <f t="shared" si="0"/>
        <v>0.11691381904147863</v>
      </c>
      <c r="H16" s="1" t="s">
        <v>34</v>
      </c>
      <c r="I16">
        <v>22.5</v>
      </c>
      <c r="J16" s="9">
        <f t="shared" si="1"/>
        <v>0.48355899419729204</v>
      </c>
    </row>
    <row r="17" spans="1:10" x14ac:dyDescent="0.3">
      <c r="D17" s="1" t="s">
        <v>35</v>
      </c>
      <c r="E17">
        <v>3.63</v>
      </c>
      <c r="F17" s="9">
        <f t="shared" si="0"/>
        <v>7.8014184397163122E-2</v>
      </c>
      <c r="H17" s="1" t="s">
        <v>34</v>
      </c>
      <c r="I17">
        <v>22.09</v>
      </c>
      <c r="J17" s="9">
        <f t="shared" si="1"/>
        <v>0.47474747474747475</v>
      </c>
    </row>
    <row r="18" spans="1:10" x14ac:dyDescent="0.3">
      <c r="A18" s="1" t="s">
        <v>29</v>
      </c>
      <c r="B18" s="9">
        <f>AVERAGE(B2:B16)</f>
        <v>20.066666666666666</v>
      </c>
      <c r="D18" s="1" t="s">
        <v>35</v>
      </c>
      <c r="E18">
        <v>3.71</v>
      </c>
      <c r="F18" s="9">
        <f t="shared" si="0"/>
        <v>7.9733505265420154E-2</v>
      </c>
      <c r="H18" s="1" t="s">
        <v>38</v>
      </c>
      <c r="I18">
        <v>31.03</v>
      </c>
      <c r="J18" s="9">
        <f t="shared" si="1"/>
        <v>0.66688158177519885</v>
      </c>
    </row>
    <row r="19" spans="1:10" x14ac:dyDescent="0.3">
      <c r="A19" s="1" t="s">
        <v>25</v>
      </c>
      <c r="B19" s="9">
        <f>_xlfn.STDEV.S(B2:B16)</f>
        <v>1.1629191512658792</v>
      </c>
      <c r="D19" s="1" t="s">
        <v>35</v>
      </c>
      <c r="E19">
        <v>4.46</v>
      </c>
      <c r="F19" s="9">
        <f t="shared" si="0"/>
        <v>9.5852138405329898E-2</v>
      </c>
      <c r="H19" s="1" t="s">
        <v>38</v>
      </c>
      <c r="I19">
        <v>26.29</v>
      </c>
      <c r="J19" s="9">
        <f t="shared" si="1"/>
        <v>0.56501182033096919</v>
      </c>
    </row>
    <row r="20" spans="1:10" x14ac:dyDescent="0.3">
      <c r="A20" s="1" t="s">
        <v>30</v>
      </c>
      <c r="B20">
        <f>COUNT(B2:B16)</f>
        <v>15</v>
      </c>
      <c r="D20" s="1" t="s">
        <v>35</v>
      </c>
      <c r="E20">
        <v>3.41</v>
      </c>
      <c r="F20" s="9">
        <f t="shared" si="0"/>
        <v>7.328605200945626E-2</v>
      </c>
      <c r="H20" s="1" t="s">
        <v>38</v>
      </c>
      <c r="I20">
        <v>20.77</v>
      </c>
      <c r="J20" s="9">
        <f t="shared" si="1"/>
        <v>0.44637868042123358</v>
      </c>
    </row>
    <row r="21" spans="1:10" x14ac:dyDescent="0.3">
      <c r="D21" s="1" t="s">
        <v>35</v>
      </c>
      <c r="E21">
        <v>2.74</v>
      </c>
      <c r="F21" s="9">
        <f t="shared" si="0"/>
        <v>5.8886739737803569E-2</v>
      </c>
      <c r="H21" s="1" t="s">
        <v>38</v>
      </c>
      <c r="I21">
        <v>33.729999999999997</v>
      </c>
      <c r="J21" s="9">
        <f t="shared" si="1"/>
        <v>0.72490866107887375</v>
      </c>
    </row>
    <row r="22" spans="1:10" x14ac:dyDescent="0.3">
      <c r="D22" s="1" t="s">
        <v>35</v>
      </c>
      <c r="E22">
        <v>7.48</v>
      </c>
      <c r="F22" s="9">
        <f t="shared" si="0"/>
        <v>0.16075650118203311</v>
      </c>
      <c r="H22" s="1" t="s">
        <v>38</v>
      </c>
      <c r="I22">
        <v>32.659999999999997</v>
      </c>
      <c r="J22" s="9">
        <f t="shared" si="1"/>
        <v>0.70191274446593588</v>
      </c>
    </row>
    <row r="23" spans="1:10" x14ac:dyDescent="0.3">
      <c r="D23" s="1" t="s">
        <v>35</v>
      </c>
      <c r="E23">
        <v>6.59</v>
      </c>
      <c r="F23" s="9">
        <f t="shared" si="0"/>
        <v>0.14162905652267355</v>
      </c>
      <c r="H23" s="1" t="s">
        <v>38</v>
      </c>
      <c r="I23">
        <v>29.5</v>
      </c>
      <c r="J23" s="9">
        <f t="shared" si="1"/>
        <v>0.63399957016978292</v>
      </c>
    </row>
    <row r="24" spans="1:10" x14ac:dyDescent="0.3">
      <c r="D24" s="1" t="s">
        <v>35</v>
      </c>
      <c r="E24">
        <v>5.72</v>
      </c>
      <c r="F24" s="9">
        <f t="shared" si="0"/>
        <v>0.12293144208037825</v>
      </c>
      <c r="H24" s="1" t="s">
        <v>38</v>
      </c>
      <c r="I24">
        <v>21.84</v>
      </c>
      <c r="J24" s="9">
        <f t="shared" si="1"/>
        <v>0.4693745970341715</v>
      </c>
    </row>
    <row r="25" spans="1:10" x14ac:dyDescent="0.3">
      <c r="D25" s="1" t="s">
        <v>35</v>
      </c>
      <c r="E25">
        <v>3.4</v>
      </c>
      <c r="F25" s="9">
        <f t="shared" si="0"/>
        <v>7.3071136900924136E-2</v>
      </c>
      <c r="H25" s="1" t="s">
        <v>38</v>
      </c>
      <c r="I25">
        <v>23.65</v>
      </c>
      <c r="J25" s="9">
        <f t="shared" si="1"/>
        <v>0.50827423167848695</v>
      </c>
    </row>
    <row r="26" spans="1:10" x14ac:dyDescent="0.3">
      <c r="D26" s="1" t="s">
        <v>35</v>
      </c>
      <c r="E26">
        <v>2.78</v>
      </c>
      <c r="F26" s="9">
        <f t="shared" si="0"/>
        <v>5.9746400171932078E-2</v>
      </c>
      <c r="H26" s="1" t="s">
        <v>38</v>
      </c>
      <c r="I26">
        <v>26.87</v>
      </c>
      <c r="J26" s="9">
        <f t="shared" si="1"/>
        <v>0.57747689662583279</v>
      </c>
    </row>
    <row r="27" spans="1:10" x14ac:dyDescent="0.3">
      <c r="D27" s="1" t="s">
        <v>35</v>
      </c>
      <c r="E27">
        <v>5.13</v>
      </c>
      <c r="F27" s="9">
        <f t="shared" si="0"/>
        <v>0.11025145067698258</v>
      </c>
      <c r="H27" s="1" t="s">
        <v>38</v>
      </c>
      <c r="I27">
        <v>22.54</v>
      </c>
      <c r="J27" s="9">
        <f t="shared" si="1"/>
        <v>0.48441865463142053</v>
      </c>
    </row>
    <row r="28" spans="1:10" x14ac:dyDescent="0.3">
      <c r="D28" s="1" t="s">
        <v>35</v>
      </c>
      <c r="E28">
        <v>6.22</v>
      </c>
      <c r="F28" s="9">
        <f t="shared" si="0"/>
        <v>0.13367719750698473</v>
      </c>
      <c r="H28" s="1" t="s">
        <v>38</v>
      </c>
      <c r="I28">
        <v>22.52</v>
      </c>
      <c r="J28" s="9">
        <f t="shared" si="1"/>
        <v>0.48398882441435631</v>
      </c>
    </row>
    <row r="29" spans="1:10" x14ac:dyDescent="0.3">
      <c r="D29" s="1" t="s">
        <v>28</v>
      </c>
      <c r="E29">
        <v>3.17</v>
      </c>
      <c r="F29" s="9">
        <f t="shared" si="0"/>
        <v>6.8128089404685149E-2</v>
      </c>
      <c r="H29" s="1" t="s">
        <v>38</v>
      </c>
      <c r="I29">
        <v>22.57</v>
      </c>
      <c r="J29" s="9">
        <f t="shared" si="1"/>
        <v>0.48506339995701697</v>
      </c>
    </row>
    <row r="30" spans="1:10" x14ac:dyDescent="0.3">
      <c r="D30" s="1" t="s">
        <v>28</v>
      </c>
      <c r="E30">
        <v>5.62</v>
      </c>
      <c r="F30" s="9">
        <f t="shared" si="0"/>
        <v>0.12078229099505695</v>
      </c>
      <c r="H30" s="1" t="s">
        <v>39</v>
      </c>
      <c r="I30">
        <v>23.07</v>
      </c>
      <c r="J30" s="9">
        <f t="shared" si="1"/>
        <v>0.49580915538362347</v>
      </c>
    </row>
    <row r="31" spans="1:10" x14ac:dyDescent="0.3">
      <c r="D31" s="1" t="s">
        <v>28</v>
      </c>
      <c r="E31">
        <v>4.49</v>
      </c>
      <c r="F31" s="9">
        <f t="shared" si="0"/>
        <v>9.6496883730926283E-2</v>
      </c>
      <c r="H31" s="1" t="s">
        <v>39</v>
      </c>
      <c r="I31">
        <v>22.23</v>
      </c>
      <c r="J31" s="9">
        <f t="shared" si="1"/>
        <v>0.47775628626692457</v>
      </c>
    </row>
    <row r="32" spans="1:10" x14ac:dyDescent="0.3">
      <c r="D32" s="1" t="s">
        <v>28</v>
      </c>
      <c r="E32">
        <v>5.88</v>
      </c>
      <c r="F32" s="9">
        <f t="shared" si="0"/>
        <v>0.12637008381689233</v>
      </c>
      <c r="H32" s="1" t="s">
        <v>39</v>
      </c>
      <c r="I32">
        <v>17.329999999999998</v>
      </c>
      <c r="J32" s="9">
        <f t="shared" si="1"/>
        <v>0.37244788308618093</v>
      </c>
    </row>
    <row r="33" spans="4:10" x14ac:dyDescent="0.3">
      <c r="D33" s="1" t="s">
        <v>28</v>
      </c>
      <c r="E33">
        <v>8.0399999999999991</v>
      </c>
      <c r="F33" s="9">
        <f t="shared" si="0"/>
        <v>0.17279174725983235</v>
      </c>
      <c r="H33" s="1" t="s">
        <v>39</v>
      </c>
      <c r="I33">
        <v>24.64</v>
      </c>
      <c r="J33" s="9">
        <f t="shared" si="1"/>
        <v>0.52955082742316784</v>
      </c>
    </row>
    <row r="34" spans="4:10" x14ac:dyDescent="0.3">
      <c r="D34" s="1" t="s">
        <v>28</v>
      </c>
      <c r="E34">
        <v>5.31</v>
      </c>
      <c r="F34" s="9">
        <f t="shared" si="0"/>
        <v>0.11411992263056092</v>
      </c>
      <c r="H34" s="1" t="s">
        <v>39</v>
      </c>
      <c r="I34">
        <v>19.59</v>
      </c>
      <c r="J34" s="9">
        <f t="shared" si="1"/>
        <v>0.42101869761444227</v>
      </c>
    </row>
    <row r="35" spans="4:10" x14ac:dyDescent="0.3">
      <c r="D35" s="1" t="s">
        <v>28</v>
      </c>
      <c r="E35">
        <v>3.78</v>
      </c>
      <c r="F35" s="9">
        <f t="shared" si="0"/>
        <v>8.1237911025145063E-2</v>
      </c>
      <c r="H35" s="1" t="s">
        <v>39</v>
      </c>
      <c r="I35">
        <v>24.2</v>
      </c>
      <c r="J35" s="9">
        <f t="shared" si="1"/>
        <v>0.52009456264775411</v>
      </c>
    </row>
    <row r="36" spans="4:10" x14ac:dyDescent="0.3">
      <c r="D36" s="1" t="s">
        <v>28</v>
      </c>
      <c r="E36">
        <v>3.01</v>
      </c>
      <c r="F36" s="9">
        <f t="shared" si="0"/>
        <v>6.4689447668171071E-2</v>
      </c>
      <c r="H36" s="1" t="s">
        <v>39</v>
      </c>
      <c r="I36">
        <v>31.78</v>
      </c>
      <c r="J36" s="9">
        <f t="shared" si="1"/>
        <v>0.68300021491510854</v>
      </c>
    </row>
    <row r="37" spans="4:10" x14ac:dyDescent="0.3">
      <c r="D37" s="1" t="s">
        <v>28</v>
      </c>
      <c r="E37">
        <v>7.73</v>
      </c>
      <c r="F37" s="9">
        <f t="shared" si="0"/>
        <v>0.16612937889533635</v>
      </c>
      <c r="H37" s="1" t="s">
        <v>39</v>
      </c>
      <c r="I37">
        <v>25.28</v>
      </c>
      <c r="J37" s="9">
        <f t="shared" si="1"/>
        <v>0.5433053943692242</v>
      </c>
    </row>
    <row r="38" spans="4:10" x14ac:dyDescent="0.3">
      <c r="D38" s="1" t="s">
        <v>28</v>
      </c>
      <c r="E38">
        <v>3.56</v>
      </c>
      <c r="F38" s="9">
        <f t="shared" si="0"/>
        <v>7.6509778637438214E-2</v>
      </c>
      <c r="H38" s="1" t="s">
        <v>39</v>
      </c>
      <c r="I38">
        <v>31.21</v>
      </c>
      <c r="J38" s="9">
        <f t="shared" si="1"/>
        <v>0.67075005372877716</v>
      </c>
    </row>
    <row r="39" spans="4:10" x14ac:dyDescent="0.3">
      <c r="D39" s="1" t="s">
        <v>28</v>
      </c>
      <c r="E39">
        <v>9.98</v>
      </c>
      <c r="F39" s="9">
        <f t="shared" si="0"/>
        <v>0.21448527831506556</v>
      </c>
      <c r="H39" s="1" t="s">
        <v>39</v>
      </c>
      <c r="I39">
        <v>17.579999999999998</v>
      </c>
      <c r="J39" s="9">
        <f t="shared" si="1"/>
        <v>0.37782076079948418</v>
      </c>
    </row>
    <row r="40" spans="4:10" x14ac:dyDescent="0.3">
      <c r="D40" s="1" t="s">
        <v>28</v>
      </c>
      <c r="E40">
        <v>8.32</v>
      </c>
      <c r="F40" s="9">
        <f t="shared" si="0"/>
        <v>0.17880937029873201</v>
      </c>
      <c r="H40" s="1" t="s">
        <v>39</v>
      </c>
      <c r="I40">
        <v>25.61</v>
      </c>
      <c r="J40" s="9">
        <f t="shared" si="1"/>
        <v>0.55039759295078439</v>
      </c>
    </row>
    <row r="41" spans="4:10" x14ac:dyDescent="0.3">
      <c r="D41" s="1" t="s">
        <v>28</v>
      </c>
      <c r="E41">
        <v>3.9</v>
      </c>
      <c r="F41" s="9">
        <f t="shared" si="0"/>
        <v>8.3816892327530618E-2</v>
      </c>
      <c r="H41" s="1" t="s">
        <v>39</v>
      </c>
      <c r="I41">
        <v>31.01</v>
      </c>
      <c r="J41" s="9">
        <f t="shared" si="1"/>
        <v>0.66645175155813452</v>
      </c>
    </row>
    <row r="43" spans="4:10" x14ac:dyDescent="0.3">
      <c r="D43" s="1" t="s">
        <v>29</v>
      </c>
      <c r="E43" s="9">
        <f>AVERAGE(E2:E41)</f>
        <v>5.3524999999999983</v>
      </c>
      <c r="F43" s="9">
        <f>AVERAGE(F2:F41)</f>
        <v>0.11503331184182249</v>
      </c>
      <c r="H43" s="1" t="s">
        <v>29</v>
      </c>
      <c r="I43" s="9">
        <f>AVERAGE(I2:I41)</f>
        <v>24.792000000000005</v>
      </c>
      <c r="J43" s="9">
        <f>AVERAGE(J2:J41)</f>
        <v>0.53281753707285617</v>
      </c>
    </row>
    <row r="44" spans="4:10" x14ac:dyDescent="0.3">
      <c r="D44" s="1" t="s">
        <v>25</v>
      </c>
      <c r="E44" s="9">
        <f>_xlfn.STDEV.S(E2:E41)</f>
        <v>1.8477675372716393</v>
      </c>
      <c r="F44" s="9">
        <f>_xlfn.STDEV.S(F27:F41)</f>
        <v>4.5245078860982085E-2</v>
      </c>
      <c r="H44" s="1" t="s">
        <v>25</v>
      </c>
      <c r="I44" s="9">
        <f>_xlfn.STDEV.S(I2:I41)</f>
        <v>4.2629087216630328</v>
      </c>
      <c r="J44" s="9">
        <f>_xlfn.STDEV.S(J27:J41)</f>
        <v>9.6414741579420912E-2</v>
      </c>
    </row>
    <row r="45" spans="4:10" x14ac:dyDescent="0.3">
      <c r="D45" s="1" t="s">
        <v>30</v>
      </c>
      <c r="E45">
        <f>COUNT(E2:E41)</f>
        <v>40</v>
      </c>
      <c r="F45">
        <f>COUNT(F2:F41)</f>
        <v>40</v>
      </c>
      <c r="H45" s="1" t="s">
        <v>30</v>
      </c>
      <c r="I45">
        <f>COUNT(I2:I41)</f>
        <v>40</v>
      </c>
      <c r="J45">
        <f>COUNT(J2:J41)</f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71"/>
  <sheetViews>
    <sheetView zoomScale="85" zoomScaleNormal="85" workbookViewId="0">
      <selection activeCell="C3" sqref="C3"/>
    </sheetView>
  </sheetViews>
  <sheetFormatPr baseColWidth="10" defaultColWidth="11.44140625" defaultRowHeight="14.4" x14ac:dyDescent="0.3"/>
  <cols>
    <col min="10" max="10" width="8.109375" customWidth="1"/>
    <col min="12" max="12" width="8.44140625" customWidth="1"/>
  </cols>
  <sheetData>
    <row r="1" spans="1:26" x14ac:dyDescent="0.3">
      <c r="A1">
        <v>2016</v>
      </c>
      <c r="B1" t="s">
        <v>1</v>
      </c>
      <c r="C1" t="s">
        <v>10</v>
      </c>
      <c r="D1" t="s">
        <v>11</v>
      </c>
      <c r="G1" t="s">
        <v>41</v>
      </c>
      <c r="H1" t="s">
        <v>42</v>
      </c>
      <c r="L1" t="s">
        <v>43</v>
      </c>
      <c r="M1" t="s">
        <v>44</v>
      </c>
    </row>
    <row r="2" spans="1:26" x14ac:dyDescent="0.3">
      <c r="A2">
        <v>2015</v>
      </c>
      <c r="B2">
        <v>0.55858205098017044</v>
      </c>
      <c r="C2">
        <v>0.86139999999999972</v>
      </c>
      <c r="D2">
        <v>0.48116257871431867</v>
      </c>
      <c r="F2">
        <v>11</v>
      </c>
      <c r="G2" s="3">
        <v>2016.8333333333301</v>
      </c>
      <c r="H2" s="9">
        <v>29.275282000000001</v>
      </c>
      <c r="I2">
        <v>2015</v>
      </c>
      <c r="J2" s="9">
        <f>AVERAGE(H13:H24)</f>
        <v>28.355173833333328</v>
      </c>
      <c r="L2">
        <v>2015</v>
      </c>
      <c r="M2">
        <v>28.423099541666669</v>
      </c>
      <c r="Z2" s="21"/>
    </row>
    <row r="3" spans="1:26" ht="15" customHeight="1" x14ac:dyDescent="0.3">
      <c r="A3">
        <v>2014</v>
      </c>
      <c r="B3">
        <v>0.55998750531319685</v>
      </c>
      <c r="C3">
        <v>1.3536999999999995</v>
      </c>
      <c r="D3">
        <v>0.75805508594247428</v>
      </c>
      <c r="F3">
        <v>10</v>
      </c>
      <c r="G3" s="3">
        <v>2016.75</v>
      </c>
      <c r="H3" s="9">
        <v>29.635124000000001</v>
      </c>
      <c r="I3">
        <v>2014</v>
      </c>
      <c r="J3" s="9">
        <f>AVERAGE(H25:H36)</f>
        <v>28.293394333333335</v>
      </c>
      <c r="L3">
        <v>2014</v>
      </c>
      <c r="M3">
        <v>28.351277749999994</v>
      </c>
    </row>
    <row r="4" spans="1:26" ht="15" customHeight="1" x14ac:dyDescent="0.3">
      <c r="A4">
        <v>2013</v>
      </c>
      <c r="B4">
        <v>0.53581555542129922</v>
      </c>
      <c r="C4">
        <v>1.6612999999999998</v>
      </c>
      <c r="D4">
        <v>0.8901503822214043</v>
      </c>
      <c r="F4">
        <v>9</v>
      </c>
      <c r="G4" s="3">
        <v>2016.6666666666699</v>
      </c>
      <c r="H4" s="9">
        <v>29.199916999999999</v>
      </c>
      <c r="I4">
        <v>2013</v>
      </c>
      <c r="J4" s="9">
        <f>AVERAGE(H37:H48)</f>
        <v>28.339949749999999</v>
      </c>
      <c r="L4">
        <v>2013</v>
      </c>
      <c r="M4">
        <v>28.37731610416667</v>
      </c>
      <c r="Z4" s="21"/>
    </row>
    <row r="5" spans="1:26" ht="15" customHeight="1" x14ac:dyDescent="0.3">
      <c r="A5">
        <v>2012</v>
      </c>
      <c r="B5">
        <v>0.47449582529929973</v>
      </c>
      <c r="C5">
        <v>0.49220000000000041</v>
      </c>
      <c r="D5">
        <v>0.23354684521231553</v>
      </c>
      <c r="F5">
        <v>8</v>
      </c>
      <c r="G5" s="3">
        <v>2016.5833333333301</v>
      </c>
      <c r="H5" s="9">
        <v>29.408736999999999</v>
      </c>
      <c r="I5">
        <v>2012</v>
      </c>
      <c r="J5" s="9">
        <f>AVERAGE(H49:H60)</f>
        <v>28.264226666666669</v>
      </c>
      <c r="L5">
        <v>2012</v>
      </c>
      <c r="M5">
        <v>28.302105500000007</v>
      </c>
      <c r="Z5" s="21"/>
    </row>
    <row r="6" spans="1:26" ht="15" customHeight="1" x14ac:dyDescent="0.3">
      <c r="A6">
        <v>2011</v>
      </c>
      <c r="B6">
        <v>0.53290294133576643</v>
      </c>
      <c r="C6">
        <v>1.1691000000000011</v>
      </c>
      <c r="D6">
        <v>0.62301682871564512</v>
      </c>
      <c r="F6">
        <v>7</v>
      </c>
      <c r="G6" s="3">
        <v>2016.5</v>
      </c>
      <c r="H6" s="9">
        <v>28.786165</v>
      </c>
      <c r="I6">
        <v>2011</v>
      </c>
      <c r="J6" s="9">
        <f>AVERAGE(H61:H72)</f>
        <v>28.428455916666664</v>
      </c>
      <c r="L6">
        <v>2011</v>
      </c>
      <c r="M6">
        <v>28.453210916666666</v>
      </c>
      <c r="V6" s="21"/>
      <c r="Z6" s="21"/>
    </row>
    <row r="7" spans="1:26" ht="15" customHeight="1" x14ac:dyDescent="0.3">
      <c r="A7">
        <v>2010</v>
      </c>
      <c r="B7">
        <v>0.70773008216117905</v>
      </c>
      <c r="C7">
        <v>0.92290000000000028</v>
      </c>
      <c r="D7">
        <v>0.6531640928265523</v>
      </c>
      <c r="F7">
        <v>6</v>
      </c>
      <c r="G7" s="3">
        <v>2016.4166666666699</v>
      </c>
      <c r="H7" s="9">
        <v>29.364843</v>
      </c>
      <c r="I7">
        <v>2010</v>
      </c>
      <c r="J7" s="9">
        <f>AVERAGE(H73:H84)</f>
        <v>28.769775499999994</v>
      </c>
      <c r="L7">
        <v>2010</v>
      </c>
      <c r="M7">
        <v>28.770052250000006</v>
      </c>
      <c r="V7" s="21"/>
    </row>
    <row r="8" spans="1:26" ht="15" customHeight="1" x14ac:dyDescent="0.3">
      <c r="A8">
        <v>2009</v>
      </c>
      <c r="B8">
        <v>0.59426328296064024</v>
      </c>
      <c r="C8">
        <v>0.73830000000000062</v>
      </c>
      <c r="D8">
        <v>0.43874458180984105</v>
      </c>
      <c r="F8">
        <v>5</v>
      </c>
      <c r="G8" s="3">
        <v>2016.3333333333301</v>
      </c>
      <c r="H8" s="9">
        <v>29.34085</v>
      </c>
      <c r="L8">
        <v>2009</v>
      </c>
      <c r="M8">
        <v>28.164556312499993</v>
      </c>
      <c r="V8" s="21"/>
      <c r="Z8" s="21"/>
    </row>
    <row r="9" spans="1:26" ht="15" customHeight="1" x14ac:dyDescent="0.3">
      <c r="A9">
        <v>2008</v>
      </c>
      <c r="B9">
        <v>0.62755544995000478</v>
      </c>
      <c r="C9">
        <v>0.98449999999999882</v>
      </c>
      <c r="D9">
        <v>0.61782834047577895</v>
      </c>
      <c r="F9">
        <v>4</v>
      </c>
      <c r="G9" s="3">
        <v>2016.25</v>
      </c>
      <c r="H9" s="9">
        <v>28.120296</v>
      </c>
      <c r="L9">
        <v>2008</v>
      </c>
      <c r="M9">
        <v>28.190106104166663</v>
      </c>
      <c r="Z9" s="21"/>
    </row>
    <row r="10" spans="1:26" ht="15" customHeight="1" x14ac:dyDescent="0.3">
      <c r="A10">
        <v>2007</v>
      </c>
      <c r="B10">
        <v>0.55612726435176962</v>
      </c>
      <c r="C10">
        <v>1.1075999999999997</v>
      </c>
      <c r="D10">
        <v>0.61596655799601985</v>
      </c>
      <c r="F10">
        <v>3</v>
      </c>
      <c r="G10" s="3">
        <v>2016.1666666666699</v>
      </c>
      <c r="H10" s="9">
        <v>27.638971000000002</v>
      </c>
      <c r="L10">
        <v>2007</v>
      </c>
      <c r="M10">
        <v>28.263913000000002</v>
      </c>
      <c r="V10" s="21"/>
      <c r="Z10" s="21"/>
    </row>
    <row r="11" spans="1:26" ht="15" customHeight="1" x14ac:dyDescent="0.3">
      <c r="A11">
        <v>2006</v>
      </c>
      <c r="B11">
        <v>0.66112441921666865</v>
      </c>
      <c r="C11">
        <v>0.98449999999999882</v>
      </c>
      <c r="D11">
        <v>0.65087699071880956</v>
      </c>
      <c r="F11">
        <v>2</v>
      </c>
      <c r="G11" s="3">
        <v>2016.0833333333301</v>
      </c>
      <c r="H11" s="9">
        <v>27.493756999999999</v>
      </c>
      <c r="L11">
        <v>2006</v>
      </c>
      <c r="M11">
        <v>28.389604145833335</v>
      </c>
      <c r="V11" s="21"/>
    </row>
    <row r="12" spans="1:26" ht="15" customHeight="1" x14ac:dyDescent="0.3">
      <c r="A12">
        <v>2005</v>
      </c>
      <c r="B12">
        <v>0.69580216006374029</v>
      </c>
      <c r="C12">
        <v>1.5998000000000019</v>
      </c>
      <c r="D12">
        <v>1.1131442956699731</v>
      </c>
      <c r="F12">
        <v>1</v>
      </c>
      <c r="G12" s="3">
        <v>2016</v>
      </c>
      <c r="H12" s="9">
        <v>28.139555000000001</v>
      </c>
      <c r="L12">
        <v>2005</v>
      </c>
      <c r="M12">
        <v>28.563888562499997</v>
      </c>
      <c r="V12" s="21"/>
      <c r="Z12" s="21"/>
    </row>
    <row r="13" spans="1:26" ht="15" customHeight="1" x14ac:dyDescent="0.3">
      <c r="A13">
        <v>2004</v>
      </c>
      <c r="B13">
        <v>0.58580671150718555</v>
      </c>
      <c r="C13">
        <v>1.4152000000000005</v>
      </c>
      <c r="D13">
        <v>0.82903365812496921</v>
      </c>
      <c r="F13">
        <v>12</v>
      </c>
      <c r="G13" s="3">
        <v>2015.9166666666665</v>
      </c>
      <c r="H13" s="9">
        <v>28.673012</v>
      </c>
      <c r="K13" s="14">
        <v>42369</v>
      </c>
      <c r="L13">
        <v>2004</v>
      </c>
      <c r="M13">
        <v>28.309538416666658</v>
      </c>
    </row>
    <row r="14" spans="1:26" ht="15" customHeight="1" x14ac:dyDescent="0.3">
      <c r="A14">
        <v>2003</v>
      </c>
      <c r="B14">
        <v>0.47191859955705651</v>
      </c>
      <c r="C14">
        <v>1.1076000000000032</v>
      </c>
      <c r="D14">
        <v>0.52269704086939728</v>
      </c>
      <c r="F14">
        <v>11</v>
      </c>
      <c r="G14" s="3">
        <v>2015.8333333333333</v>
      </c>
      <c r="H14" s="9">
        <v>29.053927999999999</v>
      </c>
      <c r="K14" s="14">
        <v>42338</v>
      </c>
      <c r="L14">
        <v>2003</v>
      </c>
      <c r="M14">
        <v>28.338822208333337</v>
      </c>
      <c r="V14" s="21"/>
      <c r="Z14" s="21"/>
    </row>
    <row r="15" spans="1:26" ht="15" customHeight="1" x14ac:dyDescent="0.3">
      <c r="A15">
        <v>2002</v>
      </c>
      <c r="B15">
        <v>0.44456987511236984</v>
      </c>
      <c r="C15">
        <v>1.4768000000000008</v>
      </c>
      <c r="D15">
        <v>0.65654079156594813</v>
      </c>
      <c r="F15">
        <v>10</v>
      </c>
      <c r="G15" s="3">
        <v>2015.7499999999998</v>
      </c>
      <c r="H15" s="9">
        <v>29.775919999999999</v>
      </c>
      <c r="K15" s="14">
        <v>42308</v>
      </c>
      <c r="L15">
        <v>2002</v>
      </c>
      <c r="M15">
        <v>28.139796520833332</v>
      </c>
      <c r="V15" s="21"/>
    </row>
    <row r="16" spans="1:26" ht="15" customHeight="1" x14ac:dyDescent="0.3">
      <c r="A16">
        <v>2001</v>
      </c>
      <c r="B16">
        <v>0.56242851654169723</v>
      </c>
      <c r="C16">
        <v>0.92299999999999827</v>
      </c>
      <c r="D16">
        <v>0.51912152076798557</v>
      </c>
      <c r="F16">
        <v>9</v>
      </c>
      <c r="G16" s="3">
        <v>2015.6666666666665</v>
      </c>
      <c r="H16" s="9">
        <v>29.478052000000002</v>
      </c>
      <c r="K16" s="14">
        <v>42277</v>
      </c>
      <c r="L16">
        <v>2001</v>
      </c>
      <c r="M16">
        <v>28.095453333333328</v>
      </c>
      <c r="V16" s="21"/>
      <c r="Z16" s="21"/>
    </row>
    <row r="17" spans="1:26" ht="15" customHeight="1" x14ac:dyDescent="0.3">
      <c r="A17">
        <v>2000</v>
      </c>
      <c r="B17">
        <v>0.54640786235684446</v>
      </c>
      <c r="C17">
        <v>0.92299999999999827</v>
      </c>
      <c r="D17">
        <v>0.50433445695536649</v>
      </c>
      <c r="F17">
        <v>8</v>
      </c>
      <c r="G17" s="3">
        <v>2015.5833333333333</v>
      </c>
      <c r="H17" s="9">
        <v>28.577988000000001</v>
      </c>
      <c r="K17" s="14">
        <v>42247</v>
      </c>
      <c r="L17">
        <v>2000</v>
      </c>
      <c r="M17">
        <v>27.996726958333337</v>
      </c>
      <c r="V17" s="21"/>
      <c r="Z17" s="21"/>
    </row>
    <row r="18" spans="1:26" ht="15" customHeight="1" x14ac:dyDescent="0.3">
      <c r="A18">
        <v>1999</v>
      </c>
      <c r="B18">
        <v>0.5580474608698951</v>
      </c>
      <c r="C18">
        <v>0.67680000000000007</v>
      </c>
      <c r="D18">
        <v>0.37768652151674503</v>
      </c>
      <c r="F18">
        <v>7</v>
      </c>
      <c r="G18" s="3">
        <v>2015.4999999999998</v>
      </c>
      <c r="H18" s="9">
        <v>28.235472000000001</v>
      </c>
      <c r="K18" s="14">
        <v>42216</v>
      </c>
      <c r="L18">
        <v>1999</v>
      </c>
      <c r="M18">
        <v>28.098379645833329</v>
      </c>
      <c r="V18" s="21"/>
      <c r="Z18" s="21"/>
    </row>
    <row r="19" spans="1:26" ht="15" customHeight="1" x14ac:dyDescent="0.3">
      <c r="A19">
        <v>1998</v>
      </c>
      <c r="B19">
        <v>0.52577787150735933</v>
      </c>
      <c r="C19">
        <v>1.2306000000000026</v>
      </c>
      <c r="D19">
        <v>0.64702224867695779</v>
      </c>
      <c r="F19">
        <v>6</v>
      </c>
      <c r="G19" s="3">
        <v>2015.4166666666665</v>
      </c>
      <c r="H19" s="9">
        <v>28.563735999999999</v>
      </c>
      <c r="K19" s="14">
        <v>42185</v>
      </c>
      <c r="L19">
        <v>1998</v>
      </c>
      <c r="M19">
        <v>28.548408229166679</v>
      </c>
      <c r="V19" s="21"/>
      <c r="Z19" s="21"/>
    </row>
    <row r="20" spans="1:26" ht="15" customHeight="1" x14ac:dyDescent="0.3">
      <c r="A20">
        <v>1997</v>
      </c>
      <c r="B20">
        <v>0.54671556298274859</v>
      </c>
      <c r="C20">
        <v>0.86149999999999594</v>
      </c>
      <c r="D20">
        <v>0.47099545750963567</v>
      </c>
      <c r="F20">
        <v>5</v>
      </c>
      <c r="G20" s="3">
        <v>2015.3333333333333</v>
      </c>
      <c r="H20" s="9">
        <v>28.284054000000001</v>
      </c>
      <c r="K20" s="14">
        <v>42155</v>
      </c>
      <c r="L20">
        <v>1997</v>
      </c>
      <c r="M20">
        <v>28.206131187500006</v>
      </c>
      <c r="V20" s="21"/>
      <c r="Z20" s="21"/>
    </row>
    <row r="21" spans="1:26" ht="15" customHeight="1" x14ac:dyDescent="0.3">
      <c r="A21">
        <v>1996</v>
      </c>
      <c r="B21">
        <v>0.56751166305886924</v>
      </c>
      <c r="C21">
        <v>0.9845000000000006</v>
      </c>
      <c r="D21">
        <v>0.55871523228145714</v>
      </c>
      <c r="F21">
        <v>4</v>
      </c>
      <c r="G21" s="3">
        <v>2015.2499999999998</v>
      </c>
      <c r="H21" s="9">
        <v>27.440892999999999</v>
      </c>
      <c r="K21" s="14">
        <v>42124</v>
      </c>
      <c r="L21">
        <v>1996</v>
      </c>
      <c r="M21">
        <v>28.202881958333332</v>
      </c>
      <c r="Z21" s="21"/>
    </row>
    <row r="22" spans="1:26" x14ac:dyDescent="0.3">
      <c r="A22">
        <v>1995</v>
      </c>
      <c r="B22">
        <v>0.78971367665129233</v>
      </c>
      <c r="C22">
        <v>0.79990000000000094</v>
      </c>
      <c r="D22">
        <v>0.63169196995336951</v>
      </c>
      <c r="F22">
        <v>3</v>
      </c>
      <c r="G22" s="3">
        <v>2015.1666666666665</v>
      </c>
      <c r="H22" s="9">
        <v>27.113792</v>
      </c>
      <c r="K22" s="14">
        <v>42094</v>
      </c>
      <c r="L22">
        <v>1995</v>
      </c>
      <c r="M22">
        <v>28.358498166666667</v>
      </c>
      <c r="V22" s="21"/>
      <c r="Z22" s="21"/>
    </row>
    <row r="23" spans="1:26" ht="15" customHeight="1" x14ac:dyDescent="0.3">
      <c r="A23">
        <v>1994</v>
      </c>
      <c r="B23">
        <v>0.97624996041017509</v>
      </c>
      <c r="C23">
        <v>0.61529999999999774</v>
      </c>
      <c r="D23">
        <v>0.60068660064037849</v>
      </c>
      <c r="F23">
        <v>2</v>
      </c>
      <c r="G23" s="3">
        <v>2015.083333333333</v>
      </c>
      <c r="H23" s="9">
        <v>27.458083999999999</v>
      </c>
      <c r="K23" s="14">
        <v>42063</v>
      </c>
      <c r="L23">
        <v>1994</v>
      </c>
      <c r="M23">
        <v>27.9955560625</v>
      </c>
      <c r="V23" s="21"/>
    </row>
    <row r="24" spans="1:26" ht="15" customHeight="1" x14ac:dyDescent="0.3">
      <c r="A24">
        <v>1993</v>
      </c>
      <c r="B24">
        <v>0.74579369734128043</v>
      </c>
      <c r="C24">
        <v>0.73840000000000217</v>
      </c>
      <c r="D24">
        <v>0.55069406611680305</v>
      </c>
      <c r="F24">
        <v>1</v>
      </c>
      <c r="G24" s="3">
        <v>2014.9999999999998</v>
      </c>
      <c r="H24" s="9">
        <v>27.607154999999999</v>
      </c>
      <c r="K24" s="14">
        <v>42035</v>
      </c>
      <c r="L24">
        <v>1993</v>
      </c>
      <c r="M24">
        <v>28.183268833333344</v>
      </c>
      <c r="V24" s="21"/>
      <c r="Z24" s="21"/>
    </row>
    <row r="25" spans="1:26" ht="15" customHeight="1" x14ac:dyDescent="0.3">
      <c r="A25">
        <v>1992</v>
      </c>
      <c r="B25">
        <v>0.58920792785640419</v>
      </c>
      <c r="C25">
        <v>0.67679999999999652</v>
      </c>
      <c r="D25">
        <v>0.39877592557321229</v>
      </c>
      <c r="F25">
        <v>12</v>
      </c>
      <c r="G25" s="3">
        <v>2014.9166666666665</v>
      </c>
      <c r="H25" s="9">
        <v>28.251197999999999</v>
      </c>
      <c r="K25" s="14">
        <v>42004</v>
      </c>
      <c r="L25">
        <v>1992</v>
      </c>
      <c r="M25">
        <v>27.968899645833332</v>
      </c>
      <c r="V25" s="21"/>
      <c r="Z25" s="21"/>
    </row>
    <row r="26" spans="1:26" ht="15" customHeight="1" x14ac:dyDescent="0.3">
      <c r="A26">
        <v>1991</v>
      </c>
      <c r="B26">
        <v>0.54717125041286929</v>
      </c>
      <c r="C26">
        <v>0.43069999999999453</v>
      </c>
      <c r="D26">
        <v>0.23566665755281982</v>
      </c>
      <c r="F26">
        <v>11</v>
      </c>
      <c r="G26" s="3">
        <v>2014.8333333333333</v>
      </c>
      <c r="H26" s="9">
        <v>28.932227999999999</v>
      </c>
      <c r="K26" s="14">
        <v>41973</v>
      </c>
      <c r="L26">
        <v>1991</v>
      </c>
      <c r="M26">
        <v>27.845612479166661</v>
      </c>
      <c r="V26" s="21"/>
      <c r="Z26" s="21"/>
    </row>
    <row r="27" spans="1:26" ht="15" customHeight="1" x14ac:dyDescent="0.3">
      <c r="A27">
        <v>1990</v>
      </c>
      <c r="B27">
        <v>0.51693289939025522</v>
      </c>
      <c r="C27">
        <v>1.1691000000000038</v>
      </c>
      <c r="D27">
        <v>0.60434625267714936</v>
      </c>
      <c r="F27">
        <v>10</v>
      </c>
      <c r="G27" s="3">
        <v>2014.75</v>
      </c>
      <c r="H27" s="9">
        <v>29.426392</v>
      </c>
      <c r="K27" s="14">
        <v>41943</v>
      </c>
      <c r="L27">
        <v>1990</v>
      </c>
      <c r="M27">
        <v>28.003563854166668</v>
      </c>
      <c r="V27" s="21"/>
      <c r="Z27" s="21"/>
    </row>
    <row r="28" spans="1:26" ht="15" customHeight="1" x14ac:dyDescent="0.3">
      <c r="A28">
        <v>1989</v>
      </c>
      <c r="B28">
        <v>0.47521142377609138</v>
      </c>
      <c r="C28">
        <v>0.98439999999999728</v>
      </c>
      <c r="D28">
        <v>0.46779812556518308</v>
      </c>
      <c r="F28">
        <v>9</v>
      </c>
      <c r="G28" s="3">
        <v>2014.6666666666665</v>
      </c>
      <c r="H28" s="9">
        <v>29.139455999999999</v>
      </c>
      <c r="K28" s="14">
        <v>41912</v>
      </c>
      <c r="L28">
        <v>1989</v>
      </c>
      <c r="M28">
        <v>27.706958854166661</v>
      </c>
      <c r="V28" s="21"/>
      <c r="Z28" s="21"/>
    </row>
    <row r="29" spans="1:26" ht="15" customHeight="1" x14ac:dyDescent="0.3">
      <c r="A29">
        <v>1988</v>
      </c>
      <c r="B29">
        <v>0.45790964604494061</v>
      </c>
      <c r="C29">
        <v>0.67680000000000362</v>
      </c>
      <c r="D29">
        <v>0.30991324844321744</v>
      </c>
      <c r="F29">
        <v>8</v>
      </c>
      <c r="G29" s="3">
        <v>2014.5833333333333</v>
      </c>
      <c r="H29" s="9">
        <v>28.682107999999999</v>
      </c>
      <c r="K29" s="14">
        <v>41882</v>
      </c>
      <c r="L29">
        <v>1988</v>
      </c>
      <c r="M29">
        <v>28.134612124999993</v>
      </c>
      <c r="V29" s="21"/>
      <c r="Z29" s="21"/>
    </row>
    <row r="30" spans="1:26" ht="15" customHeight="1" x14ac:dyDescent="0.3">
      <c r="A30">
        <v>1987</v>
      </c>
      <c r="B30">
        <v>0.54857012263310745</v>
      </c>
      <c r="C30">
        <v>1.5375000000000263</v>
      </c>
      <c r="D30">
        <v>0.84342656354841716</v>
      </c>
      <c r="F30">
        <v>7</v>
      </c>
      <c r="G30" s="3">
        <v>2014.5</v>
      </c>
      <c r="H30" s="9">
        <v>28.297035000000001</v>
      </c>
      <c r="K30" s="14">
        <v>41851</v>
      </c>
      <c r="L30">
        <v>1987</v>
      </c>
      <c r="M30">
        <v>28.304472583333325</v>
      </c>
      <c r="V30" s="21"/>
      <c r="Z30" s="21"/>
    </row>
    <row r="31" spans="1:26" ht="15" customHeight="1" x14ac:dyDescent="0.3">
      <c r="A31">
        <v>1986</v>
      </c>
      <c r="B31">
        <v>0.4510256578714088</v>
      </c>
      <c r="C31">
        <v>0.61500000000000909</v>
      </c>
      <c r="D31">
        <v>0.2773807795909205</v>
      </c>
      <c r="F31">
        <v>6</v>
      </c>
      <c r="G31" s="3">
        <v>2014.4166666666665</v>
      </c>
      <c r="H31" s="9">
        <v>28.557255000000001</v>
      </c>
      <c r="K31" s="14">
        <v>41820</v>
      </c>
      <c r="L31">
        <v>1986</v>
      </c>
      <c r="M31">
        <v>27.657292895833347</v>
      </c>
      <c r="V31" s="21"/>
      <c r="Z31" s="21"/>
    </row>
    <row r="32" spans="1:26" ht="15" customHeight="1" x14ac:dyDescent="0.3">
      <c r="A32">
        <v>1985</v>
      </c>
      <c r="B32">
        <v>0.45107987020297696</v>
      </c>
      <c r="C32">
        <v>0.49200000000001154</v>
      </c>
      <c r="D32">
        <v>0.22193129613986987</v>
      </c>
      <c r="F32">
        <v>5</v>
      </c>
      <c r="G32" s="3">
        <v>2014.3333333333333</v>
      </c>
      <c r="H32" s="9">
        <v>28.518550000000001</v>
      </c>
      <c r="K32" s="14">
        <v>41790</v>
      </c>
      <c r="L32">
        <v>1985</v>
      </c>
      <c r="M32">
        <v>27.53784960416667</v>
      </c>
      <c r="V32" s="21"/>
      <c r="Z32" s="21"/>
    </row>
    <row r="33" spans="1:26" ht="15" customHeight="1" x14ac:dyDescent="0.3">
      <c r="A33">
        <v>1984</v>
      </c>
      <c r="B33">
        <v>0.48888017306409798</v>
      </c>
      <c r="C33">
        <v>0.67650000000001143</v>
      </c>
      <c r="D33">
        <v>0.33072743707786789</v>
      </c>
      <c r="F33">
        <v>4</v>
      </c>
      <c r="G33" s="3">
        <v>2014.25</v>
      </c>
      <c r="H33" s="9">
        <v>27.790358000000001</v>
      </c>
      <c r="K33" s="14">
        <v>41759</v>
      </c>
      <c r="L33">
        <v>1984</v>
      </c>
      <c r="M33">
        <v>27.799449333333332</v>
      </c>
      <c r="V33" s="21"/>
      <c r="Z33" s="21"/>
    </row>
    <row r="34" spans="1:26" ht="15" customHeight="1" x14ac:dyDescent="0.3">
      <c r="A34">
        <v>1983</v>
      </c>
      <c r="B34">
        <v>0.50168932446433945</v>
      </c>
      <c r="C34">
        <v>0.67650000000001143</v>
      </c>
      <c r="D34">
        <v>0.33939282800013137</v>
      </c>
      <c r="F34">
        <v>3</v>
      </c>
      <c r="G34" s="3">
        <v>2014.1666666666665</v>
      </c>
      <c r="H34" s="9">
        <v>27.352672999999999</v>
      </c>
      <c r="K34" s="14">
        <v>41729</v>
      </c>
      <c r="L34">
        <v>1983</v>
      </c>
      <c r="M34">
        <v>28.243803999999994</v>
      </c>
      <c r="V34" s="21"/>
      <c r="Z34" s="21"/>
    </row>
    <row r="35" spans="1:26" ht="15" customHeight="1" x14ac:dyDescent="0.3">
      <c r="A35">
        <v>1982</v>
      </c>
      <c r="B35">
        <v>0.56927282110745803</v>
      </c>
      <c r="C35">
        <v>0.73800000000000665</v>
      </c>
      <c r="D35">
        <v>0.42012334197730783</v>
      </c>
      <c r="F35">
        <v>2</v>
      </c>
      <c r="G35" s="3">
        <v>2014.0833333333333</v>
      </c>
      <c r="H35" s="9">
        <v>27.098942000000001</v>
      </c>
      <c r="K35" s="14">
        <v>41698</v>
      </c>
      <c r="L35">
        <v>1982</v>
      </c>
      <c r="M35">
        <v>27.910599041666671</v>
      </c>
      <c r="V35" s="21"/>
      <c r="Z35" s="21"/>
    </row>
    <row r="36" spans="1:26" ht="15" customHeight="1" x14ac:dyDescent="0.3">
      <c r="A36">
        <v>1981</v>
      </c>
      <c r="B36">
        <v>0.55176642341252846</v>
      </c>
      <c r="C36">
        <v>1.1685000000000159</v>
      </c>
      <c r="D36">
        <v>0.64473906575754825</v>
      </c>
      <c r="F36">
        <v>1</v>
      </c>
      <c r="G36" s="3">
        <v>2014</v>
      </c>
      <c r="H36" s="9">
        <v>27.474537000000002</v>
      </c>
      <c r="K36" s="14">
        <v>41670</v>
      </c>
      <c r="L36">
        <v>1981</v>
      </c>
      <c r="M36">
        <v>28.190505104166665</v>
      </c>
      <c r="V36" s="21"/>
    </row>
    <row r="37" spans="1:26" ht="15" customHeight="1" x14ac:dyDescent="0.3">
      <c r="A37">
        <v>1980</v>
      </c>
      <c r="B37">
        <v>0.598472948438588</v>
      </c>
      <c r="C37">
        <v>1.1685000000000159</v>
      </c>
      <c r="D37">
        <v>0.69931564025049953</v>
      </c>
      <c r="F37">
        <v>12</v>
      </c>
      <c r="G37" s="3">
        <v>2013.91666666678</v>
      </c>
      <c r="H37" s="9">
        <v>28.176974999999999</v>
      </c>
      <c r="K37" s="14">
        <v>41639</v>
      </c>
      <c r="L37">
        <v>1980</v>
      </c>
      <c r="M37">
        <v>28.085189812500008</v>
      </c>
      <c r="V37" s="21"/>
      <c r="Z37" s="21"/>
    </row>
    <row r="38" spans="1:26" x14ac:dyDescent="0.3">
      <c r="A38">
        <v>1979</v>
      </c>
      <c r="B38">
        <v>0.68462959824999559</v>
      </c>
      <c r="C38">
        <v>1.2915000000000205</v>
      </c>
      <c r="D38">
        <v>0.88419912613988338</v>
      </c>
      <c r="F38">
        <v>11</v>
      </c>
      <c r="G38" s="3">
        <v>2013.8333333334499</v>
      </c>
      <c r="H38" s="9">
        <v>29.361366</v>
      </c>
      <c r="K38" s="14">
        <v>41608</v>
      </c>
      <c r="L38">
        <v>1979</v>
      </c>
      <c r="M38">
        <v>28.039692041666665</v>
      </c>
      <c r="V38" s="21"/>
      <c r="Z38" s="21"/>
    </row>
    <row r="39" spans="1:26" ht="15" customHeight="1" x14ac:dyDescent="0.3">
      <c r="A39">
        <v>1978</v>
      </c>
      <c r="B39">
        <v>0.94097015421796548</v>
      </c>
      <c r="C39">
        <v>1.1070000000000135</v>
      </c>
      <c r="D39">
        <v>1.0416539607193005</v>
      </c>
      <c r="F39">
        <v>10</v>
      </c>
      <c r="G39" s="3">
        <v>2013.7500000001201</v>
      </c>
      <c r="H39" s="9">
        <v>29.281445999999999</v>
      </c>
      <c r="K39" s="14">
        <v>41578</v>
      </c>
      <c r="L39">
        <v>1978</v>
      </c>
      <c r="M39">
        <v>28.00674589583333</v>
      </c>
      <c r="V39" s="21"/>
      <c r="Z39" s="21"/>
    </row>
    <row r="40" spans="1:26" ht="15" customHeight="1" x14ac:dyDescent="0.3">
      <c r="A40">
        <v>1977</v>
      </c>
      <c r="B40">
        <v>0.84391769857781829</v>
      </c>
      <c r="C40">
        <v>0.92250000000001364</v>
      </c>
      <c r="D40">
        <v>0.77851407693804886</v>
      </c>
      <c r="F40">
        <v>9</v>
      </c>
      <c r="G40" s="3">
        <v>2013.66666666679</v>
      </c>
      <c r="H40" s="9">
        <v>29.336845</v>
      </c>
      <c r="K40" s="14">
        <v>41547</v>
      </c>
      <c r="L40">
        <v>1977</v>
      </c>
      <c r="M40">
        <v>27.848811729166666</v>
      </c>
      <c r="V40" s="21"/>
      <c r="Z40" s="21"/>
    </row>
    <row r="41" spans="1:26" ht="15" customHeight="1" x14ac:dyDescent="0.3">
      <c r="A41">
        <v>1976</v>
      </c>
      <c r="B41">
        <v>0.83899073934839286</v>
      </c>
      <c r="C41">
        <v>1.1685000000000159</v>
      </c>
      <c r="D41">
        <v>0.98036067892861034</v>
      </c>
      <c r="F41">
        <v>8</v>
      </c>
      <c r="G41" s="3">
        <v>2013.5833333334599</v>
      </c>
      <c r="H41" s="9">
        <v>28.892918000000002</v>
      </c>
      <c r="K41" s="14">
        <v>41517</v>
      </c>
      <c r="L41">
        <v>1976</v>
      </c>
      <c r="M41">
        <v>27.593948624999999</v>
      </c>
      <c r="V41" s="21"/>
    </row>
    <row r="42" spans="1:26" ht="15" customHeight="1" x14ac:dyDescent="0.3">
      <c r="A42">
        <v>1975</v>
      </c>
      <c r="B42">
        <v>0.76172340221463253</v>
      </c>
      <c r="C42">
        <v>1.0455000000000112</v>
      </c>
      <c r="D42">
        <v>0.79638181701540689</v>
      </c>
      <c r="F42">
        <v>7</v>
      </c>
      <c r="G42" s="3">
        <v>2013.5000000001301</v>
      </c>
      <c r="H42" s="9">
        <v>28.520949999999999</v>
      </c>
      <c r="K42" s="14">
        <v>41486</v>
      </c>
      <c r="L42">
        <v>1975</v>
      </c>
      <c r="M42">
        <v>27.617070500000001</v>
      </c>
      <c r="Z42" s="21"/>
    </row>
    <row r="43" spans="1:26" ht="15" customHeight="1" x14ac:dyDescent="0.3">
      <c r="A43">
        <v>1974</v>
      </c>
      <c r="B43">
        <v>0.76117253149509112</v>
      </c>
      <c r="C43">
        <v>0.67650000000001143</v>
      </c>
      <c r="D43">
        <v>0.51493321755643784</v>
      </c>
      <c r="F43">
        <v>6</v>
      </c>
      <c r="G43" s="3">
        <v>2013.4166666668</v>
      </c>
      <c r="H43" s="9">
        <v>28.711212</v>
      </c>
      <c r="K43" s="14">
        <v>41455</v>
      </c>
      <c r="L43">
        <v>1974</v>
      </c>
      <c r="M43">
        <v>27.655980875000008</v>
      </c>
      <c r="V43" s="21"/>
      <c r="Z43" s="21"/>
    </row>
    <row r="44" spans="1:26" ht="15" customHeight="1" x14ac:dyDescent="0.3">
      <c r="A44">
        <v>1973</v>
      </c>
      <c r="B44">
        <v>0.92258227033057949</v>
      </c>
      <c r="C44">
        <v>0.98400000000000887</v>
      </c>
      <c r="D44">
        <v>0.90782095400529839</v>
      </c>
      <c r="F44">
        <v>5</v>
      </c>
      <c r="G44" s="3">
        <v>2013.3333333334699</v>
      </c>
      <c r="H44" s="9">
        <v>28.13054</v>
      </c>
      <c r="K44" s="14">
        <v>41425</v>
      </c>
      <c r="L44">
        <v>1973</v>
      </c>
      <c r="M44">
        <v>28.098266416666675</v>
      </c>
      <c r="V44" s="21"/>
      <c r="Z44" s="21"/>
    </row>
    <row r="45" spans="1:26" ht="15" customHeight="1" x14ac:dyDescent="0.3">
      <c r="A45">
        <v>1972</v>
      </c>
      <c r="B45">
        <v>0.82914208072181006</v>
      </c>
      <c r="C45">
        <v>0.79950000000001609</v>
      </c>
      <c r="D45">
        <v>0.66289909353710053</v>
      </c>
      <c r="F45">
        <v>4</v>
      </c>
      <c r="G45" s="3">
        <v>2013.2500000001401</v>
      </c>
      <c r="H45" s="9">
        <v>27.87162</v>
      </c>
      <c r="K45" s="14">
        <v>41394</v>
      </c>
      <c r="L45">
        <v>1972</v>
      </c>
      <c r="M45">
        <v>27.925443666666663</v>
      </c>
      <c r="V45" s="21"/>
      <c r="Z45" s="21"/>
    </row>
    <row r="46" spans="1:26" ht="15" customHeight="1" x14ac:dyDescent="0.3">
      <c r="A46">
        <v>1971</v>
      </c>
      <c r="B46">
        <v>0.76316717129335587</v>
      </c>
      <c r="C46">
        <v>0.92250000000001364</v>
      </c>
      <c r="D46">
        <v>0.7040217155181312</v>
      </c>
      <c r="F46">
        <v>3</v>
      </c>
      <c r="G46" s="3">
        <v>2013.16666666681</v>
      </c>
      <c r="H46" s="9">
        <v>27.291796000000001</v>
      </c>
      <c r="K46" s="14">
        <v>41364</v>
      </c>
      <c r="L46">
        <v>1971</v>
      </c>
      <c r="M46">
        <v>27.747976750000003</v>
      </c>
      <c r="V46" s="21"/>
    </row>
    <row r="47" spans="1:26" ht="15" customHeight="1" x14ac:dyDescent="0.3">
      <c r="A47">
        <v>1970</v>
      </c>
      <c r="B47">
        <v>0.76968759529769137</v>
      </c>
      <c r="C47">
        <v>1.5375000000000227</v>
      </c>
      <c r="D47">
        <v>1.183394677770218</v>
      </c>
      <c r="F47">
        <v>2</v>
      </c>
      <c r="G47" s="3">
        <v>2013.0833333334799</v>
      </c>
      <c r="H47" s="9">
        <v>27.305792</v>
      </c>
      <c r="K47" s="14">
        <v>41333</v>
      </c>
      <c r="L47">
        <v>1970</v>
      </c>
      <c r="M47">
        <v>28.057351499999999</v>
      </c>
      <c r="V47" s="21"/>
      <c r="Z47" s="21"/>
    </row>
    <row r="48" spans="1:26" ht="15" customHeight="1" x14ac:dyDescent="0.3">
      <c r="A48">
        <v>1969</v>
      </c>
      <c r="B48">
        <v>0.59112805601698415</v>
      </c>
      <c r="C48">
        <v>0.79950000000000898</v>
      </c>
      <c r="D48">
        <v>0.47260688078558416</v>
      </c>
      <c r="F48">
        <v>1</v>
      </c>
      <c r="G48" s="3">
        <v>2013.0000000001501</v>
      </c>
      <c r="H48" s="9">
        <v>27.197937</v>
      </c>
      <c r="K48" s="14">
        <v>41305</v>
      </c>
      <c r="L48">
        <v>1969</v>
      </c>
      <c r="M48">
        <v>28.46633525</v>
      </c>
      <c r="V48" s="21"/>
      <c r="Z48" s="21"/>
    </row>
    <row r="49" spans="1:26" ht="15" customHeight="1" x14ac:dyDescent="0.3">
      <c r="A49">
        <v>1968</v>
      </c>
      <c r="B49">
        <v>0.72803886336085022</v>
      </c>
      <c r="C49">
        <v>1.2300000000000111</v>
      </c>
      <c r="D49">
        <v>0.8954878019338538</v>
      </c>
      <c r="F49">
        <v>12</v>
      </c>
      <c r="G49" s="3">
        <v>2012.91666666682</v>
      </c>
      <c r="H49" s="9">
        <v>28.103085</v>
      </c>
      <c r="K49" s="14">
        <v>41274</v>
      </c>
      <c r="L49">
        <v>1968</v>
      </c>
      <c r="M49">
        <v>27.818258729166672</v>
      </c>
      <c r="Z49" s="21"/>
    </row>
    <row r="50" spans="1:26" ht="15" customHeight="1" x14ac:dyDescent="0.3">
      <c r="A50">
        <v>1967</v>
      </c>
      <c r="B50">
        <v>0.69296978652769781</v>
      </c>
      <c r="C50">
        <v>1.2300000000000182</v>
      </c>
      <c r="D50">
        <v>0.85235283742908086</v>
      </c>
      <c r="F50">
        <v>11</v>
      </c>
      <c r="G50" s="3">
        <v>2012.8333333334899</v>
      </c>
      <c r="H50" s="9">
        <v>29.116371000000001</v>
      </c>
      <c r="K50" s="14">
        <v>41243</v>
      </c>
      <c r="L50">
        <v>1967</v>
      </c>
      <c r="M50">
        <v>27.861846458333332</v>
      </c>
      <c r="V50" s="21"/>
      <c r="Z50" s="21"/>
    </row>
    <row r="51" spans="1:26" ht="15" customHeight="1" x14ac:dyDescent="0.3">
      <c r="A51">
        <v>1966</v>
      </c>
      <c r="B51">
        <v>0.65417387481686073</v>
      </c>
      <c r="C51">
        <v>1.4145000000000181</v>
      </c>
      <c r="D51">
        <v>0.92532894592846138</v>
      </c>
      <c r="F51">
        <v>10</v>
      </c>
      <c r="G51" s="3">
        <v>2012.7500000001601</v>
      </c>
      <c r="H51" s="9">
        <v>29.136683999999999</v>
      </c>
      <c r="K51" s="14">
        <v>41213</v>
      </c>
      <c r="L51">
        <v>1966</v>
      </c>
      <c r="M51">
        <v>28.11201914583334</v>
      </c>
      <c r="V51" s="21"/>
    </row>
    <row r="52" spans="1:26" ht="15" customHeight="1" x14ac:dyDescent="0.3">
      <c r="A52">
        <v>1965</v>
      </c>
      <c r="B52">
        <v>0.55881870269480927</v>
      </c>
      <c r="C52">
        <v>0.98400000000001597</v>
      </c>
      <c r="D52">
        <v>0.54987760345170122</v>
      </c>
      <c r="F52">
        <v>9</v>
      </c>
      <c r="G52" s="3">
        <v>2012.66666666683</v>
      </c>
      <c r="H52" s="9">
        <v>29.272096999999999</v>
      </c>
      <c r="K52" s="14">
        <v>41182</v>
      </c>
      <c r="L52">
        <v>1965</v>
      </c>
      <c r="M52">
        <v>27.697469937500006</v>
      </c>
      <c r="V52" s="21"/>
      <c r="Z52" s="21"/>
    </row>
    <row r="53" spans="1:26" ht="15" customHeight="1" x14ac:dyDescent="0.3">
      <c r="A53">
        <v>1964</v>
      </c>
      <c r="B53">
        <v>0.61052230806961461</v>
      </c>
      <c r="C53">
        <v>1.4145000000000181</v>
      </c>
      <c r="D53">
        <v>0.86358380476448093</v>
      </c>
      <c r="F53">
        <v>8</v>
      </c>
      <c r="G53" s="3">
        <v>2012.5833333334999</v>
      </c>
      <c r="H53" s="9">
        <v>28.836069999999999</v>
      </c>
      <c r="K53" s="14">
        <v>41152</v>
      </c>
      <c r="L53">
        <v>1964</v>
      </c>
      <c r="M53">
        <v>27.925833333333333</v>
      </c>
      <c r="V53" s="21"/>
      <c r="Z53" s="21"/>
    </row>
    <row r="54" spans="1:26" ht="15" customHeight="1" x14ac:dyDescent="0.3">
      <c r="A54">
        <v>1963</v>
      </c>
      <c r="B54">
        <v>0.76998375005227182</v>
      </c>
      <c r="C54">
        <v>1.3530000000000229</v>
      </c>
      <c r="D54">
        <v>1.0417880138207414</v>
      </c>
      <c r="F54">
        <v>7</v>
      </c>
      <c r="G54" s="3">
        <v>2012.5000000001701</v>
      </c>
      <c r="H54" s="9">
        <v>28.560043</v>
      </c>
      <c r="K54" s="14">
        <v>41121</v>
      </c>
      <c r="L54">
        <v>1963</v>
      </c>
      <c r="M54">
        <v>28.201881833333331</v>
      </c>
      <c r="V54" s="21"/>
      <c r="Z54" s="21"/>
    </row>
    <row r="55" spans="1:26" ht="15" customHeight="1" x14ac:dyDescent="0.3">
      <c r="A55">
        <v>1962</v>
      </c>
      <c r="B55">
        <v>0.7979610263599668</v>
      </c>
      <c r="C55">
        <v>1.3530000000000229</v>
      </c>
      <c r="D55">
        <v>1.0796412686650534</v>
      </c>
      <c r="F55">
        <v>6</v>
      </c>
      <c r="G55" s="3">
        <v>2012.41666666684</v>
      </c>
      <c r="H55" s="9">
        <v>28.727872999999999</v>
      </c>
      <c r="K55" s="14">
        <v>41090</v>
      </c>
      <c r="L55">
        <v>1962</v>
      </c>
      <c r="M55">
        <v>28.0825688125</v>
      </c>
      <c r="Z55" s="21"/>
    </row>
    <row r="56" spans="1:26" ht="15" customHeight="1" x14ac:dyDescent="0.3">
      <c r="A56">
        <v>1961</v>
      </c>
      <c r="B56">
        <v>0.96589989407749521</v>
      </c>
      <c r="C56">
        <v>1.6605000000000203</v>
      </c>
      <c r="D56">
        <v>1.6038767741157005</v>
      </c>
      <c r="F56">
        <v>5</v>
      </c>
      <c r="G56" s="3">
        <v>2012.3333333335099</v>
      </c>
      <c r="H56" s="9">
        <v>28.609591999999999</v>
      </c>
      <c r="K56" s="14">
        <v>41060</v>
      </c>
      <c r="L56">
        <v>1961</v>
      </c>
      <c r="M56">
        <v>28.092758312499999</v>
      </c>
      <c r="V56" s="21"/>
      <c r="Z56" s="21"/>
    </row>
    <row r="57" spans="1:26" ht="15" customHeight="1" x14ac:dyDescent="0.3">
      <c r="A57">
        <v>1960</v>
      </c>
      <c r="B57">
        <v>0.9088884697183387</v>
      </c>
      <c r="C57">
        <v>1.0455000000000183</v>
      </c>
      <c r="D57">
        <v>0.95024289509053972</v>
      </c>
      <c r="F57">
        <v>4</v>
      </c>
      <c r="G57" s="3">
        <v>2012.2500000001801</v>
      </c>
      <c r="H57" s="9">
        <v>27.742134</v>
      </c>
      <c r="K57" s="14">
        <v>41029</v>
      </c>
      <c r="L57">
        <v>1960</v>
      </c>
      <c r="M57">
        <v>28.311101854166655</v>
      </c>
      <c r="V57" s="21"/>
      <c r="Z57" s="21"/>
    </row>
    <row r="58" spans="1:26" ht="15" customHeight="1" x14ac:dyDescent="0.3">
      <c r="A58">
        <v>1959</v>
      </c>
      <c r="B58">
        <v>0.88323473635185434</v>
      </c>
      <c r="C58">
        <v>1.599000000000018</v>
      </c>
      <c r="D58">
        <v>1.412292343426631</v>
      </c>
      <c r="F58">
        <v>3</v>
      </c>
      <c r="G58" s="3">
        <v>2012.16666666685</v>
      </c>
      <c r="H58" s="9">
        <v>26.82704</v>
      </c>
      <c r="K58" s="14">
        <v>40999</v>
      </c>
      <c r="L58">
        <v>1959</v>
      </c>
      <c r="M58">
        <v>27.934912333333333</v>
      </c>
      <c r="V58" s="21"/>
      <c r="Z58" s="21"/>
    </row>
    <row r="59" spans="1:26" ht="15" customHeight="1" x14ac:dyDescent="0.3">
      <c r="A59">
        <v>1958</v>
      </c>
      <c r="B59">
        <v>0.6824855600083275</v>
      </c>
      <c r="C59">
        <v>0.98400000000000887</v>
      </c>
      <c r="D59">
        <v>0.67156579104820036</v>
      </c>
      <c r="F59">
        <v>2</v>
      </c>
      <c r="G59" s="3">
        <v>2012.0833333335199</v>
      </c>
      <c r="H59" s="9">
        <v>27.037662999999998</v>
      </c>
      <c r="K59" s="14">
        <v>40968</v>
      </c>
      <c r="L59">
        <v>1958</v>
      </c>
      <c r="M59">
        <v>28.552400791666667</v>
      </c>
      <c r="V59" s="21"/>
    </row>
    <row r="60" spans="1:26" ht="15" customHeight="1" x14ac:dyDescent="0.3">
      <c r="A60">
        <v>1957</v>
      </c>
      <c r="B60">
        <v>0.7999595352178861</v>
      </c>
      <c r="C60">
        <v>0.86100000000001842</v>
      </c>
      <c r="D60">
        <v>0.68876515982261466</v>
      </c>
      <c r="F60">
        <v>1</v>
      </c>
      <c r="G60" s="3">
        <v>2012.0000000001901</v>
      </c>
      <c r="H60" s="9">
        <v>27.202068000000001</v>
      </c>
      <c r="K60" s="14">
        <v>40939</v>
      </c>
      <c r="L60">
        <v>1957</v>
      </c>
      <c r="M60">
        <v>27.900255416666663</v>
      </c>
      <c r="V60" s="21"/>
      <c r="Z60" s="21"/>
    </row>
    <row r="61" spans="1:26" ht="15" customHeight="1" x14ac:dyDescent="0.3">
      <c r="A61">
        <v>1956</v>
      </c>
      <c r="B61">
        <v>0.80378637953621923</v>
      </c>
      <c r="C61">
        <v>1.3530000000000229</v>
      </c>
      <c r="D61">
        <v>1.087522971512523</v>
      </c>
      <c r="F61">
        <v>12</v>
      </c>
      <c r="G61" s="3">
        <v>2011.91666666686</v>
      </c>
      <c r="H61" s="9">
        <v>28.073639</v>
      </c>
      <c r="K61" s="14">
        <v>40908</v>
      </c>
      <c r="L61">
        <v>1956</v>
      </c>
      <c r="M61">
        <v>27.764755729166669</v>
      </c>
      <c r="Z61" s="21"/>
    </row>
    <row r="62" spans="1:26" ht="15" customHeight="1" x14ac:dyDescent="0.3">
      <c r="A62">
        <v>1955</v>
      </c>
      <c r="B62">
        <v>0.86106943039945272</v>
      </c>
      <c r="C62">
        <v>1.1070000000000135</v>
      </c>
      <c r="D62">
        <v>0.95320385945220576</v>
      </c>
      <c r="F62">
        <v>11</v>
      </c>
      <c r="G62" s="3">
        <v>2011.8333333335299</v>
      </c>
      <c r="H62" s="9">
        <v>29.308039999999998</v>
      </c>
      <c r="K62" s="14">
        <v>40877</v>
      </c>
      <c r="L62">
        <v>1955</v>
      </c>
      <c r="M62">
        <v>27.889878333333339</v>
      </c>
      <c r="V62" s="21"/>
      <c r="Z62" s="21"/>
    </row>
    <row r="63" spans="1:26" ht="15" customHeight="1" x14ac:dyDescent="0.3">
      <c r="A63">
        <v>1954</v>
      </c>
      <c r="B63">
        <v>0.73471319249459588</v>
      </c>
      <c r="C63">
        <v>1.4145000000000181</v>
      </c>
      <c r="D63">
        <v>1.0392518107836191</v>
      </c>
      <c r="F63">
        <v>10</v>
      </c>
      <c r="G63" s="3">
        <v>2011.7500000002001</v>
      </c>
      <c r="H63" s="9">
        <v>29.321407000000001</v>
      </c>
      <c r="K63" s="14">
        <v>40847</v>
      </c>
      <c r="L63">
        <v>1954</v>
      </c>
      <c r="M63">
        <v>27.994138395833335</v>
      </c>
      <c r="V63" s="21"/>
      <c r="Z63" s="21"/>
    </row>
    <row r="64" spans="1:26" ht="15" customHeight="1" x14ac:dyDescent="0.3">
      <c r="A64">
        <v>1953</v>
      </c>
      <c r="B64">
        <v>0.58212872161830653</v>
      </c>
      <c r="C64">
        <v>0.92250000000001364</v>
      </c>
      <c r="D64">
        <v>0.53701374569289573</v>
      </c>
      <c r="F64">
        <v>9</v>
      </c>
      <c r="G64" s="3">
        <v>2011.66666666687</v>
      </c>
      <c r="H64" s="9">
        <v>29.176784999999999</v>
      </c>
      <c r="K64" s="14">
        <v>40816</v>
      </c>
      <c r="L64">
        <v>1953</v>
      </c>
      <c r="M64">
        <v>28.049866291666664</v>
      </c>
      <c r="V64" s="21"/>
      <c r="Z64" s="21"/>
    </row>
    <row r="65" spans="1:26" ht="15" customHeight="1" x14ac:dyDescent="0.3">
      <c r="A65">
        <v>1952</v>
      </c>
      <c r="B65">
        <v>0.75909951924347085</v>
      </c>
      <c r="C65">
        <v>1.2300000000000182</v>
      </c>
      <c r="D65">
        <v>0.933692408669483</v>
      </c>
      <c r="F65">
        <v>8</v>
      </c>
      <c r="G65" s="3">
        <v>2011.5833333335399</v>
      </c>
      <c r="H65" s="9">
        <v>28.852049000000001</v>
      </c>
      <c r="K65" s="14">
        <v>40786</v>
      </c>
      <c r="L65">
        <v>1952</v>
      </c>
      <c r="M65">
        <v>28.191666416666667</v>
      </c>
      <c r="Z65" s="21"/>
    </row>
    <row r="66" spans="1:26" x14ac:dyDescent="0.3">
      <c r="A66">
        <v>1951</v>
      </c>
      <c r="B66">
        <v>0.87268085566399811</v>
      </c>
      <c r="C66">
        <v>0.92250000000001364</v>
      </c>
      <c r="D66">
        <v>0.80504808935005012</v>
      </c>
      <c r="F66">
        <v>7</v>
      </c>
      <c r="G66" s="3">
        <v>2011.5000000002101</v>
      </c>
      <c r="H66" s="9">
        <v>28.574192</v>
      </c>
      <c r="K66" s="14">
        <v>40755</v>
      </c>
      <c r="L66">
        <v>1951</v>
      </c>
      <c r="M66">
        <v>28.09758177083333</v>
      </c>
      <c r="V66" s="21"/>
      <c r="Z66" s="21"/>
    </row>
    <row r="67" spans="1:26" ht="15" customHeight="1" x14ac:dyDescent="0.3">
      <c r="F67">
        <v>6</v>
      </c>
      <c r="G67" s="3">
        <v>2011.41666666688</v>
      </c>
      <c r="H67" s="9">
        <v>29.025691999999999</v>
      </c>
      <c r="K67" s="14">
        <v>40724</v>
      </c>
      <c r="L67">
        <v>1950</v>
      </c>
      <c r="M67">
        <v>27.675130104166673</v>
      </c>
      <c r="V67" s="21"/>
    </row>
    <row r="68" spans="1:26" ht="15" customHeight="1" x14ac:dyDescent="0.3">
      <c r="F68">
        <v>5</v>
      </c>
      <c r="G68" s="3">
        <v>2011.3333333335499</v>
      </c>
      <c r="H68" s="9">
        <v>28.625941999999998</v>
      </c>
      <c r="K68" s="14">
        <v>40694</v>
      </c>
      <c r="V68" s="21"/>
      <c r="Z68" s="21"/>
    </row>
    <row r="69" spans="1:26" ht="15" customHeight="1" x14ac:dyDescent="0.3">
      <c r="F69">
        <v>4</v>
      </c>
      <c r="G69" s="3">
        <v>2011.2500000002201</v>
      </c>
      <c r="H69" s="9">
        <v>27.722183000000001</v>
      </c>
      <c r="K69" s="14">
        <v>40663</v>
      </c>
      <c r="V69" s="21"/>
      <c r="Z69" s="21"/>
    </row>
    <row r="70" spans="1:26" ht="15" customHeight="1" x14ac:dyDescent="0.3">
      <c r="F70">
        <v>3</v>
      </c>
      <c r="G70" s="3">
        <v>2011.16666666689</v>
      </c>
      <c r="H70" s="9">
        <v>27.348398</v>
      </c>
      <c r="K70" s="14">
        <v>40633</v>
      </c>
      <c r="V70" s="21"/>
      <c r="Z70" s="21"/>
    </row>
    <row r="71" spans="1:26" ht="15" customHeight="1" x14ac:dyDescent="0.3">
      <c r="F71">
        <v>2</v>
      </c>
      <c r="G71" s="3">
        <v>2011.0833333335499</v>
      </c>
      <c r="H71" s="9">
        <v>27.516311999999999</v>
      </c>
      <c r="K71" s="14">
        <v>40602</v>
      </c>
      <c r="V71" s="21"/>
    </row>
    <row r="72" spans="1:26" ht="15" customHeight="1" x14ac:dyDescent="0.3">
      <c r="F72">
        <v>1</v>
      </c>
      <c r="G72" s="3">
        <v>2011.0000000002201</v>
      </c>
      <c r="H72" s="9">
        <v>27.596831999999999</v>
      </c>
      <c r="K72" s="14">
        <v>40574</v>
      </c>
      <c r="V72" s="21"/>
      <c r="Z72" s="21"/>
    </row>
    <row r="73" spans="1:26" ht="15" customHeight="1" x14ac:dyDescent="0.3">
      <c r="F73">
        <v>12</v>
      </c>
      <c r="G73" s="3">
        <v>2010.91666666689</v>
      </c>
      <c r="H73" s="9">
        <v>27.950785</v>
      </c>
      <c r="K73" s="14">
        <v>40543</v>
      </c>
      <c r="V73" s="21"/>
      <c r="Z73" s="21"/>
    </row>
    <row r="74" spans="1:26" ht="15" customHeight="1" x14ac:dyDescent="0.3">
      <c r="F74">
        <v>11</v>
      </c>
      <c r="G74" s="3">
        <v>2010.8333333335599</v>
      </c>
      <c r="H74" s="9">
        <v>29.055800000000001</v>
      </c>
      <c r="K74" s="14">
        <v>40512</v>
      </c>
      <c r="V74" s="21"/>
      <c r="Z74" s="21"/>
    </row>
    <row r="75" spans="1:26" ht="15" customHeight="1" x14ac:dyDescent="0.3">
      <c r="F75">
        <v>10</v>
      </c>
      <c r="G75" s="3">
        <v>2010.7500000002301</v>
      </c>
      <c r="H75" s="9">
        <v>29.50854</v>
      </c>
      <c r="K75" s="14">
        <v>40482</v>
      </c>
    </row>
    <row r="76" spans="1:26" ht="15" customHeight="1" x14ac:dyDescent="0.3">
      <c r="F76">
        <v>9</v>
      </c>
      <c r="G76" s="3">
        <v>2010.6666666669</v>
      </c>
      <c r="H76" s="9">
        <v>29.393719999999998</v>
      </c>
      <c r="K76" s="14">
        <v>40451</v>
      </c>
      <c r="V76" s="21"/>
      <c r="Z76" s="21"/>
    </row>
    <row r="77" spans="1:26" ht="15" customHeight="1" x14ac:dyDescent="0.3">
      <c r="F77">
        <v>8</v>
      </c>
      <c r="G77" s="3">
        <v>2010.58333333357</v>
      </c>
      <c r="H77" s="9">
        <v>29.337439</v>
      </c>
      <c r="K77" s="14">
        <v>40421</v>
      </c>
      <c r="V77" s="21"/>
      <c r="Z77" s="21"/>
    </row>
    <row r="78" spans="1:26" ht="15" customHeight="1" x14ac:dyDescent="0.3">
      <c r="F78">
        <v>7</v>
      </c>
      <c r="G78" s="3">
        <v>2010.5000000002401</v>
      </c>
      <c r="H78" s="9">
        <v>29.273273</v>
      </c>
      <c r="K78" s="14">
        <v>40390</v>
      </c>
      <c r="V78" s="21"/>
      <c r="Z78" s="21"/>
    </row>
    <row r="79" spans="1:26" ht="15" customHeight="1" x14ac:dyDescent="0.3">
      <c r="F79">
        <v>6</v>
      </c>
      <c r="G79" s="3">
        <v>2010.41666666691</v>
      </c>
      <c r="H79" s="9">
        <v>29.24973</v>
      </c>
      <c r="K79" s="14">
        <v>40359</v>
      </c>
      <c r="V79" s="21"/>
      <c r="Z79" s="21"/>
    </row>
    <row r="80" spans="1:26" ht="15" customHeight="1" x14ac:dyDescent="0.3">
      <c r="F80">
        <v>5</v>
      </c>
      <c r="G80" s="3">
        <v>2010.33333333358</v>
      </c>
      <c r="H80" s="9">
        <v>29.356506</v>
      </c>
      <c r="K80" s="14">
        <v>40329</v>
      </c>
      <c r="V80" s="21"/>
    </row>
    <row r="81" spans="6:26" ht="15" customHeight="1" x14ac:dyDescent="0.3">
      <c r="F81">
        <v>4</v>
      </c>
      <c r="G81" s="3">
        <v>2010.2500000002501</v>
      </c>
      <c r="H81" s="9">
        <v>28.180336</v>
      </c>
      <c r="K81" s="14">
        <v>40298</v>
      </c>
      <c r="V81" s="21"/>
      <c r="Z81" s="21"/>
    </row>
    <row r="82" spans="6:26" x14ac:dyDescent="0.3">
      <c r="F82">
        <v>3</v>
      </c>
      <c r="G82" s="3">
        <v>2010.16666666692</v>
      </c>
      <c r="H82" s="9">
        <v>28.356617</v>
      </c>
      <c r="K82" s="14">
        <v>40268</v>
      </c>
      <c r="V82" s="21"/>
      <c r="Z82" s="21"/>
    </row>
    <row r="83" spans="6:26" ht="15" customHeight="1" x14ac:dyDescent="0.3">
      <c r="F83">
        <v>2</v>
      </c>
      <c r="G83" s="3">
        <v>2010.08333333359</v>
      </c>
      <c r="H83" s="9">
        <v>27.98096</v>
      </c>
      <c r="K83" s="14">
        <v>40237</v>
      </c>
      <c r="V83" s="21"/>
      <c r="Z83" s="21"/>
    </row>
    <row r="84" spans="6:26" ht="15" customHeight="1" x14ac:dyDescent="0.3">
      <c r="F84">
        <v>1</v>
      </c>
      <c r="G84" s="3">
        <v>2010.0000000002599</v>
      </c>
      <c r="H84" s="9">
        <v>27.593599999999999</v>
      </c>
      <c r="K84" s="14">
        <v>40209</v>
      </c>
      <c r="V84" s="21"/>
      <c r="Z84" s="21"/>
    </row>
    <row r="85" spans="6:26" ht="15" customHeight="1" x14ac:dyDescent="0.3">
      <c r="F85">
        <v>12</v>
      </c>
      <c r="G85" s="3">
        <v>2009.91666666693</v>
      </c>
      <c r="H85" s="9">
        <v>28.329805</v>
      </c>
      <c r="K85" s="14">
        <v>40178</v>
      </c>
      <c r="Z85" s="21"/>
    </row>
    <row r="86" spans="6:26" ht="15" customHeight="1" x14ac:dyDescent="0.3">
      <c r="F86">
        <v>11</v>
      </c>
      <c r="G86" s="3">
        <v>2009.8333333336</v>
      </c>
      <c r="H86" s="9">
        <v>29.162089999999999</v>
      </c>
      <c r="K86" s="14">
        <v>40147</v>
      </c>
      <c r="V86" s="21"/>
      <c r="Z86" s="21"/>
    </row>
    <row r="87" spans="6:26" ht="15" customHeight="1" x14ac:dyDescent="0.3">
      <c r="F87">
        <v>10</v>
      </c>
      <c r="G87" s="3">
        <v>2009.7500000002699</v>
      </c>
      <c r="H87" s="9">
        <v>29.089919999999999</v>
      </c>
      <c r="K87" s="14">
        <v>40117</v>
      </c>
      <c r="Z87" s="21"/>
    </row>
    <row r="88" spans="6:26" ht="15" customHeight="1" x14ac:dyDescent="0.3">
      <c r="F88">
        <v>9</v>
      </c>
      <c r="G88" s="3">
        <v>2009.66666666694</v>
      </c>
      <c r="H88" s="9">
        <v>29.004158</v>
      </c>
      <c r="K88" s="14">
        <v>40086</v>
      </c>
      <c r="V88" s="21"/>
      <c r="Z88" s="21"/>
    </row>
    <row r="89" spans="6:26" ht="15" customHeight="1" x14ac:dyDescent="0.3">
      <c r="F89">
        <v>8</v>
      </c>
      <c r="G89" s="3">
        <v>2009.58333333361</v>
      </c>
      <c r="H89" s="9">
        <v>28.690538</v>
      </c>
      <c r="K89" s="14">
        <v>40056</v>
      </c>
      <c r="Z89" s="21"/>
    </row>
    <row r="90" spans="6:26" ht="15" customHeight="1" x14ac:dyDescent="0.3">
      <c r="F90">
        <v>7</v>
      </c>
      <c r="G90" s="3">
        <v>2009.5000000002799</v>
      </c>
      <c r="H90" s="9">
        <v>28.544537999999999</v>
      </c>
      <c r="K90" s="14">
        <v>40025</v>
      </c>
      <c r="V90" s="21"/>
      <c r="Z90" s="21"/>
    </row>
    <row r="91" spans="6:26" ht="15" customHeight="1" x14ac:dyDescent="0.3">
      <c r="F91">
        <v>6</v>
      </c>
      <c r="G91" s="3">
        <v>2009.4166666669501</v>
      </c>
      <c r="H91" s="9">
        <v>29.064436000000001</v>
      </c>
      <c r="K91" s="14">
        <v>39994</v>
      </c>
      <c r="Z91" s="21"/>
    </row>
    <row r="92" spans="6:26" ht="15" customHeight="1" x14ac:dyDescent="0.3">
      <c r="F92">
        <v>5</v>
      </c>
      <c r="G92" s="3">
        <v>2009.33333333362</v>
      </c>
      <c r="H92" s="9">
        <v>27.956102000000001</v>
      </c>
      <c r="K92" s="14">
        <v>39964</v>
      </c>
      <c r="V92" s="21"/>
      <c r="Z92" s="21"/>
    </row>
    <row r="93" spans="6:26" ht="15" customHeight="1" x14ac:dyDescent="0.3">
      <c r="F93">
        <v>4</v>
      </c>
      <c r="G93" s="3">
        <v>2009.2500000002899</v>
      </c>
      <c r="H93" s="9">
        <v>27.107899</v>
      </c>
      <c r="K93" s="14">
        <v>39933</v>
      </c>
      <c r="Z93" s="21"/>
    </row>
    <row r="94" spans="6:26" ht="15" customHeight="1" x14ac:dyDescent="0.3">
      <c r="F94">
        <v>3</v>
      </c>
      <c r="G94" s="3">
        <v>2009.1666666669601</v>
      </c>
      <c r="H94" s="9">
        <v>26.465076</v>
      </c>
      <c r="K94" s="14">
        <v>39903</v>
      </c>
      <c r="V94" s="21"/>
      <c r="Z94" s="21"/>
    </row>
    <row r="95" spans="6:26" ht="15" customHeight="1" x14ac:dyDescent="0.3">
      <c r="F95">
        <v>2</v>
      </c>
      <c r="G95" s="3">
        <v>2009.08333333363</v>
      </c>
      <c r="H95" s="9">
        <v>26.613071000000001</v>
      </c>
      <c r="K95" s="14">
        <v>39872</v>
      </c>
    </row>
    <row r="96" spans="6:26" ht="15" customHeight="1" x14ac:dyDescent="0.3">
      <c r="F96">
        <v>1</v>
      </c>
      <c r="G96" s="3">
        <v>2009.0000000002999</v>
      </c>
      <c r="H96" s="9">
        <v>27.034991999999999</v>
      </c>
      <c r="K96" s="14">
        <v>39844</v>
      </c>
      <c r="V96" s="21"/>
      <c r="Z96" s="21"/>
    </row>
    <row r="97" spans="6:26" ht="15" customHeight="1" x14ac:dyDescent="0.3">
      <c r="F97">
        <v>12</v>
      </c>
      <c r="G97" s="3">
        <v>2008.9166666669701</v>
      </c>
      <c r="H97" s="9">
        <v>27.704483</v>
      </c>
      <c r="K97" s="14">
        <v>39813</v>
      </c>
      <c r="Z97" s="21"/>
    </row>
    <row r="98" spans="6:26" ht="15" customHeight="1" x14ac:dyDescent="0.3">
      <c r="F98">
        <v>11</v>
      </c>
      <c r="G98" s="3">
        <v>2008.83333333364</v>
      </c>
      <c r="H98" s="9">
        <v>28.880538999999999</v>
      </c>
      <c r="K98" s="14">
        <v>39782</v>
      </c>
      <c r="V98" s="21"/>
      <c r="Z98" s="21"/>
    </row>
    <row r="99" spans="6:26" ht="15" customHeight="1" x14ac:dyDescent="0.3">
      <c r="F99">
        <v>10</v>
      </c>
      <c r="G99" s="3">
        <v>2008.7500000003099</v>
      </c>
      <c r="H99" s="9">
        <v>29.35286</v>
      </c>
      <c r="K99" s="14">
        <v>39752</v>
      </c>
      <c r="V99" s="21"/>
      <c r="Z99" s="21"/>
    </row>
    <row r="100" spans="6:26" ht="15" customHeight="1" x14ac:dyDescent="0.3">
      <c r="F100">
        <v>9</v>
      </c>
      <c r="G100" s="3">
        <v>2008.6666666669801</v>
      </c>
      <c r="H100" s="9">
        <v>29.244125</v>
      </c>
      <c r="K100" s="14">
        <v>39721</v>
      </c>
      <c r="V100" s="21"/>
    </row>
    <row r="101" spans="6:26" ht="15" customHeight="1" x14ac:dyDescent="0.3">
      <c r="F101">
        <v>8</v>
      </c>
      <c r="G101" s="3">
        <v>2008.58333333365</v>
      </c>
      <c r="H101" s="9">
        <v>28.858027</v>
      </c>
      <c r="K101" s="14">
        <v>39691</v>
      </c>
      <c r="V101" s="21"/>
      <c r="Z101" s="21"/>
    </row>
    <row r="102" spans="6:26" ht="15" customHeight="1" x14ac:dyDescent="0.3">
      <c r="F102">
        <v>7</v>
      </c>
      <c r="G102" s="3">
        <v>2008.5000000003199</v>
      </c>
      <c r="H102" s="9">
        <v>28.503761000000001</v>
      </c>
      <c r="K102" s="14">
        <v>39660</v>
      </c>
      <c r="Z102" s="21"/>
    </row>
    <row r="103" spans="6:26" ht="15" customHeight="1" x14ac:dyDescent="0.3">
      <c r="F103">
        <v>6</v>
      </c>
      <c r="G103" s="3">
        <v>2008.4166666669901</v>
      </c>
      <c r="H103" s="9">
        <v>28.670237</v>
      </c>
      <c r="K103" s="14">
        <v>39629</v>
      </c>
      <c r="V103" s="21"/>
      <c r="Z103" s="21"/>
    </row>
    <row r="104" spans="6:26" ht="15" customHeight="1" x14ac:dyDescent="0.3">
      <c r="F104">
        <v>5</v>
      </c>
      <c r="G104" s="3">
        <v>2008.33333333366</v>
      </c>
      <c r="H104" s="9">
        <v>28.076474999999999</v>
      </c>
      <c r="K104" s="14">
        <v>39599</v>
      </c>
      <c r="V104" s="21"/>
      <c r="Z104" s="21"/>
    </row>
    <row r="105" spans="6:26" ht="15" customHeight="1" x14ac:dyDescent="0.3">
      <c r="F105">
        <v>4</v>
      </c>
      <c r="G105" s="3">
        <v>2008.2500000003299</v>
      </c>
      <c r="H105" s="9">
        <v>27.526384</v>
      </c>
      <c r="K105" s="14">
        <v>39568</v>
      </c>
      <c r="V105" s="21"/>
      <c r="Z105" s="21"/>
    </row>
    <row r="106" spans="6:26" ht="15" customHeight="1" x14ac:dyDescent="0.3">
      <c r="F106">
        <v>3</v>
      </c>
      <c r="G106" s="3">
        <v>2008.1666666670001</v>
      </c>
      <c r="H106" s="9">
        <v>26.876124999999998</v>
      </c>
      <c r="K106" s="14">
        <v>39538</v>
      </c>
      <c r="V106" s="21"/>
    </row>
    <row r="107" spans="6:26" ht="15" customHeight="1" x14ac:dyDescent="0.3">
      <c r="F107">
        <v>2</v>
      </c>
      <c r="G107" s="3">
        <v>2008.08333333367</v>
      </c>
      <c r="H107" s="9">
        <v>26.865704000000001</v>
      </c>
      <c r="K107" s="14">
        <v>39507</v>
      </c>
      <c r="V107" s="21"/>
      <c r="Z107" s="21"/>
    </row>
    <row r="108" spans="6:26" ht="15" customHeight="1" x14ac:dyDescent="0.3">
      <c r="F108">
        <v>1</v>
      </c>
      <c r="G108" s="3">
        <v>2008.0000000003399</v>
      </c>
      <c r="H108" s="9">
        <v>26.972602999999999</v>
      </c>
      <c r="K108" s="14">
        <v>39478</v>
      </c>
      <c r="V108" s="21"/>
      <c r="Z108" s="21"/>
    </row>
    <row r="109" spans="6:26" ht="15" customHeight="1" x14ac:dyDescent="0.3">
      <c r="F109">
        <v>12</v>
      </c>
      <c r="G109" s="3">
        <v>2007.9166666670101</v>
      </c>
      <c r="H109" s="9">
        <v>27.852543000000001</v>
      </c>
      <c r="K109" s="14">
        <v>39447</v>
      </c>
      <c r="Z109" s="21"/>
    </row>
    <row r="110" spans="6:26" x14ac:dyDescent="0.3">
      <c r="F110">
        <v>11</v>
      </c>
      <c r="G110" s="3">
        <v>2007.83333333368</v>
      </c>
      <c r="H110" s="9">
        <v>28.80339</v>
      </c>
      <c r="K110" s="14">
        <v>39416</v>
      </c>
      <c r="V110" s="21"/>
      <c r="Z110" s="21"/>
    </row>
    <row r="111" spans="6:26" ht="15" customHeight="1" x14ac:dyDescent="0.3">
      <c r="F111">
        <v>10</v>
      </c>
      <c r="G111" s="3">
        <v>2007.7500000003499</v>
      </c>
      <c r="H111" s="9">
        <v>29.111529999999998</v>
      </c>
      <c r="K111" s="14">
        <v>39386</v>
      </c>
      <c r="V111" s="21"/>
      <c r="Z111" s="21"/>
    </row>
    <row r="112" spans="6:26" ht="15" customHeight="1" x14ac:dyDescent="0.3">
      <c r="F112">
        <v>9</v>
      </c>
      <c r="G112" s="3">
        <v>2007.6666666670201</v>
      </c>
      <c r="H112" s="9">
        <v>29.03689</v>
      </c>
      <c r="K112" s="14">
        <v>39355</v>
      </c>
      <c r="V112" s="21"/>
    </row>
    <row r="113" spans="6:26" ht="15" customHeight="1" x14ac:dyDescent="0.3">
      <c r="F113">
        <v>8</v>
      </c>
      <c r="G113" s="3">
        <v>2007.58333333369</v>
      </c>
      <c r="H113" s="9">
        <v>28.627700000000001</v>
      </c>
      <c r="K113" s="14">
        <v>39325</v>
      </c>
      <c r="V113" s="21"/>
    </row>
    <row r="114" spans="6:26" ht="15" customHeight="1" x14ac:dyDescent="0.3">
      <c r="F114">
        <v>7</v>
      </c>
      <c r="G114" s="3">
        <v>2007.5000000003599</v>
      </c>
      <c r="H114" s="9">
        <v>28.413506000000002</v>
      </c>
      <c r="K114" s="14">
        <v>39294</v>
      </c>
      <c r="V114" s="21"/>
    </row>
    <row r="115" spans="6:26" ht="15" customHeight="1" x14ac:dyDescent="0.3">
      <c r="F115">
        <v>6</v>
      </c>
      <c r="G115" s="3">
        <v>2007.4166666670301</v>
      </c>
      <c r="H115" s="9">
        <v>28.711490000000001</v>
      </c>
      <c r="K115" s="14">
        <v>39263</v>
      </c>
      <c r="V115" s="21"/>
    </row>
    <row r="116" spans="6:26" ht="15" customHeight="1" x14ac:dyDescent="0.3">
      <c r="F116">
        <v>5</v>
      </c>
      <c r="G116" s="3">
        <v>2007.3333333337</v>
      </c>
      <c r="H116" s="9">
        <v>28.571280000000002</v>
      </c>
      <c r="K116" s="14">
        <v>39233</v>
      </c>
      <c r="V116" s="21"/>
      <c r="Z116" s="21"/>
    </row>
    <row r="117" spans="6:26" ht="15" customHeight="1" x14ac:dyDescent="0.3">
      <c r="F117">
        <v>4</v>
      </c>
      <c r="G117" s="3">
        <v>2007.2500000003699</v>
      </c>
      <c r="H117" s="9">
        <v>27.767769000000001</v>
      </c>
      <c r="K117" s="14">
        <v>39202</v>
      </c>
      <c r="Z117" s="21"/>
    </row>
    <row r="118" spans="6:26" ht="15" customHeight="1" x14ac:dyDescent="0.3">
      <c r="F118">
        <v>3</v>
      </c>
      <c r="G118" s="3">
        <v>2007.1666666670401</v>
      </c>
      <c r="H118" s="9">
        <v>27.194614000000001</v>
      </c>
      <c r="K118" s="14">
        <v>39172</v>
      </c>
      <c r="V118" s="21"/>
      <c r="Z118" s="21"/>
    </row>
    <row r="119" spans="6:26" x14ac:dyDescent="0.3">
      <c r="F119">
        <v>2</v>
      </c>
      <c r="G119" s="3">
        <v>2007.08333333371</v>
      </c>
      <c r="H119" s="9">
        <v>27.185345000000002</v>
      </c>
      <c r="K119" s="14">
        <v>39141</v>
      </c>
    </row>
    <row r="120" spans="6:26" ht="15" customHeight="1" x14ac:dyDescent="0.3">
      <c r="F120">
        <v>1</v>
      </c>
      <c r="G120" s="3">
        <v>2007.0000000003799</v>
      </c>
      <c r="H120" s="9">
        <v>27.232132</v>
      </c>
      <c r="K120" s="14">
        <v>39113</v>
      </c>
      <c r="V120" s="21"/>
      <c r="Z120" s="21"/>
    </row>
    <row r="121" spans="6:26" ht="15" customHeight="1" x14ac:dyDescent="0.3">
      <c r="F121">
        <v>12</v>
      </c>
      <c r="G121" s="3">
        <v>2006.9166666670501</v>
      </c>
      <c r="H121" s="9">
        <v>28.172557999999999</v>
      </c>
      <c r="K121" s="14">
        <v>39082</v>
      </c>
      <c r="Z121" s="21"/>
    </row>
    <row r="122" spans="6:26" ht="15" customHeight="1" x14ac:dyDescent="0.3">
      <c r="F122">
        <v>11</v>
      </c>
      <c r="G122" s="3">
        <v>2006.83333333372</v>
      </c>
      <c r="H122" s="9">
        <v>29.271367999999999</v>
      </c>
      <c r="K122" s="14">
        <v>39051</v>
      </c>
      <c r="V122" s="21"/>
      <c r="Z122" s="21"/>
    </row>
    <row r="123" spans="6:26" ht="15" customHeight="1" x14ac:dyDescent="0.3">
      <c r="F123">
        <v>10</v>
      </c>
      <c r="G123" s="3">
        <v>2006.7500000003899</v>
      </c>
      <c r="H123" s="9">
        <v>29.268916999999998</v>
      </c>
      <c r="K123" s="14">
        <v>39021</v>
      </c>
      <c r="V123" s="21"/>
    </row>
    <row r="124" spans="6:26" ht="15" customHeight="1" x14ac:dyDescent="0.3">
      <c r="F124">
        <v>9</v>
      </c>
      <c r="G124" s="3">
        <v>2006.6666666670601</v>
      </c>
      <c r="H124" s="9">
        <v>29.190449000000001</v>
      </c>
      <c r="K124" s="14">
        <v>38990</v>
      </c>
      <c r="V124" s="21"/>
      <c r="Z124" s="21"/>
    </row>
    <row r="125" spans="6:26" ht="15" customHeight="1" x14ac:dyDescent="0.3">
      <c r="F125">
        <v>8</v>
      </c>
      <c r="G125" s="3">
        <v>2006.58333333373</v>
      </c>
      <c r="H125" s="9">
        <v>28.920438999999998</v>
      </c>
      <c r="K125" s="14">
        <v>38960</v>
      </c>
      <c r="V125" s="21"/>
      <c r="Z125" s="21"/>
    </row>
    <row r="126" spans="6:26" ht="15" customHeight="1" x14ac:dyDescent="0.3">
      <c r="F126">
        <v>7</v>
      </c>
      <c r="G126" s="3">
        <v>2006.5000000004</v>
      </c>
      <c r="H126" s="9">
        <v>28.700240999999998</v>
      </c>
      <c r="K126" s="14">
        <v>38929</v>
      </c>
      <c r="V126" s="21"/>
      <c r="Z126" s="21"/>
    </row>
    <row r="127" spans="6:26" ht="15" customHeight="1" x14ac:dyDescent="0.3">
      <c r="F127">
        <v>6</v>
      </c>
      <c r="G127" s="3">
        <v>2006.4166666670701</v>
      </c>
      <c r="H127" s="9">
        <v>29.124960000000002</v>
      </c>
      <c r="K127" s="14">
        <v>38898</v>
      </c>
      <c r="V127" s="21"/>
    </row>
    <row r="128" spans="6:26" ht="15" customHeight="1" x14ac:dyDescent="0.3">
      <c r="F128">
        <v>5</v>
      </c>
      <c r="G128" s="3">
        <v>2006.33333333374</v>
      </c>
      <c r="H128" s="9">
        <v>28.656092000000001</v>
      </c>
      <c r="K128" s="14">
        <v>38868</v>
      </c>
      <c r="V128" s="21"/>
      <c r="Z128" s="21"/>
    </row>
    <row r="129" spans="6:26" ht="15" customHeight="1" x14ac:dyDescent="0.3">
      <c r="F129">
        <v>4</v>
      </c>
      <c r="G129" s="3">
        <v>2006.25000000041</v>
      </c>
      <c r="H129" s="9">
        <v>27.712506999999999</v>
      </c>
      <c r="K129" s="14">
        <v>38837</v>
      </c>
      <c r="V129" s="21"/>
      <c r="Z129" s="21"/>
    </row>
    <row r="130" spans="6:26" ht="15" customHeight="1" x14ac:dyDescent="0.3">
      <c r="F130">
        <v>3</v>
      </c>
      <c r="G130" s="3">
        <v>2006.1666666670801</v>
      </c>
      <c r="H130" s="9">
        <v>27.057026</v>
      </c>
      <c r="K130" s="14">
        <v>38807</v>
      </c>
      <c r="V130" s="21"/>
      <c r="Z130" s="21"/>
    </row>
    <row r="131" spans="6:26" ht="15" customHeight="1" x14ac:dyDescent="0.3">
      <c r="F131">
        <v>2</v>
      </c>
      <c r="G131" s="3">
        <v>2006.08333333375</v>
      </c>
      <c r="H131" s="9">
        <v>26.998588999999999</v>
      </c>
      <c r="K131" s="14">
        <v>38776</v>
      </c>
      <c r="V131" s="21"/>
    </row>
    <row r="132" spans="6:26" ht="15" customHeight="1" x14ac:dyDescent="0.3">
      <c r="F132">
        <v>1</v>
      </c>
      <c r="G132" s="3">
        <v>2006.00000000042</v>
      </c>
      <c r="H132" s="9">
        <v>27.270935000000001</v>
      </c>
      <c r="K132" s="14">
        <v>38748</v>
      </c>
      <c r="V132" s="21"/>
      <c r="Z132" s="21"/>
    </row>
    <row r="133" spans="6:26" ht="15" customHeight="1" x14ac:dyDescent="0.3">
      <c r="F133">
        <v>12</v>
      </c>
      <c r="G133" s="3">
        <v>2005.9166666670901</v>
      </c>
      <c r="H133" s="9">
        <v>28.159420000000001</v>
      </c>
      <c r="K133" s="14">
        <v>38717</v>
      </c>
      <c r="V133" s="21"/>
      <c r="Z133" s="21"/>
    </row>
    <row r="134" spans="6:26" x14ac:dyDescent="0.3">
      <c r="F134">
        <v>11</v>
      </c>
      <c r="G134" s="3">
        <v>2005.83333333376</v>
      </c>
      <c r="H134" s="9">
        <v>28.921579999999999</v>
      </c>
      <c r="K134" s="14">
        <v>38686</v>
      </c>
      <c r="Z134" s="21"/>
    </row>
    <row r="135" spans="6:26" ht="15" customHeight="1" x14ac:dyDescent="0.3">
      <c r="F135">
        <v>10</v>
      </c>
      <c r="G135" s="3">
        <v>2005.75000000043</v>
      </c>
      <c r="H135" s="9">
        <v>29.280418000000001</v>
      </c>
      <c r="K135" s="14">
        <v>38656</v>
      </c>
      <c r="V135" s="21"/>
    </row>
    <row r="136" spans="6:26" ht="15" customHeight="1" x14ac:dyDescent="0.3">
      <c r="F136">
        <v>9</v>
      </c>
      <c r="G136" s="3">
        <v>2005.6666666670999</v>
      </c>
      <c r="H136" s="9">
        <v>29.377977000000001</v>
      </c>
      <c r="K136" s="14">
        <v>38625</v>
      </c>
      <c r="V136" s="21"/>
      <c r="Z136" s="21"/>
    </row>
    <row r="137" spans="6:26" ht="15" customHeight="1" x14ac:dyDescent="0.3">
      <c r="F137">
        <v>8</v>
      </c>
      <c r="G137" s="3">
        <v>2005.58333333377</v>
      </c>
      <c r="H137" s="9">
        <v>29.166789999999999</v>
      </c>
      <c r="K137" s="14">
        <v>38595</v>
      </c>
      <c r="V137" s="21"/>
      <c r="Z137" s="21"/>
    </row>
    <row r="138" spans="6:26" ht="15" customHeight="1" x14ac:dyDescent="0.3">
      <c r="F138">
        <v>7</v>
      </c>
      <c r="G138" s="3">
        <v>2005.50000000044</v>
      </c>
      <c r="H138" s="9">
        <v>28.986820000000002</v>
      </c>
      <c r="K138" s="14">
        <v>38564</v>
      </c>
      <c r="V138" s="21"/>
      <c r="Z138" s="21"/>
    </row>
    <row r="139" spans="6:26" ht="15" customHeight="1" x14ac:dyDescent="0.3">
      <c r="F139">
        <v>6</v>
      </c>
      <c r="G139" s="3">
        <v>2005.4166666671099</v>
      </c>
      <c r="H139" s="9">
        <v>29.407322000000001</v>
      </c>
      <c r="K139" s="14">
        <v>38533</v>
      </c>
      <c r="V139" s="21"/>
      <c r="Z139" s="21"/>
    </row>
    <row r="140" spans="6:26" ht="15" customHeight="1" x14ac:dyDescent="0.3">
      <c r="F140">
        <v>5</v>
      </c>
      <c r="G140" s="3">
        <v>2005.33333333378</v>
      </c>
      <c r="H140" s="9">
        <v>29.238060000000001</v>
      </c>
      <c r="K140" s="14">
        <v>38503</v>
      </c>
      <c r="V140" s="21"/>
    </row>
    <row r="141" spans="6:26" ht="15" customHeight="1" x14ac:dyDescent="0.3">
      <c r="F141">
        <v>4</v>
      </c>
      <c r="G141" s="3">
        <v>2005.25000000045</v>
      </c>
      <c r="H141" s="9">
        <v>28.38344</v>
      </c>
      <c r="K141" s="14">
        <v>38472</v>
      </c>
      <c r="V141" s="21"/>
      <c r="Z141" s="21"/>
    </row>
    <row r="142" spans="6:26" ht="15" customHeight="1" x14ac:dyDescent="0.3">
      <c r="F142">
        <v>3</v>
      </c>
      <c r="G142" s="3">
        <v>2005.1666666671199</v>
      </c>
      <c r="H142" s="9">
        <v>27.556049999999999</v>
      </c>
      <c r="K142" s="14">
        <v>38442</v>
      </c>
      <c r="V142" s="21"/>
      <c r="Z142" s="21"/>
    </row>
    <row r="143" spans="6:26" ht="15" customHeight="1" x14ac:dyDescent="0.3">
      <c r="F143">
        <v>2</v>
      </c>
      <c r="G143" s="3">
        <v>2005.0833333337901</v>
      </c>
      <c r="H143" s="9">
        <v>26.825703000000001</v>
      </c>
      <c r="K143" s="14">
        <v>38411</v>
      </c>
      <c r="V143" s="21"/>
      <c r="Z143" s="21"/>
    </row>
    <row r="144" spans="6:26" ht="15" customHeight="1" x14ac:dyDescent="0.3">
      <c r="F144">
        <v>1</v>
      </c>
      <c r="G144" s="3">
        <v>2005.00000000046</v>
      </c>
      <c r="H144" s="9">
        <v>27.331130999999999</v>
      </c>
      <c r="K144" s="14">
        <v>38383</v>
      </c>
      <c r="V144" s="21"/>
      <c r="Z144" s="21"/>
    </row>
    <row r="145" spans="6:26" ht="15" customHeight="1" x14ac:dyDescent="0.3">
      <c r="F145">
        <v>12</v>
      </c>
      <c r="G145" s="3">
        <v>2004.9166666671299</v>
      </c>
      <c r="H145" s="9">
        <v>28.138020999999998</v>
      </c>
      <c r="K145" s="14">
        <v>38352</v>
      </c>
      <c r="V145" s="21"/>
      <c r="Z145" s="21"/>
    </row>
    <row r="146" spans="6:26" ht="15" customHeight="1" x14ac:dyDescent="0.3">
      <c r="F146">
        <v>11</v>
      </c>
      <c r="G146" s="3">
        <v>2004.8333333338001</v>
      </c>
      <c r="H146" s="9">
        <v>28.907586999999999</v>
      </c>
      <c r="K146" s="14">
        <v>38321</v>
      </c>
      <c r="V146" s="21"/>
      <c r="Z146" s="21"/>
    </row>
    <row r="147" spans="6:26" ht="15" customHeight="1" x14ac:dyDescent="0.3">
      <c r="F147">
        <v>10</v>
      </c>
      <c r="G147" s="3">
        <v>2004.75000000047</v>
      </c>
      <c r="H147" s="9">
        <v>29.338363999999999</v>
      </c>
      <c r="K147" s="14">
        <v>38291</v>
      </c>
      <c r="V147" s="21"/>
      <c r="Z147" s="21"/>
    </row>
    <row r="148" spans="6:26" ht="15" customHeight="1" x14ac:dyDescent="0.3">
      <c r="F148">
        <v>9</v>
      </c>
      <c r="G148" s="3">
        <v>2004.6666666671399</v>
      </c>
      <c r="H148" s="9">
        <v>29.209610000000001</v>
      </c>
      <c r="K148" s="14">
        <v>38260</v>
      </c>
      <c r="V148" s="21"/>
      <c r="Z148" s="21"/>
    </row>
    <row r="149" spans="6:26" ht="15" customHeight="1" x14ac:dyDescent="0.3">
      <c r="F149">
        <v>8</v>
      </c>
      <c r="G149" s="3">
        <v>2004.5833333338101</v>
      </c>
      <c r="H149" s="9">
        <v>28.810718999999999</v>
      </c>
      <c r="K149" s="14">
        <v>38230</v>
      </c>
      <c r="Z149" s="21"/>
    </row>
    <row r="150" spans="6:26" ht="15" customHeight="1" x14ac:dyDescent="0.3">
      <c r="F150">
        <v>7</v>
      </c>
      <c r="G150" s="3">
        <v>2004.50000000048</v>
      </c>
      <c r="H150" s="9">
        <v>28.47953</v>
      </c>
      <c r="K150" s="14">
        <v>38199</v>
      </c>
      <c r="V150" s="21"/>
      <c r="Z150" s="21"/>
    </row>
    <row r="151" spans="6:26" x14ac:dyDescent="0.3">
      <c r="F151">
        <v>6</v>
      </c>
      <c r="G151" s="3">
        <v>2004.4166666671499</v>
      </c>
      <c r="H151" s="9">
        <v>28.625893000000001</v>
      </c>
      <c r="K151" s="14">
        <v>38168</v>
      </c>
    </row>
    <row r="152" spans="6:26" ht="15" customHeight="1" x14ac:dyDescent="0.3">
      <c r="F152">
        <v>5</v>
      </c>
      <c r="G152" s="3">
        <v>2004.3333333338201</v>
      </c>
      <c r="H152" s="9">
        <v>28.419525</v>
      </c>
      <c r="K152" s="14">
        <v>38138</v>
      </c>
      <c r="V152" s="21"/>
      <c r="Z152" s="21"/>
    </row>
    <row r="153" spans="6:26" ht="15" customHeight="1" x14ac:dyDescent="0.3">
      <c r="F153">
        <v>4</v>
      </c>
      <c r="G153" s="3">
        <v>2004.25000000049</v>
      </c>
      <c r="H153" s="9">
        <v>27.874420000000001</v>
      </c>
      <c r="K153" s="14">
        <v>38107</v>
      </c>
      <c r="Z153" s="21"/>
    </row>
    <row r="154" spans="6:26" ht="15" customHeight="1" x14ac:dyDescent="0.3">
      <c r="F154">
        <v>3</v>
      </c>
      <c r="G154" s="3">
        <v>2004.1666666671599</v>
      </c>
      <c r="H154" s="9">
        <v>27.052551000000001</v>
      </c>
      <c r="K154" s="14">
        <v>38077</v>
      </c>
      <c r="V154" s="21"/>
      <c r="Z154" s="21"/>
    </row>
    <row r="155" spans="6:26" ht="15" customHeight="1" x14ac:dyDescent="0.3">
      <c r="F155">
        <v>2</v>
      </c>
      <c r="G155" s="3">
        <v>2004.0833333338301</v>
      </c>
      <c r="H155" s="9">
        <v>27.071808000000001</v>
      </c>
      <c r="K155" s="14">
        <v>38046</v>
      </c>
    </row>
    <row r="156" spans="6:26" ht="15" customHeight="1" x14ac:dyDescent="0.3">
      <c r="F156">
        <v>1</v>
      </c>
      <c r="G156" s="3">
        <v>2004.0000000005</v>
      </c>
      <c r="H156" s="9">
        <v>27.271975999999999</v>
      </c>
      <c r="K156" s="14">
        <v>38017</v>
      </c>
      <c r="V156" s="21"/>
      <c r="Z156" s="21"/>
    </row>
    <row r="157" spans="6:26" ht="15" customHeight="1" x14ac:dyDescent="0.3">
      <c r="F157">
        <v>12</v>
      </c>
      <c r="G157" s="3">
        <v>2003.9166666671699</v>
      </c>
      <c r="H157" s="9">
        <v>28.002147999999998</v>
      </c>
      <c r="K157" s="14">
        <v>37986</v>
      </c>
      <c r="Z157" s="21"/>
    </row>
    <row r="158" spans="6:26" ht="15" customHeight="1" x14ac:dyDescent="0.3">
      <c r="F158">
        <v>11</v>
      </c>
      <c r="G158" s="3">
        <v>2003.8333333338401</v>
      </c>
      <c r="H158" s="9">
        <v>29.012756</v>
      </c>
      <c r="K158" s="14">
        <v>37955</v>
      </c>
      <c r="V158" s="21"/>
      <c r="Z158" s="21"/>
    </row>
    <row r="159" spans="6:26" ht="15" customHeight="1" x14ac:dyDescent="0.3">
      <c r="F159">
        <v>10</v>
      </c>
      <c r="G159" s="3">
        <v>2003.75000000051</v>
      </c>
      <c r="H159" s="9">
        <v>29.477181999999999</v>
      </c>
      <c r="K159" s="14">
        <v>37925</v>
      </c>
      <c r="V159" s="21"/>
    </row>
    <row r="160" spans="6:26" ht="15" customHeight="1" x14ac:dyDescent="0.3">
      <c r="F160">
        <v>9</v>
      </c>
      <c r="G160" s="3">
        <v>2003.6666666671799</v>
      </c>
      <c r="H160" s="9">
        <v>29.224972000000001</v>
      </c>
      <c r="K160" s="14">
        <v>37894</v>
      </c>
      <c r="V160" s="21"/>
      <c r="Z160" s="21"/>
    </row>
    <row r="161" spans="6:26" ht="15" customHeight="1" x14ac:dyDescent="0.3">
      <c r="F161">
        <v>8</v>
      </c>
      <c r="G161" s="3">
        <v>2003.5833333338501</v>
      </c>
      <c r="H161" s="9">
        <v>28.791232999999998</v>
      </c>
      <c r="K161" s="14">
        <v>37864</v>
      </c>
      <c r="Z161" s="21"/>
    </row>
    <row r="162" spans="6:26" ht="15" customHeight="1" x14ac:dyDescent="0.3">
      <c r="F162">
        <v>7</v>
      </c>
      <c r="G162" s="3">
        <v>2003.50000000052</v>
      </c>
      <c r="H162" s="9">
        <v>28.433136000000001</v>
      </c>
      <c r="K162" s="14">
        <v>37833</v>
      </c>
      <c r="V162" s="21"/>
      <c r="Z162" s="21"/>
    </row>
    <row r="163" spans="6:26" ht="15" customHeight="1" x14ac:dyDescent="0.3">
      <c r="F163">
        <v>6</v>
      </c>
      <c r="G163" s="3">
        <v>2003.4166666671899</v>
      </c>
      <c r="H163" s="9">
        <v>28.6553</v>
      </c>
      <c r="K163" s="14">
        <v>37802</v>
      </c>
      <c r="V163" s="21"/>
    </row>
    <row r="164" spans="6:26" ht="15" customHeight="1" x14ac:dyDescent="0.3">
      <c r="F164">
        <v>5</v>
      </c>
      <c r="G164" s="3">
        <v>2003.3333333338601</v>
      </c>
      <c r="H164" s="9">
        <v>28.372574</v>
      </c>
      <c r="K164" s="14">
        <v>37772</v>
      </c>
      <c r="V164" s="21"/>
      <c r="Z164" s="21"/>
    </row>
    <row r="165" spans="6:26" ht="15" customHeight="1" x14ac:dyDescent="0.3">
      <c r="F165">
        <v>4</v>
      </c>
      <c r="G165" s="3">
        <v>2003.25000000053</v>
      </c>
      <c r="H165" s="9">
        <v>28.064848000000001</v>
      </c>
      <c r="K165" s="14">
        <v>37741</v>
      </c>
      <c r="Z165" s="21"/>
    </row>
    <row r="166" spans="6:26" ht="15" customHeight="1" x14ac:dyDescent="0.3">
      <c r="F166">
        <v>3</v>
      </c>
      <c r="G166" s="3">
        <v>2003.1666666671999</v>
      </c>
      <c r="H166" s="9">
        <v>27.146273000000001</v>
      </c>
      <c r="K166" s="14">
        <v>37711</v>
      </c>
      <c r="Z166" s="21"/>
    </row>
    <row r="167" spans="6:26" ht="15" customHeight="1" x14ac:dyDescent="0.3">
      <c r="F167">
        <v>2</v>
      </c>
      <c r="G167" s="3">
        <v>2003.0833333338701</v>
      </c>
      <c r="H167" s="9">
        <v>27.115856000000001</v>
      </c>
      <c r="K167" s="14">
        <v>37680</v>
      </c>
    </row>
    <row r="168" spans="6:26" ht="15" customHeight="1" x14ac:dyDescent="0.3">
      <c r="F168">
        <v>1</v>
      </c>
      <c r="G168" s="3">
        <v>2003.00000000054</v>
      </c>
      <c r="H168" s="9">
        <v>27.290151999999999</v>
      </c>
      <c r="K168" s="14">
        <v>37652</v>
      </c>
      <c r="Z168" s="21"/>
    </row>
    <row r="169" spans="6:26" ht="15" customHeight="1" x14ac:dyDescent="0.3">
      <c r="F169">
        <v>12</v>
      </c>
      <c r="G169" s="3">
        <v>2002.9166666672099</v>
      </c>
      <c r="H169" s="9">
        <v>27.961327000000001</v>
      </c>
      <c r="K169" s="14">
        <v>37621</v>
      </c>
      <c r="Z169" s="21"/>
    </row>
    <row r="170" spans="6:26" ht="15" customHeight="1" x14ac:dyDescent="0.3">
      <c r="F170">
        <v>11</v>
      </c>
      <c r="G170" s="3">
        <v>2002.8333333338801</v>
      </c>
      <c r="H170" s="9">
        <v>28.888596</v>
      </c>
      <c r="K170" s="14">
        <v>37590</v>
      </c>
      <c r="Z170" s="21"/>
    </row>
    <row r="171" spans="6:26" ht="15" customHeight="1" x14ac:dyDescent="0.3">
      <c r="F171">
        <v>10</v>
      </c>
      <c r="G171" s="3">
        <v>2002.75000000055</v>
      </c>
      <c r="H171" s="9">
        <v>29.102944999999998</v>
      </c>
      <c r="K171" s="14">
        <v>37560</v>
      </c>
    </row>
    <row r="172" spans="6:26" ht="15" customHeight="1" x14ac:dyDescent="0.3">
      <c r="F172">
        <v>9</v>
      </c>
      <c r="G172" s="3">
        <v>2002.6666666672199</v>
      </c>
      <c r="H172" s="9">
        <v>28.773917999999998</v>
      </c>
      <c r="K172" s="14">
        <v>37529</v>
      </c>
      <c r="Z172" s="21"/>
    </row>
    <row r="173" spans="6:26" ht="15" customHeight="1" x14ac:dyDescent="0.3">
      <c r="F173">
        <v>8</v>
      </c>
      <c r="G173" s="3">
        <v>2002.5833333338901</v>
      </c>
      <c r="H173" s="9">
        <v>28.328240000000001</v>
      </c>
      <c r="K173" s="14">
        <v>37499</v>
      </c>
      <c r="Z173" s="21"/>
    </row>
    <row r="174" spans="6:26" x14ac:dyDescent="0.3">
      <c r="F174">
        <v>7</v>
      </c>
      <c r="G174" s="3">
        <v>2002.50000000056</v>
      </c>
      <c r="H174" s="9">
        <v>28.217649999999999</v>
      </c>
      <c r="K174" s="14">
        <v>37468</v>
      </c>
      <c r="Z174" s="21"/>
    </row>
    <row r="175" spans="6:26" ht="15" customHeight="1" x14ac:dyDescent="0.3">
      <c r="F175">
        <v>6</v>
      </c>
      <c r="G175" s="3">
        <v>2002.4166666672299</v>
      </c>
      <c r="H175" s="9">
        <v>28.497033999999999</v>
      </c>
      <c r="K175" s="14">
        <v>37437</v>
      </c>
      <c r="V175" s="21"/>
      <c r="Z175" s="21"/>
    </row>
    <row r="176" spans="6:26" ht="15" customHeight="1" x14ac:dyDescent="0.3">
      <c r="F176">
        <v>5</v>
      </c>
      <c r="G176" s="3">
        <v>2002.3333333339001</v>
      </c>
      <c r="H176" s="9">
        <v>28.155992999999999</v>
      </c>
      <c r="K176" s="14">
        <v>37407</v>
      </c>
      <c r="V176" s="21"/>
    </row>
    <row r="177" spans="6:26" ht="15" customHeight="1" x14ac:dyDescent="0.3">
      <c r="F177">
        <v>4</v>
      </c>
      <c r="G177" s="3">
        <v>2002.25000000057</v>
      </c>
      <c r="H177" s="9">
        <v>27.583283999999999</v>
      </c>
      <c r="K177" s="14">
        <v>37376</v>
      </c>
      <c r="V177" s="21"/>
      <c r="Z177" s="21"/>
    </row>
    <row r="178" spans="6:26" ht="15" customHeight="1" x14ac:dyDescent="0.3">
      <c r="F178">
        <v>3</v>
      </c>
      <c r="G178" s="3">
        <v>2002.16666666724</v>
      </c>
      <c r="H178" s="9">
        <v>27.082336000000002</v>
      </c>
      <c r="K178" s="14">
        <v>37346</v>
      </c>
      <c r="V178" s="21"/>
      <c r="Z178" s="21"/>
    </row>
    <row r="179" spans="6:26" ht="15" customHeight="1" x14ac:dyDescent="0.3">
      <c r="F179">
        <v>2</v>
      </c>
      <c r="G179" s="3">
        <v>2002.0833333339101</v>
      </c>
      <c r="H179" s="9">
        <v>27.000133999999999</v>
      </c>
      <c r="K179" s="14">
        <v>37315</v>
      </c>
      <c r="V179" s="21"/>
      <c r="Z179" s="21"/>
    </row>
    <row r="180" spans="6:26" ht="15" customHeight="1" x14ac:dyDescent="0.3">
      <c r="F180">
        <v>1</v>
      </c>
      <c r="G180" s="3">
        <v>2002.00000000058</v>
      </c>
      <c r="H180" s="9">
        <v>27.337869999999999</v>
      </c>
      <c r="K180" s="14">
        <v>37287</v>
      </c>
      <c r="V180" s="21"/>
      <c r="Z180" s="21"/>
    </row>
    <row r="181" spans="6:26" ht="15" customHeight="1" x14ac:dyDescent="0.3">
      <c r="F181">
        <v>12</v>
      </c>
      <c r="G181" s="3">
        <v>2001.91666666725</v>
      </c>
      <c r="H181" s="9">
        <v>28.049526</v>
      </c>
      <c r="K181" s="14">
        <v>37256</v>
      </c>
      <c r="V181" s="21"/>
      <c r="Z181" s="21"/>
    </row>
    <row r="182" spans="6:26" ht="15" customHeight="1" x14ac:dyDescent="0.3">
      <c r="F182">
        <v>11</v>
      </c>
      <c r="G182" s="3">
        <v>2001.8333333339201</v>
      </c>
      <c r="H182" s="9">
        <v>28.679912999999999</v>
      </c>
      <c r="K182" s="14">
        <v>37225</v>
      </c>
      <c r="V182" s="21"/>
      <c r="Z182" s="21"/>
    </row>
    <row r="183" spans="6:26" ht="15" customHeight="1" x14ac:dyDescent="0.3">
      <c r="F183">
        <v>10</v>
      </c>
      <c r="G183" s="3">
        <v>2001.75000000059</v>
      </c>
      <c r="H183" s="9">
        <v>29.12182</v>
      </c>
      <c r="K183" s="14">
        <v>37195</v>
      </c>
      <c r="V183" s="21"/>
      <c r="Z183" s="21"/>
    </row>
    <row r="184" spans="6:26" ht="15" customHeight="1" x14ac:dyDescent="0.3">
      <c r="F184">
        <v>9</v>
      </c>
      <c r="G184" s="3">
        <v>2001.66666666726</v>
      </c>
      <c r="H184" s="9">
        <v>29.025096999999999</v>
      </c>
      <c r="K184" s="14">
        <v>37164</v>
      </c>
      <c r="V184" s="21"/>
      <c r="Z184" s="21"/>
    </row>
    <row r="185" spans="6:26" ht="15" customHeight="1" x14ac:dyDescent="0.3">
      <c r="F185">
        <v>8</v>
      </c>
      <c r="G185" s="3">
        <v>2001.5833333339301</v>
      </c>
      <c r="H185" s="9">
        <v>28.618646999999999</v>
      </c>
      <c r="K185" s="14">
        <v>37134</v>
      </c>
      <c r="V185" s="21"/>
      <c r="Z185" s="21"/>
    </row>
    <row r="186" spans="6:26" ht="15" customHeight="1" x14ac:dyDescent="0.3">
      <c r="F186">
        <v>7</v>
      </c>
      <c r="G186" s="3">
        <v>2001.5000000006</v>
      </c>
      <c r="H186" s="9">
        <v>28.398060000000001</v>
      </c>
      <c r="K186" s="14">
        <v>37103</v>
      </c>
      <c r="V186" s="21"/>
      <c r="Z186" s="21"/>
    </row>
    <row r="187" spans="6:26" ht="15" customHeight="1" x14ac:dyDescent="0.3">
      <c r="F187">
        <v>6</v>
      </c>
      <c r="G187" s="3">
        <v>2001.41666666727</v>
      </c>
      <c r="H187" s="9">
        <v>28.822624000000001</v>
      </c>
      <c r="K187" s="14">
        <v>37072</v>
      </c>
      <c r="V187" s="21"/>
    </row>
    <row r="188" spans="6:26" ht="15" customHeight="1" x14ac:dyDescent="0.3">
      <c r="F188">
        <v>5</v>
      </c>
      <c r="G188" s="3">
        <v>2001.3333333339399</v>
      </c>
      <c r="H188" s="9">
        <v>28.235503999999999</v>
      </c>
      <c r="K188" s="14">
        <v>37042</v>
      </c>
      <c r="V188" s="21"/>
      <c r="Z188" s="21"/>
    </row>
    <row r="189" spans="6:26" ht="15" customHeight="1" x14ac:dyDescent="0.3">
      <c r="F189">
        <v>4</v>
      </c>
      <c r="G189" s="3">
        <v>2001.25000000061</v>
      </c>
      <c r="H189" s="9">
        <v>27.255444000000001</v>
      </c>
      <c r="K189" s="14">
        <v>37011</v>
      </c>
      <c r="Z189" s="21"/>
    </row>
    <row r="190" spans="6:26" ht="15" customHeight="1" x14ac:dyDescent="0.3">
      <c r="F190">
        <v>3</v>
      </c>
      <c r="G190" s="3">
        <v>2001.16666666728</v>
      </c>
      <c r="H190" s="9">
        <v>26.661549999999998</v>
      </c>
      <c r="K190" s="14">
        <v>36981</v>
      </c>
      <c r="V190" s="21"/>
      <c r="Z190" s="21"/>
    </row>
    <row r="191" spans="6:26" x14ac:dyDescent="0.3">
      <c r="F191">
        <v>2</v>
      </c>
      <c r="G191" s="3">
        <v>2001.0833333339499</v>
      </c>
      <c r="H191" s="9">
        <v>26.538681</v>
      </c>
      <c r="K191" s="14">
        <v>36950</v>
      </c>
      <c r="V191" s="21"/>
      <c r="Z191" s="21"/>
    </row>
    <row r="192" spans="6:26" ht="15" customHeight="1" x14ac:dyDescent="0.3">
      <c r="F192">
        <v>1</v>
      </c>
      <c r="G192" s="3">
        <v>2001.00000000062</v>
      </c>
      <c r="H192" s="9">
        <v>26.886410000000001</v>
      </c>
      <c r="K192" s="14">
        <v>36922</v>
      </c>
      <c r="V192" s="21"/>
      <c r="Z192" s="21"/>
    </row>
    <row r="193" spans="6:26" ht="15" customHeight="1" x14ac:dyDescent="0.3">
      <c r="F193">
        <v>12</v>
      </c>
      <c r="G193" s="3">
        <v>2000.91666666729</v>
      </c>
      <c r="H193" s="9">
        <v>27.563030000000001</v>
      </c>
      <c r="K193" s="14">
        <v>36891</v>
      </c>
      <c r="V193" s="21"/>
      <c r="Z193" s="21"/>
    </row>
    <row r="194" spans="6:26" ht="15" customHeight="1" x14ac:dyDescent="0.3">
      <c r="F194">
        <v>11</v>
      </c>
      <c r="G194" s="3">
        <v>2000.8333333339599</v>
      </c>
      <c r="H194" s="9">
        <v>28.679812999999999</v>
      </c>
      <c r="K194" s="14">
        <v>36860</v>
      </c>
      <c r="V194" s="21"/>
      <c r="Z194" s="21"/>
    </row>
    <row r="195" spans="6:26" ht="15" customHeight="1" x14ac:dyDescent="0.3">
      <c r="F195">
        <v>10</v>
      </c>
      <c r="G195" s="3">
        <v>2000.7500000006301</v>
      </c>
      <c r="H195" s="9">
        <v>28.932037000000001</v>
      </c>
      <c r="K195" s="14">
        <v>36830</v>
      </c>
      <c r="V195" s="21"/>
      <c r="Z195" s="21"/>
    </row>
    <row r="196" spans="6:26" ht="15" customHeight="1" x14ac:dyDescent="0.3">
      <c r="F196">
        <v>9</v>
      </c>
      <c r="G196" s="3">
        <v>2000.6666666673</v>
      </c>
      <c r="H196" s="9">
        <v>28.852404</v>
      </c>
      <c r="K196" s="14">
        <v>36799</v>
      </c>
      <c r="V196" s="21"/>
      <c r="Z196" s="21"/>
    </row>
    <row r="197" spans="6:26" ht="15" customHeight="1" x14ac:dyDescent="0.3">
      <c r="F197">
        <v>8</v>
      </c>
      <c r="G197" s="3">
        <v>2000.5833333339699</v>
      </c>
      <c r="H197" s="9">
        <v>28.584655999999999</v>
      </c>
      <c r="K197" s="14">
        <v>36769</v>
      </c>
      <c r="Z197" s="21"/>
    </row>
    <row r="198" spans="6:26" ht="15" customHeight="1" x14ac:dyDescent="0.3">
      <c r="F198">
        <v>7</v>
      </c>
      <c r="G198" s="3">
        <v>2000.5000000006401</v>
      </c>
      <c r="H198" s="9">
        <v>28.283096</v>
      </c>
      <c r="K198" s="14">
        <v>36738</v>
      </c>
      <c r="V198" s="21"/>
      <c r="Z198" s="21"/>
    </row>
    <row r="199" spans="6:26" ht="15" customHeight="1" x14ac:dyDescent="0.3">
      <c r="F199">
        <v>6</v>
      </c>
      <c r="G199" s="3">
        <v>2000.41666666731</v>
      </c>
      <c r="H199" s="9">
        <v>28.437287999999999</v>
      </c>
      <c r="K199" s="14">
        <v>36707</v>
      </c>
      <c r="Z199" s="21"/>
    </row>
    <row r="200" spans="6:26" ht="15" customHeight="1" x14ac:dyDescent="0.3">
      <c r="F200">
        <v>5</v>
      </c>
      <c r="G200" s="3">
        <v>2000.3333333339799</v>
      </c>
      <c r="H200" s="9">
        <v>28.207857000000001</v>
      </c>
      <c r="K200" s="14">
        <v>36677</v>
      </c>
      <c r="V200" s="21"/>
      <c r="Z200" s="21"/>
    </row>
    <row r="201" spans="6:26" ht="15" customHeight="1" x14ac:dyDescent="0.3">
      <c r="F201">
        <v>4</v>
      </c>
      <c r="G201" s="3">
        <v>2000.2500000006501</v>
      </c>
      <c r="H201" s="9">
        <v>27.356756000000001</v>
      </c>
      <c r="K201" s="14">
        <v>36646</v>
      </c>
      <c r="Z201" s="21"/>
    </row>
    <row r="202" spans="6:26" ht="15" customHeight="1" x14ac:dyDescent="0.3">
      <c r="F202">
        <v>3</v>
      </c>
      <c r="G202" s="3">
        <v>2000.16666666732</v>
      </c>
      <c r="H202" s="9">
        <v>26.734048999999999</v>
      </c>
      <c r="K202" s="14">
        <v>36616</v>
      </c>
      <c r="V202" s="21"/>
      <c r="Z202" s="21"/>
    </row>
    <row r="203" spans="6:26" ht="15" customHeight="1" x14ac:dyDescent="0.3">
      <c r="F203">
        <v>2</v>
      </c>
      <c r="G203" s="3">
        <v>2000.0833333339899</v>
      </c>
      <c r="H203" s="9">
        <v>26.750644999999999</v>
      </c>
      <c r="K203" s="14">
        <v>36585</v>
      </c>
      <c r="Z203" s="21"/>
    </row>
    <row r="204" spans="6:26" ht="15" customHeight="1" x14ac:dyDescent="0.3">
      <c r="F204">
        <v>1</v>
      </c>
      <c r="G204" s="3">
        <v>2000.0000000006601</v>
      </c>
      <c r="H204" s="9">
        <v>26.800830000000001</v>
      </c>
      <c r="K204" s="14">
        <v>36556</v>
      </c>
      <c r="V204" s="21"/>
    </row>
    <row r="205" spans="6:26" ht="15" customHeight="1" x14ac:dyDescent="0.3">
      <c r="F205">
        <v>12</v>
      </c>
      <c r="G205" s="3">
        <v>1999.91666666732</v>
      </c>
      <c r="H205" s="9">
        <v>27.89828</v>
      </c>
      <c r="K205" s="14">
        <v>36525</v>
      </c>
      <c r="Z205" s="21"/>
    </row>
    <row r="206" spans="6:26" ht="15" customHeight="1" x14ac:dyDescent="0.3">
      <c r="F206">
        <v>11</v>
      </c>
      <c r="G206" s="3">
        <v>1999.8333333339899</v>
      </c>
      <c r="H206" s="9">
        <v>28.303477999999998</v>
      </c>
      <c r="K206" s="14">
        <v>36494</v>
      </c>
      <c r="V206" s="21"/>
      <c r="Z206" s="21"/>
    </row>
    <row r="207" spans="6:26" ht="15" customHeight="1" x14ac:dyDescent="0.3">
      <c r="F207">
        <v>10</v>
      </c>
      <c r="G207" s="3">
        <v>1999.7500000006601</v>
      </c>
      <c r="H207" s="9">
        <v>28.966629000000001</v>
      </c>
      <c r="K207" s="14">
        <v>36464</v>
      </c>
      <c r="Z207" s="21"/>
    </row>
    <row r="208" spans="6:26" ht="15" customHeight="1" x14ac:dyDescent="0.3">
      <c r="F208">
        <v>9</v>
      </c>
      <c r="G208" s="3">
        <v>1999.66666666733</v>
      </c>
      <c r="H208" s="9">
        <v>28.978497999999998</v>
      </c>
      <c r="K208" s="14">
        <v>36433</v>
      </c>
      <c r="V208" s="21"/>
      <c r="Z208" s="21"/>
    </row>
    <row r="209" spans="6:26" ht="15" customHeight="1" x14ac:dyDescent="0.3">
      <c r="F209">
        <v>8</v>
      </c>
      <c r="G209" s="3">
        <v>1999.5833333339999</v>
      </c>
      <c r="H209" s="9">
        <v>28.797606999999999</v>
      </c>
      <c r="K209" s="14">
        <v>36403</v>
      </c>
      <c r="Z209" s="21"/>
    </row>
    <row r="210" spans="6:26" ht="15" customHeight="1" x14ac:dyDescent="0.3">
      <c r="F210">
        <v>7</v>
      </c>
      <c r="G210" s="3">
        <v>1999.5000000006701</v>
      </c>
      <c r="H210" s="9">
        <v>28.540585</v>
      </c>
      <c r="K210" s="14">
        <v>36372</v>
      </c>
      <c r="V210" s="21"/>
      <c r="Z210" s="21"/>
    </row>
    <row r="211" spans="6:26" ht="15" customHeight="1" x14ac:dyDescent="0.3">
      <c r="F211">
        <v>6</v>
      </c>
      <c r="G211" s="3">
        <v>1999.41666666734</v>
      </c>
      <c r="H211" s="9">
        <v>28.782764</v>
      </c>
      <c r="K211" s="14">
        <v>36341</v>
      </c>
      <c r="V211" s="21"/>
    </row>
    <row r="212" spans="6:26" ht="15" customHeight="1" x14ac:dyDescent="0.3">
      <c r="F212">
        <v>5</v>
      </c>
      <c r="G212" s="3">
        <v>1999.3333333340099</v>
      </c>
      <c r="H212" s="9">
        <v>28.198405999999999</v>
      </c>
      <c r="K212" s="14">
        <v>36311</v>
      </c>
      <c r="V212" s="21"/>
      <c r="Z212" s="21"/>
    </row>
    <row r="213" spans="6:26" ht="15" customHeight="1" x14ac:dyDescent="0.3">
      <c r="F213">
        <v>4</v>
      </c>
      <c r="G213" s="3">
        <v>1999.2500000006801</v>
      </c>
      <c r="H213" s="9">
        <v>27.552143000000001</v>
      </c>
      <c r="K213" s="14">
        <v>36280</v>
      </c>
      <c r="V213" s="21"/>
      <c r="Z213" s="21"/>
    </row>
    <row r="214" spans="6:26" x14ac:dyDescent="0.3">
      <c r="F214">
        <v>3</v>
      </c>
      <c r="G214" s="3">
        <v>1999.16666666735</v>
      </c>
      <c r="H214" s="9">
        <v>26.935252999999999</v>
      </c>
      <c r="K214" s="14">
        <v>36250</v>
      </c>
      <c r="V214" s="21"/>
      <c r="Z214" s="21"/>
    </row>
    <row r="215" spans="6:26" ht="15" customHeight="1" x14ac:dyDescent="0.3">
      <c r="F215">
        <v>2</v>
      </c>
      <c r="G215" s="3">
        <v>1999.0833333340199</v>
      </c>
      <c r="H215" s="9">
        <v>26.596931000000001</v>
      </c>
      <c r="K215" s="14">
        <v>36219</v>
      </c>
      <c r="V215" s="21"/>
      <c r="Z215" s="21"/>
    </row>
    <row r="216" spans="6:26" ht="15" customHeight="1" x14ac:dyDescent="0.3">
      <c r="F216">
        <v>1</v>
      </c>
      <c r="G216" s="3">
        <v>1999.0000000006901</v>
      </c>
      <c r="H216" s="9">
        <v>27.152920000000002</v>
      </c>
      <c r="K216" s="14">
        <v>36191</v>
      </c>
      <c r="V216" s="21"/>
      <c r="Z216" s="21"/>
    </row>
    <row r="217" spans="6:26" ht="15" customHeight="1" x14ac:dyDescent="0.3">
      <c r="F217">
        <v>12</v>
      </c>
      <c r="G217" s="3">
        <v>1998.91666666736</v>
      </c>
      <c r="H217" s="9">
        <v>28.066917</v>
      </c>
      <c r="K217" s="14">
        <v>36160</v>
      </c>
      <c r="Z217" s="21"/>
    </row>
    <row r="218" spans="6:26" ht="15" customHeight="1" x14ac:dyDescent="0.3">
      <c r="F218">
        <v>11</v>
      </c>
      <c r="G218" s="3">
        <v>1998.8333333340299</v>
      </c>
      <c r="H218" s="9">
        <v>28.998287000000001</v>
      </c>
      <c r="K218" s="14">
        <v>36129</v>
      </c>
      <c r="V218" s="21"/>
      <c r="Z218" s="21"/>
    </row>
    <row r="219" spans="6:26" ht="15" customHeight="1" x14ac:dyDescent="0.3">
      <c r="F219">
        <v>10</v>
      </c>
      <c r="G219" s="3">
        <v>1998.7500000007001</v>
      </c>
      <c r="H219" s="9">
        <v>29.101966999999998</v>
      </c>
      <c r="K219" s="14">
        <v>36099</v>
      </c>
      <c r="V219" s="21"/>
      <c r="Z219" s="21"/>
    </row>
    <row r="220" spans="6:26" ht="15" customHeight="1" x14ac:dyDescent="0.3">
      <c r="F220">
        <v>9</v>
      </c>
      <c r="G220" s="3">
        <v>1998.66666666737</v>
      </c>
      <c r="H220" s="9">
        <v>29.418707000000001</v>
      </c>
      <c r="K220" s="14">
        <v>36068</v>
      </c>
      <c r="V220" s="21"/>
      <c r="Z220" s="21"/>
    </row>
    <row r="221" spans="6:26" ht="15" customHeight="1" x14ac:dyDescent="0.3">
      <c r="F221">
        <v>8</v>
      </c>
      <c r="G221" s="3">
        <v>1998.5833333340399</v>
      </c>
      <c r="H221" s="9">
        <v>29.319911999999999</v>
      </c>
      <c r="K221" s="14">
        <v>36038</v>
      </c>
      <c r="V221" s="21"/>
      <c r="Z221" s="21"/>
    </row>
    <row r="222" spans="6:26" ht="15" customHeight="1" x14ac:dyDescent="0.3">
      <c r="F222">
        <v>7</v>
      </c>
      <c r="G222" s="3">
        <v>1998.5000000007101</v>
      </c>
      <c r="H222" s="9">
        <v>28.865658</v>
      </c>
      <c r="K222" s="14">
        <v>36007</v>
      </c>
      <c r="V222" s="21"/>
      <c r="Z222" s="21"/>
    </row>
    <row r="223" spans="6:26" ht="15" customHeight="1" x14ac:dyDescent="0.3">
      <c r="F223">
        <v>6</v>
      </c>
      <c r="G223" s="3">
        <v>1998.41666666738</v>
      </c>
      <c r="H223" s="9">
        <v>29.120782999999999</v>
      </c>
      <c r="K223" s="14">
        <v>35976</v>
      </c>
      <c r="V223" s="21"/>
      <c r="Z223" s="21"/>
    </row>
    <row r="224" spans="6:26" x14ac:dyDescent="0.3">
      <c r="F224">
        <v>5</v>
      </c>
      <c r="G224" s="3">
        <v>1998.3333333340499</v>
      </c>
      <c r="H224" s="9">
        <v>28.859881999999999</v>
      </c>
      <c r="K224" s="14">
        <v>35946</v>
      </c>
      <c r="V224" s="21"/>
      <c r="Z224" s="21"/>
    </row>
    <row r="225" spans="6:26" ht="15" customHeight="1" x14ac:dyDescent="0.3">
      <c r="F225">
        <v>4</v>
      </c>
      <c r="G225" s="3">
        <v>1998.2500000007201</v>
      </c>
      <c r="H225" s="9">
        <v>27.934906000000002</v>
      </c>
      <c r="K225" s="14">
        <v>35915</v>
      </c>
      <c r="Z225" s="21"/>
    </row>
    <row r="226" spans="6:26" ht="15" customHeight="1" x14ac:dyDescent="0.3">
      <c r="F226">
        <v>3</v>
      </c>
      <c r="G226" s="3">
        <v>1998.16666666739</v>
      </c>
      <c r="H226" s="9">
        <v>27.566013000000002</v>
      </c>
      <c r="K226" s="14">
        <v>35885</v>
      </c>
      <c r="V226" s="21"/>
      <c r="Z226" s="21"/>
    </row>
    <row r="227" spans="6:26" ht="15" customHeight="1" x14ac:dyDescent="0.3">
      <c r="F227">
        <v>2</v>
      </c>
      <c r="G227" s="3">
        <v>1998.0833333340599</v>
      </c>
      <c r="H227" s="9">
        <v>27.492370000000001</v>
      </c>
      <c r="K227" s="14">
        <v>35854</v>
      </c>
      <c r="V227" s="21"/>
    </row>
    <row r="228" spans="6:26" ht="15" customHeight="1" x14ac:dyDescent="0.3">
      <c r="F228">
        <v>1</v>
      </c>
      <c r="G228" s="3">
        <v>1998.0000000007301</v>
      </c>
      <c r="H228" s="9">
        <v>27.386194</v>
      </c>
      <c r="K228" s="14">
        <v>35826</v>
      </c>
      <c r="V228" s="21"/>
    </row>
    <row r="229" spans="6:26" ht="15" customHeight="1" x14ac:dyDescent="0.3">
      <c r="F229">
        <v>12</v>
      </c>
      <c r="G229" s="3">
        <v>1997.9166666674</v>
      </c>
      <c r="H229" s="9">
        <v>28.053778000000001</v>
      </c>
      <c r="K229" s="14">
        <v>35795</v>
      </c>
      <c r="V229" s="21"/>
    </row>
    <row r="230" spans="6:26" ht="15" customHeight="1" x14ac:dyDescent="0.3">
      <c r="F230">
        <v>11</v>
      </c>
      <c r="G230" s="3">
        <v>1997.8333333340699</v>
      </c>
      <c r="H230" s="9">
        <v>28.978885999999999</v>
      </c>
      <c r="K230" s="14">
        <v>35764</v>
      </c>
      <c r="V230" s="21"/>
    </row>
    <row r="231" spans="6:26" ht="15" customHeight="1" x14ac:dyDescent="0.3">
      <c r="F231">
        <v>10</v>
      </c>
      <c r="G231" s="3">
        <v>1997.7500000007401</v>
      </c>
      <c r="H231" s="9">
        <v>29.191174</v>
      </c>
      <c r="K231" s="14">
        <v>35734</v>
      </c>
      <c r="V231" s="21"/>
    </row>
    <row r="232" spans="6:26" ht="15" customHeight="1" x14ac:dyDescent="0.3">
      <c r="F232">
        <v>9</v>
      </c>
      <c r="G232" s="3">
        <v>1997.66666666741</v>
      </c>
      <c r="H232" s="9">
        <v>28.914299</v>
      </c>
      <c r="K232" s="14">
        <v>35703</v>
      </c>
      <c r="V232" s="21"/>
    </row>
    <row r="233" spans="6:26" ht="15" customHeight="1" x14ac:dyDescent="0.3">
      <c r="F233">
        <v>8</v>
      </c>
      <c r="G233" s="3">
        <v>1997.58333333408</v>
      </c>
      <c r="H233" s="9">
        <v>28.438068000000001</v>
      </c>
      <c r="K233" s="14">
        <v>35673</v>
      </c>
    </row>
    <row r="234" spans="6:26" x14ac:dyDescent="0.3">
      <c r="F234">
        <v>7</v>
      </c>
      <c r="G234" s="3">
        <v>1997.5000000007501</v>
      </c>
      <c r="H234" s="9">
        <v>28.393802999999998</v>
      </c>
      <c r="K234" s="14">
        <v>35642</v>
      </c>
      <c r="V234" s="21"/>
    </row>
    <row r="235" spans="6:26" ht="15" customHeight="1" x14ac:dyDescent="0.3">
      <c r="F235">
        <v>6</v>
      </c>
      <c r="G235" s="3">
        <v>1997.41666666742</v>
      </c>
      <c r="H235" s="9">
        <v>28.73631</v>
      </c>
      <c r="K235" s="14">
        <v>35611</v>
      </c>
      <c r="V235" s="21"/>
    </row>
    <row r="236" spans="6:26" ht="15" customHeight="1" x14ac:dyDescent="0.3">
      <c r="F236">
        <v>5</v>
      </c>
      <c r="G236" s="3">
        <v>1997.33333333409</v>
      </c>
      <c r="H236" s="9">
        <v>28.317820000000001</v>
      </c>
      <c r="K236" s="14">
        <v>35581</v>
      </c>
      <c r="V236" s="21"/>
    </row>
    <row r="237" spans="6:26" ht="15" customHeight="1" x14ac:dyDescent="0.3">
      <c r="F237">
        <v>4</v>
      </c>
      <c r="G237" s="3">
        <v>1997.2500000007601</v>
      </c>
      <c r="H237" s="9">
        <v>27.389868</v>
      </c>
      <c r="K237" s="14">
        <v>35550</v>
      </c>
      <c r="Z237" s="21"/>
    </row>
    <row r="238" spans="6:26" ht="15" customHeight="1" x14ac:dyDescent="0.3">
      <c r="F238">
        <v>3</v>
      </c>
      <c r="G238" s="3">
        <v>1997.16666666743</v>
      </c>
      <c r="H238" s="9">
        <v>26.858093</v>
      </c>
      <c r="K238" s="14">
        <v>35520</v>
      </c>
      <c r="V238" s="21"/>
      <c r="Z238" s="21"/>
    </row>
    <row r="239" spans="6:26" ht="15" customHeight="1" x14ac:dyDescent="0.3">
      <c r="F239">
        <v>2</v>
      </c>
      <c r="G239" s="3">
        <v>1997.0833333341</v>
      </c>
      <c r="H239" s="9">
        <v>26.930568999999998</v>
      </c>
      <c r="K239" s="14">
        <v>35489</v>
      </c>
      <c r="V239" s="21"/>
      <c r="Z239" s="21"/>
    </row>
    <row r="240" spans="6:26" ht="15" customHeight="1" x14ac:dyDescent="0.3">
      <c r="F240">
        <v>1</v>
      </c>
      <c r="G240" s="3">
        <v>1997.0000000007699</v>
      </c>
      <c r="H240" s="9">
        <v>27.178028000000001</v>
      </c>
      <c r="K240" s="14">
        <v>35461</v>
      </c>
      <c r="V240" s="21"/>
      <c r="Z240" s="21"/>
    </row>
    <row r="241" spans="6:26" ht="15" customHeight="1" x14ac:dyDescent="0.3">
      <c r="F241">
        <v>12</v>
      </c>
      <c r="G241" s="3">
        <v>1996.91666666744</v>
      </c>
      <c r="H241" s="9">
        <v>27.653341000000001</v>
      </c>
      <c r="K241" s="14">
        <v>35430</v>
      </c>
      <c r="V241" s="21"/>
      <c r="Z241" s="21"/>
    </row>
    <row r="242" spans="6:26" ht="15" customHeight="1" x14ac:dyDescent="0.3">
      <c r="F242">
        <v>11</v>
      </c>
      <c r="G242" s="3">
        <v>1996.83333333411</v>
      </c>
      <c r="H242" s="9">
        <v>28.459136999999998</v>
      </c>
      <c r="K242" s="14">
        <v>35399</v>
      </c>
      <c r="V242" s="21"/>
      <c r="Z242" s="21"/>
    </row>
    <row r="243" spans="6:26" ht="15" customHeight="1" x14ac:dyDescent="0.3">
      <c r="F243">
        <v>10</v>
      </c>
      <c r="G243" s="3">
        <v>1996.7500000007799</v>
      </c>
      <c r="H243" s="9">
        <v>28.765609999999999</v>
      </c>
      <c r="K243" s="14">
        <v>35369</v>
      </c>
      <c r="V243" s="21"/>
      <c r="Z243" s="21"/>
    </row>
    <row r="244" spans="6:26" ht="15" customHeight="1" x14ac:dyDescent="0.3">
      <c r="F244">
        <v>9</v>
      </c>
      <c r="G244" s="3">
        <v>1996.66666666745</v>
      </c>
      <c r="H244" s="9">
        <v>28.809937000000001</v>
      </c>
      <c r="K244" s="14">
        <v>35338</v>
      </c>
      <c r="V244" s="21"/>
      <c r="Z244" s="21"/>
    </row>
    <row r="245" spans="6:26" ht="15" customHeight="1" x14ac:dyDescent="0.3">
      <c r="F245">
        <v>8</v>
      </c>
      <c r="G245" s="3">
        <v>1996.58333333412</v>
      </c>
      <c r="H245" s="9">
        <v>28.405017999999998</v>
      </c>
      <c r="K245" s="14">
        <v>35308</v>
      </c>
      <c r="Z245" s="21"/>
    </row>
    <row r="246" spans="6:26" ht="15" customHeight="1" x14ac:dyDescent="0.3">
      <c r="F246">
        <v>7</v>
      </c>
      <c r="G246" s="3">
        <v>1996.5000000007899</v>
      </c>
      <c r="H246" s="9">
        <v>28.343678000000001</v>
      </c>
      <c r="K246" s="14">
        <v>35277</v>
      </c>
      <c r="V246" s="21"/>
      <c r="Z246" s="21"/>
    </row>
    <row r="247" spans="6:26" ht="15" customHeight="1" x14ac:dyDescent="0.3">
      <c r="F247">
        <v>6</v>
      </c>
      <c r="G247" s="3">
        <v>1996.41666666746</v>
      </c>
      <c r="H247" s="9">
        <v>28.796707000000001</v>
      </c>
      <c r="K247" s="14">
        <v>35246</v>
      </c>
      <c r="V247" s="21"/>
    </row>
    <row r="248" spans="6:26" ht="15" customHeight="1" x14ac:dyDescent="0.3">
      <c r="F248">
        <v>5</v>
      </c>
      <c r="G248" s="3">
        <v>1996.33333333413</v>
      </c>
      <c r="H248" s="9">
        <v>28.376728</v>
      </c>
      <c r="K248" s="14">
        <v>35216</v>
      </c>
      <c r="V248" s="21"/>
      <c r="Z248" s="21"/>
    </row>
    <row r="249" spans="6:26" ht="15" customHeight="1" x14ac:dyDescent="0.3">
      <c r="F249">
        <v>4</v>
      </c>
      <c r="G249" s="3">
        <v>1996.2500000007999</v>
      </c>
      <c r="H249" s="9">
        <v>27.657910000000001</v>
      </c>
      <c r="K249" s="14">
        <v>35185</v>
      </c>
      <c r="V249" s="21"/>
      <c r="Z249" s="21"/>
    </row>
    <row r="250" spans="6:26" ht="15" customHeight="1" x14ac:dyDescent="0.3">
      <c r="F250">
        <v>3</v>
      </c>
      <c r="G250" s="3">
        <v>1996.1666666674701</v>
      </c>
      <c r="H250" s="9">
        <v>27.268969999999999</v>
      </c>
      <c r="K250" s="14">
        <v>35155</v>
      </c>
      <c r="V250" s="21"/>
      <c r="Z250" s="21"/>
    </row>
    <row r="251" spans="6:26" ht="15" customHeight="1" x14ac:dyDescent="0.3">
      <c r="F251">
        <v>2</v>
      </c>
      <c r="G251" s="3">
        <v>1996.08333333414</v>
      </c>
      <c r="H251" s="9">
        <v>27.209606000000001</v>
      </c>
      <c r="K251" s="14">
        <v>35124</v>
      </c>
      <c r="V251" s="21"/>
      <c r="Z251" s="21"/>
    </row>
    <row r="252" spans="6:26" ht="15" customHeight="1" x14ac:dyDescent="0.3">
      <c r="F252">
        <v>1</v>
      </c>
      <c r="G252" s="3">
        <v>1996.0000000008099</v>
      </c>
      <c r="H252" s="9">
        <v>27.703735000000002</v>
      </c>
      <c r="K252" s="14">
        <v>35095</v>
      </c>
      <c r="V252" s="21"/>
      <c r="Z252" s="21"/>
    </row>
    <row r="253" spans="6:26" ht="15" customHeight="1" x14ac:dyDescent="0.3">
      <c r="F253">
        <v>12</v>
      </c>
      <c r="G253" s="3">
        <v>1995.9166666674801</v>
      </c>
      <c r="H253" s="9">
        <v>28.104153</v>
      </c>
      <c r="K253" s="14">
        <v>35064</v>
      </c>
      <c r="Z253" s="21"/>
    </row>
    <row r="254" spans="6:26" x14ac:dyDescent="0.3">
      <c r="F254">
        <v>11</v>
      </c>
      <c r="G254" s="3">
        <v>1995.83333333415</v>
      </c>
      <c r="H254" s="9">
        <v>28.912303999999999</v>
      </c>
      <c r="K254" s="14">
        <v>35033</v>
      </c>
      <c r="V254" s="21"/>
      <c r="Z254" s="21"/>
    </row>
    <row r="255" spans="6:26" ht="15" customHeight="1" x14ac:dyDescent="0.3">
      <c r="F255">
        <v>10</v>
      </c>
      <c r="G255" s="3">
        <v>1995.7500000008199</v>
      </c>
      <c r="H255" s="9">
        <v>29.092924</v>
      </c>
      <c r="K255" s="14">
        <v>35003</v>
      </c>
      <c r="V255" s="21"/>
    </row>
    <row r="256" spans="6:26" ht="15" customHeight="1" x14ac:dyDescent="0.3">
      <c r="F256">
        <v>9</v>
      </c>
      <c r="G256" s="3">
        <v>1995.6666666674901</v>
      </c>
      <c r="H256" s="9">
        <v>28.932924</v>
      </c>
      <c r="K256" s="14">
        <v>34972</v>
      </c>
      <c r="V256" s="21"/>
      <c r="Z256" s="21"/>
    </row>
    <row r="257" spans="6:26" ht="15" customHeight="1" x14ac:dyDescent="0.3">
      <c r="F257">
        <v>8</v>
      </c>
      <c r="G257" s="3">
        <v>1995.58333333416</v>
      </c>
      <c r="H257" s="9">
        <v>28.871324999999999</v>
      </c>
      <c r="K257" s="14">
        <v>34942</v>
      </c>
      <c r="V257" s="21"/>
      <c r="Z257" s="21"/>
    </row>
    <row r="258" spans="6:26" ht="15" customHeight="1" x14ac:dyDescent="0.3">
      <c r="F258">
        <v>7</v>
      </c>
      <c r="G258" s="3">
        <v>1995.5000000008299</v>
      </c>
      <c r="H258" s="9">
        <v>28.697051999999999</v>
      </c>
      <c r="K258" s="14">
        <v>34911</v>
      </c>
      <c r="Z258" s="21"/>
    </row>
    <row r="259" spans="6:26" ht="15" customHeight="1" x14ac:dyDescent="0.3">
      <c r="F259">
        <v>6</v>
      </c>
      <c r="G259" s="3">
        <v>1995.4166666675001</v>
      </c>
      <c r="H259" s="9">
        <v>29.007117999999998</v>
      </c>
      <c r="K259" s="14">
        <v>34880</v>
      </c>
      <c r="V259" s="21"/>
      <c r="Z259" s="21"/>
    </row>
    <row r="260" spans="6:26" ht="15" customHeight="1" x14ac:dyDescent="0.3">
      <c r="F260">
        <v>5</v>
      </c>
      <c r="G260" s="3">
        <v>1995.33333333417</v>
      </c>
      <c r="H260" s="9">
        <v>28.602460000000001</v>
      </c>
      <c r="K260" s="14">
        <v>34850</v>
      </c>
      <c r="Z260" s="21"/>
    </row>
    <row r="261" spans="6:26" ht="15" customHeight="1" x14ac:dyDescent="0.3">
      <c r="F261">
        <v>4</v>
      </c>
      <c r="G261" s="3">
        <v>1995.2500000008399</v>
      </c>
      <c r="H261" s="9">
        <v>27.807023999999998</v>
      </c>
      <c r="K261" s="14">
        <v>34819</v>
      </c>
      <c r="V261" s="21"/>
      <c r="Z261" s="21"/>
    </row>
    <row r="262" spans="6:26" ht="15" customHeight="1" x14ac:dyDescent="0.3">
      <c r="F262">
        <v>3</v>
      </c>
      <c r="G262" s="3">
        <v>1995.1666666675101</v>
      </c>
      <c r="H262" s="9">
        <v>27.377182000000001</v>
      </c>
      <c r="K262" s="14">
        <v>34789</v>
      </c>
      <c r="Z262" s="21"/>
    </row>
    <row r="263" spans="6:26" ht="15" customHeight="1" x14ac:dyDescent="0.3">
      <c r="F263">
        <v>2</v>
      </c>
      <c r="G263" s="3">
        <v>1995.08333333418</v>
      </c>
      <c r="H263" s="9">
        <v>27.112738</v>
      </c>
      <c r="K263" s="14">
        <v>34758</v>
      </c>
      <c r="V263" s="21"/>
    </row>
    <row r="264" spans="6:26" ht="15" customHeight="1" x14ac:dyDescent="0.3">
      <c r="F264">
        <v>1</v>
      </c>
      <c r="G264" s="3">
        <v>1995.0000000008499</v>
      </c>
      <c r="H264" s="9">
        <v>27.284130000000001</v>
      </c>
      <c r="K264" s="14">
        <v>34730</v>
      </c>
      <c r="V264" s="21"/>
      <c r="Z264" s="21"/>
    </row>
    <row r="265" spans="6:26" ht="15" customHeight="1" x14ac:dyDescent="0.3">
      <c r="F265">
        <v>12</v>
      </c>
      <c r="G265" s="3">
        <v>1994.9166666675201</v>
      </c>
      <c r="H265" s="9">
        <v>27.805050000000001</v>
      </c>
      <c r="K265" s="14">
        <v>34699</v>
      </c>
      <c r="V265" s="21"/>
      <c r="Z265" s="21"/>
    </row>
    <row r="266" spans="6:26" ht="15" customHeight="1" x14ac:dyDescent="0.3">
      <c r="F266">
        <v>11</v>
      </c>
      <c r="G266" s="3">
        <v>1994.83333333419</v>
      </c>
      <c r="H266" s="9">
        <v>28.612185</v>
      </c>
      <c r="K266" s="14">
        <v>34668</v>
      </c>
      <c r="V266" s="21"/>
      <c r="Z266" s="21"/>
    </row>
    <row r="267" spans="6:26" ht="15" customHeight="1" x14ac:dyDescent="0.3">
      <c r="F267">
        <v>10</v>
      </c>
      <c r="G267" s="3">
        <v>1994.7500000008599</v>
      </c>
      <c r="H267" s="9">
        <v>28.904247000000002</v>
      </c>
      <c r="K267" s="14">
        <v>34638</v>
      </c>
      <c r="Z267" s="21"/>
    </row>
    <row r="268" spans="6:26" ht="15" customHeight="1" x14ac:dyDescent="0.3">
      <c r="F268">
        <v>9</v>
      </c>
      <c r="G268" s="3">
        <v>1994.6666666675301</v>
      </c>
      <c r="H268" s="9">
        <v>28.571362000000001</v>
      </c>
      <c r="K268" s="14">
        <v>34607</v>
      </c>
      <c r="V268" s="21"/>
      <c r="Z268" s="21"/>
    </row>
    <row r="269" spans="6:26" ht="15" customHeight="1" x14ac:dyDescent="0.3">
      <c r="F269">
        <v>8</v>
      </c>
      <c r="G269" s="3">
        <v>1994.5833333342</v>
      </c>
      <c r="H269" s="9">
        <v>28.235440000000001</v>
      </c>
      <c r="K269" s="14">
        <v>34577</v>
      </c>
      <c r="V269" s="21"/>
      <c r="Z269" s="21"/>
    </row>
    <row r="270" spans="6:26" ht="15" customHeight="1" x14ac:dyDescent="0.3">
      <c r="F270">
        <v>7</v>
      </c>
      <c r="G270" s="3">
        <v>1994.5000000008699</v>
      </c>
      <c r="H270" s="9">
        <v>27.998660999999998</v>
      </c>
      <c r="K270" s="14">
        <v>34546</v>
      </c>
      <c r="V270" s="21"/>
      <c r="Z270" s="21"/>
    </row>
    <row r="271" spans="6:26" ht="15" customHeight="1" x14ac:dyDescent="0.3">
      <c r="F271">
        <v>6</v>
      </c>
      <c r="G271" s="3">
        <v>1994.4166666675401</v>
      </c>
      <c r="H271" s="9">
        <v>28.462057000000001</v>
      </c>
      <c r="K271" s="14">
        <v>34515</v>
      </c>
      <c r="V271" s="21"/>
    </row>
    <row r="272" spans="6:26" ht="15" customHeight="1" x14ac:dyDescent="0.3">
      <c r="F272">
        <v>5</v>
      </c>
      <c r="G272" s="3">
        <v>1994.33333333421</v>
      </c>
      <c r="H272" s="9">
        <v>28.216442000000001</v>
      </c>
      <c r="K272" s="14">
        <v>34485</v>
      </c>
    </row>
    <row r="273" spans="6:26" ht="15" customHeight="1" x14ac:dyDescent="0.3">
      <c r="F273">
        <v>4</v>
      </c>
      <c r="G273" s="3">
        <v>1994.2500000008799</v>
      </c>
      <c r="H273" s="9">
        <v>27.414017000000001</v>
      </c>
      <c r="K273" s="14">
        <v>34454</v>
      </c>
      <c r="V273" s="21"/>
    </row>
    <row r="274" spans="6:26" ht="15" customHeight="1" x14ac:dyDescent="0.3">
      <c r="F274">
        <v>3</v>
      </c>
      <c r="G274" s="3">
        <v>1994.1666666675501</v>
      </c>
      <c r="H274" s="9">
        <v>26.864509999999999</v>
      </c>
      <c r="K274" s="14">
        <v>34424</v>
      </c>
      <c r="V274" s="21"/>
    </row>
    <row r="275" spans="6:26" x14ac:dyDescent="0.3">
      <c r="F275">
        <v>2</v>
      </c>
      <c r="G275" s="3">
        <v>1994.08333333422</v>
      </c>
      <c r="H275" s="9">
        <v>26.582369</v>
      </c>
      <c r="K275" s="14">
        <v>34393</v>
      </c>
      <c r="V275" s="21"/>
    </row>
    <row r="276" spans="6:26" ht="15" customHeight="1" x14ac:dyDescent="0.3">
      <c r="F276">
        <v>1</v>
      </c>
      <c r="G276" s="3">
        <v>1994.0000000008899</v>
      </c>
      <c r="H276" s="9">
        <v>26.998756</v>
      </c>
      <c r="K276" s="14">
        <v>34365</v>
      </c>
      <c r="V276" s="21"/>
    </row>
    <row r="277" spans="6:26" ht="15" customHeight="1" x14ac:dyDescent="0.3">
      <c r="F277">
        <v>12</v>
      </c>
      <c r="G277" s="3">
        <v>1993.9166666675601</v>
      </c>
      <c r="H277" s="9">
        <v>27.675215000000001</v>
      </c>
      <c r="K277" s="14">
        <v>34334</v>
      </c>
    </row>
    <row r="278" spans="6:26" ht="15" customHeight="1" x14ac:dyDescent="0.3">
      <c r="F278">
        <v>11</v>
      </c>
      <c r="G278" s="3">
        <v>1993.83333333423</v>
      </c>
      <c r="H278" s="9">
        <v>28.551247</v>
      </c>
      <c r="K278" s="14">
        <v>34303</v>
      </c>
      <c r="V278" s="21"/>
    </row>
    <row r="279" spans="6:26" ht="15" customHeight="1" x14ac:dyDescent="0.3">
      <c r="F279">
        <v>10</v>
      </c>
      <c r="G279" s="3">
        <v>1993.7500000008999</v>
      </c>
      <c r="H279" s="9">
        <v>28.845434000000001</v>
      </c>
      <c r="K279" s="14">
        <v>34273</v>
      </c>
      <c r="V279" s="21"/>
    </row>
    <row r="280" spans="6:26" ht="15" customHeight="1" x14ac:dyDescent="0.3">
      <c r="F280">
        <v>9</v>
      </c>
      <c r="G280" s="3">
        <v>1993.6666666675701</v>
      </c>
      <c r="H280" s="9">
        <v>28.745933999999998</v>
      </c>
      <c r="K280" s="14">
        <v>34242</v>
      </c>
      <c r="V280" s="21"/>
    </row>
    <row r="281" spans="6:26" ht="15" customHeight="1" x14ac:dyDescent="0.3">
      <c r="F281">
        <v>8</v>
      </c>
      <c r="G281" s="3">
        <v>1993.58333333424</v>
      </c>
      <c r="H281" s="9">
        <v>28.524956</v>
      </c>
      <c r="K281" s="14">
        <v>34212</v>
      </c>
      <c r="V281" s="21"/>
      <c r="Z281" s="21"/>
    </row>
    <row r="282" spans="6:26" ht="15" customHeight="1" x14ac:dyDescent="0.3">
      <c r="F282">
        <v>7</v>
      </c>
      <c r="G282" s="3">
        <v>1993.5000000009099</v>
      </c>
      <c r="H282" s="9">
        <v>28.247907999999999</v>
      </c>
      <c r="K282" s="14">
        <v>34181</v>
      </c>
      <c r="V282" s="21"/>
      <c r="Z282" s="21"/>
    </row>
    <row r="283" spans="6:26" ht="15" customHeight="1" x14ac:dyDescent="0.3">
      <c r="F283">
        <v>6</v>
      </c>
      <c r="G283" s="3">
        <v>1993.4166666675801</v>
      </c>
      <c r="H283" s="9">
        <v>29.062488999999999</v>
      </c>
      <c r="K283" s="14">
        <v>34150</v>
      </c>
      <c r="V283" s="21"/>
      <c r="Z283" s="21"/>
    </row>
    <row r="284" spans="6:26" ht="15" customHeight="1" x14ac:dyDescent="0.3">
      <c r="F284">
        <v>5</v>
      </c>
      <c r="G284" s="3">
        <v>1993.33333333425</v>
      </c>
      <c r="H284" s="9">
        <v>28.787512</v>
      </c>
      <c r="K284" s="14">
        <v>34120</v>
      </c>
      <c r="V284" s="21"/>
    </row>
    <row r="285" spans="6:26" ht="15" customHeight="1" x14ac:dyDescent="0.3">
      <c r="F285">
        <v>4</v>
      </c>
      <c r="G285" s="3">
        <v>1993.25000000092</v>
      </c>
      <c r="H285" s="9">
        <v>27.950142</v>
      </c>
      <c r="K285" s="14">
        <v>34089</v>
      </c>
      <c r="V285" s="21"/>
      <c r="Z285" s="21"/>
    </row>
    <row r="286" spans="6:26" ht="15" customHeight="1" x14ac:dyDescent="0.3">
      <c r="F286">
        <v>3</v>
      </c>
      <c r="G286" s="3">
        <v>1993.1666666675901</v>
      </c>
      <c r="H286" s="9">
        <v>26.927567</v>
      </c>
      <c r="K286" s="14">
        <v>34059</v>
      </c>
      <c r="V286" s="21"/>
      <c r="Z286" s="21"/>
    </row>
    <row r="287" spans="6:26" ht="15" customHeight="1" x14ac:dyDescent="0.3">
      <c r="F287">
        <v>2</v>
      </c>
      <c r="G287" s="3">
        <v>1993.08333333426</v>
      </c>
      <c r="H287" s="9">
        <v>26.868487999999999</v>
      </c>
      <c r="K287" s="14">
        <v>34028</v>
      </c>
      <c r="V287" s="21"/>
      <c r="Z287" s="21"/>
    </row>
    <row r="288" spans="6:26" ht="15" customHeight="1" x14ac:dyDescent="0.3">
      <c r="F288">
        <v>1</v>
      </c>
      <c r="G288" s="3">
        <v>1993.00000000093</v>
      </c>
      <c r="H288" s="9">
        <v>27.107855000000001</v>
      </c>
      <c r="K288" s="14">
        <v>34000</v>
      </c>
      <c r="V288" s="21"/>
    </row>
    <row r="289" spans="6:26" ht="15" customHeight="1" x14ac:dyDescent="0.3">
      <c r="F289">
        <v>12</v>
      </c>
      <c r="G289" s="3">
        <v>1992.9166666676001</v>
      </c>
      <c r="H289" s="9">
        <v>27.694216000000001</v>
      </c>
      <c r="K289" s="14">
        <v>33969</v>
      </c>
      <c r="V289" s="21"/>
      <c r="Z289" s="21"/>
    </row>
    <row r="290" spans="6:26" ht="15" customHeight="1" x14ac:dyDescent="0.3">
      <c r="F290">
        <v>11</v>
      </c>
      <c r="G290" s="3">
        <v>1992.83333333427</v>
      </c>
      <c r="H290" s="9">
        <v>28.560661</v>
      </c>
      <c r="K290" s="14">
        <v>33938</v>
      </c>
      <c r="V290" s="21"/>
      <c r="Z290" s="21"/>
    </row>
    <row r="291" spans="6:26" ht="15" customHeight="1" x14ac:dyDescent="0.3">
      <c r="F291">
        <v>10</v>
      </c>
      <c r="G291" s="3">
        <v>1992.75000000094</v>
      </c>
      <c r="H291" s="9">
        <v>28.799296999999999</v>
      </c>
      <c r="K291" s="14">
        <v>33908</v>
      </c>
      <c r="V291" s="21"/>
      <c r="Z291" s="21"/>
    </row>
    <row r="292" spans="6:26" ht="15" customHeight="1" x14ac:dyDescent="0.3">
      <c r="F292">
        <v>9</v>
      </c>
      <c r="G292" s="3">
        <v>1992.6666666676099</v>
      </c>
      <c r="H292" s="9">
        <v>28.676563000000002</v>
      </c>
      <c r="K292" s="14">
        <v>33877</v>
      </c>
      <c r="V292" s="21"/>
      <c r="Z292" s="21"/>
    </row>
    <row r="293" spans="6:26" ht="15" customHeight="1" x14ac:dyDescent="0.3">
      <c r="F293">
        <v>8</v>
      </c>
      <c r="G293" s="3">
        <v>1992.58333333428</v>
      </c>
      <c r="H293" s="9">
        <v>28.267208</v>
      </c>
      <c r="K293" s="14">
        <v>33847</v>
      </c>
      <c r="Z293" s="21"/>
    </row>
    <row r="294" spans="6:26" x14ac:dyDescent="0.3">
      <c r="F294">
        <v>7</v>
      </c>
      <c r="G294" s="3">
        <v>1992.50000000095</v>
      </c>
      <c r="H294" s="9">
        <v>27.974834000000001</v>
      </c>
      <c r="K294" s="14">
        <v>33816</v>
      </c>
      <c r="V294" s="21"/>
      <c r="Z294" s="21"/>
    </row>
    <row r="295" spans="6:26" ht="15" customHeight="1" x14ac:dyDescent="0.3">
      <c r="F295">
        <v>6</v>
      </c>
      <c r="G295" s="3">
        <v>1992.4166666676199</v>
      </c>
      <c r="H295" s="9">
        <v>28.596867</v>
      </c>
      <c r="K295" s="14">
        <v>33785</v>
      </c>
      <c r="V295" s="21"/>
    </row>
    <row r="296" spans="6:26" ht="15" customHeight="1" x14ac:dyDescent="0.3">
      <c r="F296">
        <v>5</v>
      </c>
      <c r="G296" s="3">
        <v>1992.33333333429</v>
      </c>
      <c r="H296" s="9">
        <v>28.337070000000001</v>
      </c>
      <c r="K296" s="14">
        <v>33755</v>
      </c>
      <c r="V296" s="21"/>
      <c r="Z296" s="21"/>
    </row>
    <row r="297" spans="6:26" ht="15" customHeight="1" x14ac:dyDescent="0.3">
      <c r="F297">
        <v>4</v>
      </c>
      <c r="G297" s="3">
        <v>1992.25000000096</v>
      </c>
      <c r="H297" s="9">
        <v>27.414646000000001</v>
      </c>
      <c r="K297" s="14">
        <v>33724</v>
      </c>
      <c r="V297" s="21"/>
      <c r="Z297" s="21"/>
    </row>
    <row r="298" spans="6:26" ht="15" customHeight="1" x14ac:dyDescent="0.3">
      <c r="F298">
        <v>3</v>
      </c>
      <c r="G298" s="3">
        <v>1992.1666666676299</v>
      </c>
      <c r="H298" s="9">
        <v>26.734273999999999</v>
      </c>
      <c r="K298" s="14">
        <v>33694</v>
      </c>
      <c r="Z298" s="21"/>
    </row>
    <row r="299" spans="6:26" ht="15" customHeight="1" x14ac:dyDescent="0.3">
      <c r="F299">
        <v>2</v>
      </c>
      <c r="G299" s="3">
        <v>1992.0833333343001</v>
      </c>
      <c r="H299" s="9">
        <v>26.744986999999998</v>
      </c>
      <c r="K299" s="14">
        <v>33663</v>
      </c>
      <c r="V299" s="21"/>
      <c r="Z299" s="21"/>
    </row>
    <row r="300" spans="6:26" ht="15" customHeight="1" x14ac:dyDescent="0.3">
      <c r="F300">
        <v>1</v>
      </c>
      <c r="G300" s="3">
        <v>1992.00000000097</v>
      </c>
      <c r="H300" s="9">
        <v>26.734821</v>
      </c>
      <c r="K300" s="14">
        <v>33634</v>
      </c>
      <c r="V300" s="21"/>
      <c r="Z300" s="21"/>
    </row>
    <row r="301" spans="6:26" ht="15" customHeight="1" x14ac:dyDescent="0.3">
      <c r="F301">
        <v>12</v>
      </c>
      <c r="G301" s="3">
        <v>1991.9166666676399</v>
      </c>
      <c r="H301" s="9">
        <v>27.356276999999999</v>
      </c>
      <c r="K301" s="14">
        <v>33603</v>
      </c>
      <c r="V301" s="21"/>
      <c r="Z301" s="21"/>
    </row>
    <row r="302" spans="6:26" ht="15" customHeight="1" x14ac:dyDescent="0.3">
      <c r="F302">
        <v>11</v>
      </c>
      <c r="G302" s="3">
        <v>1991.8333333343101</v>
      </c>
      <c r="H302" s="9">
        <v>28.525556999999999</v>
      </c>
      <c r="K302" s="14">
        <v>33572</v>
      </c>
      <c r="V302" s="21"/>
      <c r="Z302" s="21"/>
    </row>
    <row r="303" spans="6:26" ht="15" customHeight="1" x14ac:dyDescent="0.3">
      <c r="F303">
        <v>10</v>
      </c>
      <c r="G303" s="3">
        <v>1991.75000000098</v>
      </c>
      <c r="H303" s="9">
        <v>28.660633000000001</v>
      </c>
      <c r="K303" s="14">
        <v>33542</v>
      </c>
      <c r="V303" s="21"/>
    </row>
    <row r="304" spans="6:26" ht="15" customHeight="1" x14ac:dyDescent="0.3">
      <c r="F304">
        <v>9</v>
      </c>
      <c r="G304" s="3">
        <v>1991.6666666676499</v>
      </c>
      <c r="H304" s="9">
        <v>28.425203</v>
      </c>
      <c r="K304" s="14">
        <v>33511</v>
      </c>
      <c r="V304" s="21"/>
    </row>
    <row r="305" spans="6:26" ht="15" customHeight="1" x14ac:dyDescent="0.3">
      <c r="F305">
        <v>8</v>
      </c>
      <c r="G305" s="3">
        <v>1991.5833333343201</v>
      </c>
      <c r="H305" s="9">
        <v>28.10549</v>
      </c>
      <c r="K305" s="14">
        <v>33481</v>
      </c>
      <c r="V305" s="21"/>
    </row>
    <row r="306" spans="6:26" ht="15" customHeight="1" x14ac:dyDescent="0.3">
      <c r="F306">
        <v>7</v>
      </c>
      <c r="G306" s="3">
        <v>1991.50000000099</v>
      </c>
      <c r="H306" s="9">
        <v>27.819365999999999</v>
      </c>
      <c r="K306" s="14">
        <v>33450</v>
      </c>
      <c r="V306" s="21"/>
    </row>
    <row r="307" spans="6:26" ht="15" customHeight="1" x14ac:dyDescent="0.3">
      <c r="F307">
        <v>6</v>
      </c>
      <c r="G307" s="3">
        <v>1991.4166666676599</v>
      </c>
      <c r="H307" s="9">
        <v>28.352810000000002</v>
      </c>
      <c r="K307" s="14">
        <v>33419</v>
      </c>
      <c r="V307" s="21"/>
    </row>
    <row r="308" spans="6:26" ht="15" customHeight="1" x14ac:dyDescent="0.3">
      <c r="F308">
        <v>5</v>
      </c>
      <c r="G308" s="3">
        <v>1991.3333333343301</v>
      </c>
      <c r="H308" s="9">
        <v>28.061271999999999</v>
      </c>
      <c r="K308" s="14">
        <v>33389</v>
      </c>
      <c r="V308" s="21"/>
    </row>
    <row r="309" spans="6:26" ht="15" customHeight="1" x14ac:dyDescent="0.3">
      <c r="F309">
        <v>4</v>
      </c>
      <c r="G309" s="3">
        <v>1991.250000001</v>
      </c>
      <c r="H309" s="9">
        <v>27.43328</v>
      </c>
      <c r="K309" s="14">
        <v>33358</v>
      </c>
      <c r="V309" s="21"/>
    </row>
    <row r="310" spans="6:26" ht="15" customHeight="1" x14ac:dyDescent="0.3">
      <c r="F310">
        <v>3</v>
      </c>
      <c r="G310" s="3">
        <v>1991.1666666676699</v>
      </c>
      <c r="H310" s="9">
        <v>26.861784</v>
      </c>
      <c r="K310" s="14">
        <v>33328</v>
      </c>
      <c r="V310" s="21"/>
    </row>
    <row r="311" spans="6:26" ht="15" customHeight="1" x14ac:dyDescent="0.3">
      <c r="F311">
        <v>2</v>
      </c>
      <c r="G311" s="3">
        <v>1991.0833333343401</v>
      </c>
      <c r="H311" s="9">
        <v>26.800629000000001</v>
      </c>
      <c r="K311" s="14">
        <v>33297</v>
      </c>
      <c r="V311" s="21"/>
    </row>
    <row r="312" spans="6:26" ht="15" customHeight="1" x14ac:dyDescent="0.3">
      <c r="F312">
        <v>1</v>
      </c>
      <c r="G312" s="3">
        <v>1991.00000000101</v>
      </c>
      <c r="H312" s="9">
        <v>26.725667999999999</v>
      </c>
      <c r="K312" s="14">
        <v>33269</v>
      </c>
      <c r="V312" s="21"/>
    </row>
    <row r="313" spans="6:26" ht="15" customHeight="1" x14ac:dyDescent="0.3">
      <c r="F313">
        <v>12</v>
      </c>
      <c r="G313" s="3">
        <v>1990.9166666676799</v>
      </c>
      <c r="H313" s="9">
        <v>27.638186999999999</v>
      </c>
      <c r="K313" s="14">
        <v>33238</v>
      </c>
      <c r="Z313" s="21"/>
    </row>
    <row r="314" spans="6:26" ht="15" customHeight="1" x14ac:dyDescent="0.3">
      <c r="F314">
        <v>11</v>
      </c>
      <c r="G314" s="3">
        <v>1990.8333333343501</v>
      </c>
      <c r="H314" s="9">
        <v>28.699667000000002</v>
      </c>
      <c r="K314" s="14">
        <v>33207</v>
      </c>
      <c r="V314" s="21"/>
    </row>
    <row r="315" spans="6:26" x14ac:dyDescent="0.3">
      <c r="F315">
        <v>10</v>
      </c>
      <c r="G315" s="3">
        <v>1990.75000000102</v>
      </c>
      <c r="H315" s="9">
        <v>28.929722000000002</v>
      </c>
      <c r="K315" s="14">
        <v>33177</v>
      </c>
      <c r="V315" s="21"/>
      <c r="Z315" s="21"/>
    </row>
    <row r="316" spans="6:26" ht="15" customHeight="1" x14ac:dyDescent="0.3">
      <c r="F316">
        <v>9</v>
      </c>
      <c r="G316" s="3">
        <v>1990.6666666676899</v>
      </c>
      <c r="H316" s="9">
        <v>28.873536999999999</v>
      </c>
      <c r="K316" s="14">
        <v>33146</v>
      </c>
      <c r="V316" s="21"/>
    </row>
    <row r="317" spans="6:26" ht="15" customHeight="1" x14ac:dyDescent="0.3">
      <c r="F317">
        <v>8</v>
      </c>
      <c r="G317" s="3">
        <v>1990.5833333343601</v>
      </c>
      <c r="H317" s="9">
        <v>28.511348999999999</v>
      </c>
      <c r="K317" s="14">
        <v>33116</v>
      </c>
      <c r="V317" s="21"/>
      <c r="Z317" s="21"/>
    </row>
    <row r="318" spans="6:26" ht="15" customHeight="1" x14ac:dyDescent="0.3">
      <c r="F318">
        <v>7</v>
      </c>
      <c r="G318" s="3">
        <v>1990.50000000103</v>
      </c>
      <c r="H318" s="9">
        <v>28.185023999999999</v>
      </c>
      <c r="K318" s="14">
        <v>33085</v>
      </c>
      <c r="Z318" s="21"/>
    </row>
    <row r="319" spans="6:26" ht="15" customHeight="1" x14ac:dyDescent="0.3">
      <c r="F319">
        <v>6</v>
      </c>
      <c r="G319" s="3">
        <v>1990.4166666676999</v>
      </c>
      <c r="H319" s="9">
        <v>28.557456999999999</v>
      </c>
      <c r="K319" s="14">
        <v>33054</v>
      </c>
      <c r="V319" s="21"/>
      <c r="Z319" s="21"/>
    </row>
    <row r="320" spans="6:26" ht="15" customHeight="1" x14ac:dyDescent="0.3">
      <c r="F320">
        <v>5</v>
      </c>
      <c r="G320" s="3">
        <v>1990.3333333343701</v>
      </c>
      <c r="H320" s="9">
        <v>28.14134</v>
      </c>
      <c r="K320" s="14">
        <v>33024</v>
      </c>
      <c r="V320" s="21"/>
      <c r="Z320" s="21"/>
    </row>
    <row r="321" spans="6:26" ht="15" customHeight="1" x14ac:dyDescent="0.3">
      <c r="F321">
        <v>4</v>
      </c>
      <c r="G321" s="3">
        <v>1990.25000000104</v>
      </c>
      <c r="H321" s="9">
        <v>27.372534000000002</v>
      </c>
      <c r="K321" s="14">
        <v>32993</v>
      </c>
      <c r="V321" s="21"/>
      <c r="Z321" s="21"/>
    </row>
    <row r="322" spans="6:26" ht="15" customHeight="1" x14ac:dyDescent="0.3">
      <c r="F322">
        <v>3</v>
      </c>
      <c r="G322" s="3">
        <v>1990.1666666677099</v>
      </c>
      <c r="H322" s="9">
        <v>26.766666000000001</v>
      </c>
      <c r="K322" s="14">
        <v>32963</v>
      </c>
      <c r="V322" s="21"/>
      <c r="Z322" s="21"/>
    </row>
    <row r="323" spans="6:26" ht="15" customHeight="1" x14ac:dyDescent="0.3">
      <c r="F323">
        <v>2</v>
      </c>
      <c r="G323" s="3">
        <v>1990.0833333343801</v>
      </c>
      <c r="H323" s="9">
        <v>26.502728000000001</v>
      </c>
      <c r="K323" s="14">
        <v>32932</v>
      </c>
      <c r="V323" s="21"/>
      <c r="Z323" s="21"/>
    </row>
    <row r="324" spans="6:26" ht="15" customHeight="1" x14ac:dyDescent="0.3">
      <c r="F324">
        <v>1</v>
      </c>
      <c r="G324" s="3">
        <v>1990.00000000105</v>
      </c>
      <c r="H324" s="9">
        <v>27.100798000000001</v>
      </c>
      <c r="K324" s="14">
        <v>32904</v>
      </c>
      <c r="V324" s="21"/>
    </row>
    <row r="325" spans="6:26" ht="15" customHeight="1" x14ac:dyDescent="0.3">
      <c r="F325">
        <v>12</v>
      </c>
      <c r="G325" s="3">
        <v>1989.9166666677199</v>
      </c>
      <c r="H325" s="9">
        <v>27.523340000000001</v>
      </c>
      <c r="K325" s="14">
        <v>32873</v>
      </c>
      <c r="V325" s="21"/>
      <c r="Z325" s="21"/>
    </row>
    <row r="326" spans="6:26" ht="15" customHeight="1" x14ac:dyDescent="0.3">
      <c r="F326">
        <v>11</v>
      </c>
      <c r="G326" s="3">
        <v>1989.8333333343901</v>
      </c>
      <c r="H326" s="9">
        <v>28.517444999999999</v>
      </c>
      <c r="K326" s="14">
        <v>32842</v>
      </c>
      <c r="V326" s="21"/>
      <c r="Z326" s="21"/>
    </row>
    <row r="327" spans="6:26" ht="15" customHeight="1" x14ac:dyDescent="0.3">
      <c r="F327">
        <v>10</v>
      </c>
      <c r="G327" s="3">
        <v>1989.75000000106</v>
      </c>
      <c r="H327" s="9">
        <v>28.470669000000001</v>
      </c>
      <c r="K327" s="14">
        <v>32812</v>
      </c>
      <c r="V327" s="21"/>
      <c r="Z327" s="21"/>
    </row>
    <row r="328" spans="6:26" ht="15" customHeight="1" x14ac:dyDescent="0.3">
      <c r="F328">
        <v>9</v>
      </c>
      <c r="G328" s="3">
        <v>1989.6666666677299</v>
      </c>
      <c r="H328" s="9">
        <v>28.668156</v>
      </c>
      <c r="K328" s="14">
        <v>32781</v>
      </c>
      <c r="Z328" s="21"/>
    </row>
    <row r="329" spans="6:26" ht="15" customHeight="1" x14ac:dyDescent="0.3">
      <c r="F329">
        <v>8</v>
      </c>
      <c r="G329" s="3">
        <v>1989.5833333344001</v>
      </c>
      <c r="H329" s="9">
        <v>28.569210000000002</v>
      </c>
      <c r="K329" s="14">
        <v>32751</v>
      </c>
      <c r="V329" s="21"/>
      <c r="Z329" s="21"/>
    </row>
    <row r="330" spans="6:26" ht="15" customHeight="1" x14ac:dyDescent="0.3">
      <c r="F330">
        <v>7</v>
      </c>
      <c r="G330" s="3">
        <v>1989.50000000107</v>
      </c>
      <c r="H330" s="9">
        <v>27.92024</v>
      </c>
      <c r="K330" s="14">
        <v>32720</v>
      </c>
      <c r="V330" s="21"/>
      <c r="Z330" s="21"/>
    </row>
    <row r="331" spans="6:26" ht="15" customHeight="1" x14ac:dyDescent="0.3">
      <c r="F331">
        <v>6</v>
      </c>
      <c r="G331" s="3">
        <v>1989.4166666677399</v>
      </c>
      <c r="H331" s="9">
        <v>28.129704</v>
      </c>
      <c r="K331" s="14">
        <v>32689</v>
      </c>
      <c r="V331" s="21"/>
      <c r="Z331" s="21"/>
    </row>
    <row r="332" spans="6:26" ht="15" customHeight="1" x14ac:dyDescent="0.3">
      <c r="F332">
        <v>5</v>
      </c>
      <c r="G332" s="3">
        <v>1989.3333333344101</v>
      </c>
      <c r="H332" s="9">
        <v>27.854078000000001</v>
      </c>
      <c r="K332" s="14">
        <v>32659</v>
      </c>
      <c r="V332" s="21"/>
      <c r="Z332" s="21"/>
    </row>
    <row r="333" spans="6:26" ht="15" customHeight="1" x14ac:dyDescent="0.3">
      <c r="F333">
        <v>4</v>
      </c>
      <c r="G333" s="3">
        <v>1989.25000000108</v>
      </c>
      <c r="H333" s="9">
        <v>26.806018999999999</v>
      </c>
      <c r="K333" s="14">
        <v>32628</v>
      </c>
      <c r="V333" s="21"/>
      <c r="Z333" s="21"/>
    </row>
    <row r="334" spans="6:26" ht="15" customHeight="1" x14ac:dyDescent="0.3">
      <c r="F334">
        <v>3</v>
      </c>
      <c r="G334" s="3">
        <v>1989.16666666775</v>
      </c>
      <c r="H334" s="9">
        <v>26.214655</v>
      </c>
      <c r="K334" s="14">
        <v>32598</v>
      </c>
      <c r="V334" s="21"/>
      <c r="Z334" s="21"/>
    </row>
    <row r="335" spans="6:26" x14ac:dyDescent="0.3">
      <c r="F335">
        <v>2</v>
      </c>
      <c r="G335" s="3">
        <v>1989.0833333344201</v>
      </c>
      <c r="H335" s="9">
        <v>26.394656999999999</v>
      </c>
      <c r="K335" s="14">
        <v>32567</v>
      </c>
      <c r="V335" s="21"/>
    </row>
    <row r="336" spans="6:26" ht="15" customHeight="1" x14ac:dyDescent="0.3">
      <c r="F336">
        <v>1</v>
      </c>
      <c r="G336" s="3">
        <v>1989.00000000109</v>
      </c>
      <c r="H336" s="9">
        <v>26.728110000000001</v>
      </c>
      <c r="K336" s="14">
        <v>32539</v>
      </c>
      <c r="V336" s="21"/>
      <c r="Z336" s="21"/>
    </row>
    <row r="337" spans="6:26" ht="15" customHeight="1" x14ac:dyDescent="0.3">
      <c r="F337">
        <v>12</v>
      </c>
      <c r="G337" s="3">
        <v>1988.91666666776</v>
      </c>
      <c r="H337" s="9">
        <v>27.266145999999999</v>
      </c>
      <c r="K337" s="14">
        <v>32508</v>
      </c>
      <c r="V337" s="21"/>
      <c r="Z337" s="21"/>
    </row>
    <row r="338" spans="6:26" ht="15" customHeight="1" x14ac:dyDescent="0.3">
      <c r="F338">
        <v>11</v>
      </c>
      <c r="G338" s="3">
        <v>1988.8333333344301</v>
      </c>
      <c r="H338" s="9">
        <v>28.411228000000001</v>
      </c>
      <c r="K338" s="14">
        <v>32477</v>
      </c>
      <c r="Z338" s="21"/>
    </row>
    <row r="339" spans="6:26" ht="15" customHeight="1" x14ac:dyDescent="0.3">
      <c r="F339">
        <v>10</v>
      </c>
      <c r="G339" s="3">
        <v>1988.7500000011</v>
      </c>
      <c r="H339" s="9">
        <v>28.717724</v>
      </c>
      <c r="K339" s="14">
        <v>32447</v>
      </c>
      <c r="V339" s="21"/>
      <c r="Z339" s="21"/>
    </row>
    <row r="340" spans="6:26" ht="15" customHeight="1" x14ac:dyDescent="0.3">
      <c r="F340">
        <v>9</v>
      </c>
      <c r="G340" s="3">
        <v>1988.66666666776</v>
      </c>
      <c r="H340" s="9">
        <v>28.857769000000001</v>
      </c>
      <c r="K340" s="14">
        <v>32416</v>
      </c>
      <c r="V340" s="21"/>
      <c r="Z340" s="21"/>
    </row>
    <row r="341" spans="6:26" ht="15" customHeight="1" x14ac:dyDescent="0.3">
      <c r="F341">
        <v>8</v>
      </c>
      <c r="G341" s="3">
        <v>1988.5833333344301</v>
      </c>
      <c r="H341" s="9">
        <v>28.689496999999999</v>
      </c>
      <c r="K341" s="14">
        <v>32386</v>
      </c>
      <c r="V341" s="21"/>
      <c r="Z341" s="21"/>
    </row>
    <row r="342" spans="6:26" ht="15" customHeight="1" x14ac:dyDescent="0.3">
      <c r="F342">
        <v>7</v>
      </c>
      <c r="G342" s="3">
        <v>1988.5000000011</v>
      </c>
      <c r="H342" s="9">
        <v>28.588062000000001</v>
      </c>
      <c r="K342" s="14">
        <v>32355</v>
      </c>
      <c r="Z342" s="21"/>
    </row>
    <row r="343" spans="6:26" ht="15" customHeight="1" x14ac:dyDescent="0.3">
      <c r="F343">
        <v>6</v>
      </c>
      <c r="G343" s="3">
        <v>1988.41666666777</v>
      </c>
      <c r="H343" s="9">
        <v>28.977024</v>
      </c>
      <c r="K343" s="14">
        <v>32324</v>
      </c>
      <c r="V343" s="21"/>
      <c r="Z343" s="21"/>
    </row>
    <row r="344" spans="6:26" ht="15" customHeight="1" x14ac:dyDescent="0.3">
      <c r="F344">
        <v>5</v>
      </c>
      <c r="G344" s="3">
        <v>1988.3333333344401</v>
      </c>
      <c r="H344" s="9">
        <v>28.653555000000001</v>
      </c>
      <c r="K344" s="14">
        <v>32294</v>
      </c>
      <c r="V344" s="21"/>
      <c r="Z344" s="21"/>
    </row>
    <row r="345" spans="6:26" ht="15" customHeight="1" x14ac:dyDescent="0.3">
      <c r="F345">
        <v>4</v>
      </c>
      <c r="G345" s="3">
        <v>1988.25000000111</v>
      </c>
      <c r="H345" s="9">
        <v>27.590651999999999</v>
      </c>
      <c r="K345" s="14">
        <v>32263</v>
      </c>
      <c r="V345" s="21"/>
      <c r="Z345" s="21"/>
    </row>
    <row r="346" spans="6:26" ht="15" customHeight="1" x14ac:dyDescent="0.3">
      <c r="F346">
        <v>3</v>
      </c>
      <c r="G346" s="3">
        <v>1988.16666666778</v>
      </c>
      <c r="H346" s="9">
        <v>27.139492000000001</v>
      </c>
      <c r="K346" s="14">
        <v>32233</v>
      </c>
      <c r="V346" s="21"/>
      <c r="Z346" s="21"/>
    </row>
    <row r="347" spans="6:26" ht="15" customHeight="1" x14ac:dyDescent="0.3">
      <c r="F347">
        <v>2</v>
      </c>
      <c r="G347" s="3">
        <v>1988.0833333344499</v>
      </c>
      <c r="H347" s="9">
        <v>27.052219999999998</v>
      </c>
      <c r="K347" s="14">
        <v>32202</v>
      </c>
      <c r="V347" s="21"/>
      <c r="Z347" s="21"/>
    </row>
    <row r="348" spans="6:26" ht="15" customHeight="1" x14ac:dyDescent="0.3">
      <c r="F348">
        <v>1</v>
      </c>
      <c r="G348" s="3">
        <v>1988.00000000112</v>
      </c>
      <c r="H348" s="9">
        <v>27.169080000000001</v>
      </c>
      <c r="K348" s="14">
        <v>32173</v>
      </c>
      <c r="V348" s="21"/>
    </row>
    <row r="349" spans="6:26" ht="15" customHeight="1" x14ac:dyDescent="0.3">
      <c r="F349">
        <v>12</v>
      </c>
      <c r="G349" s="3">
        <v>1987.91666666779</v>
      </c>
      <c r="H349" s="9">
        <v>28.097216</v>
      </c>
      <c r="K349" s="14">
        <v>32142</v>
      </c>
      <c r="V349" s="21"/>
      <c r="Z349" s="21"/>
    </row>
    <row r="350" spans="6:26" ht="15" customHeight="1" x14ac:dyDescent="0.3">
      <c r="F350">
        <v>11</v>
      </c>
      <c r="G350" s="3">
        <v>1987.8333333344599</v>
      </c>
      <c r="H350" s="9">
        <v>28.763072999999999</v>
      </c>
      <c r="K350" s="14">
        <v>32111</v>
      </c>
      <c r="V350" s="21"/>
    </row>
    <row r="351" spans="6:26" ht="15" customHeight="1" x14ac:dyDescent="0.3">
      <c r="F351">
        <v>10</v>
      </c>
      <c r="G351" s="3">
        <v>1987.75000000113</v>
      </c>
      <c r="H351" s="9">
        <v>29.300514</v>
      </c>
      <c r="K351" s="14">
        <v>32081</v>
      </c>
      <c r="V351" s="21"/>
      <c r="Z351" s="21"/>
    </row>
    <row r="352" spans="6:26" ht="15" customHeight="1" x14ac:dyDescent="0.3">
      <c r="F352">
        <v>9</v>
      </c>
      <c r="G352" s="3">
        <v>1987.6666666678</v>
      </c>
      <c r="H352" s="9">
        <v>29.046396000000001</v>
      </c>
      <c r="K352" s="14">
        <v>32050</v>
      </c>
      <c r="V352" s="21"/>
    </row>
    <row r="353" spans="6:26" ht="15" customHeight="1" x14ac:dyDescent="0.3">
      <c r="F353">
        <v>8</v>
      </c>
      <c r="G353" s="3">
        <v>1987.5833333344699</v>
      </c>
      <c r="H353" s="9">
        <v>28.876339999999999</v>
      </c>
      <c r="K353" s="14">
        <v>32020</v>
      </c>
      <c r="V353" s="21"/>
      <c r="Z353" s="21"/>
    </row>
    <row r="354" spans="6:26" ht="15" customHeight="1" x14ac:dyDescent="0.3">
      <c r="F354">
        <v>7</v>
      </c>
      <c r="G354" s="3">
        <v>1987.5000000011401</v>
      </c>
      <c r="H354" s="9">
        <v>28.532698</v>
      </c>
      <c r="K354" s="14">
        <v>31989</v>
      </c>
      <c r="V354" s="21"/>
      <c r="Z354" s="21"/>
    </row>
    <row r="355" spans="6:26" ht="15" customHeight="1" x14ac:dyDescent="0.3">
      <c r="F355">
        <v>6</v>
      </c>
      <c r="G355" s="3">
        <v>1987.41666666781</v>
      </c>
      <c r="H355" s="9">
        <v>29.119105999999999</v>
      </c>
      <c r="K355" s="14">
        <v>31958</v>
      </c>
      <c r="V355" s="21"/>
      <c r="Z355" s="21"/>
    </row>
    <row r="356" spans="6:26" ht="15" customHeight="1" x14ac:dyDescent="0.3">
      <c r="F356">
        <v>5</v>
      </c>
      <c r="G356" s="3">
        <v>1987.3333333344799</v>
      </c>
      <c r="H356" s="9">
        <v>28.794291999999999</v>
      </c>
      <c r="K356" s="14">
        <v>31928</v>
      </c>
      <c r="V356" s="21"/>
      <c r="Z356" s="21"/>
    </row>
    <row r="357" spans="6:26" ht="15" customHeight="1" x14ac:dyDescent="0.3">
      <c r="F357">
        <v>4</v>
      </c>
      <c r="G357" s="3">
        <v>1987.2500000011501</v>
      </c>
      <c r="H357" s="9">
        <v>27.661086999999998</v>
      </c>
      <c r="K357" s="14">
        <v>31897</v>
      </c>
      <c r="Z357" s="21"/>
    </row>
    <row r="358" spans="6:26" ht="15" customHeight="1" x14ac:dyDescent="0.3">
      <c r="F358">
        <v>3</v>
      </c>
      <c r="G358" s="3">
        <v>1987.16666666782</v>
      </c>
      <c r="H358" s="9">
        <v>27.103563000000001</v>
      </c>
      <c r="K358" s="14">
        <v>31867</v>
      </c>
      <c r="V358" s="21"/>
      <c r="Z358" s="21"/>
    </row>
    <row r="359" spans="6:26" x14ac:dyDescent="0.3">
      <c r="F359">
        <v>2</v>
      </c>
      <c r="G359" s="3">
        <v>1987.0833333344899</v>
      </c>
      <c r="H359" s="9">
        <v>26.76116</v>
      </c>
      <c r="K359" s="14">
        <v>31836</v>
      </c>
      <c r="V359" s="21"/>
      <c r="Z359" s="21"/>
    </row>
    <row r="360" spans="6:26" ht="15" customHeight="1" x14ac:dyDescent="0.3">
      <c r="F360">
        <v>1</v>
      </c>
      <c r="G360" s="3">
        <v>1987.0000000011601</v>
      </c>
      <c r="H360" s="9">
        <v>26.907608</v>
      </c>
      <c r="K360" s="14">
        <v>31808</v>
      </c>
      <c r="V360" s="21"/>
    </row>
    <row r="361" spans="6:26" ht="15" customHeight="1" x14ac:dyDescent="0.3">
      <c r="F361">
        <v>12</v>
      </c>
      <c r="G361" s="3">
        <v>1986.91666666783</v>
      </c>
      <c r="H361" s="9">
        <v>27.205338000000001</v>
      </c>
      <c r="K361" s="14">
        <v>31777</v>
      </c>
      <c r="V361" s="21"/>
      <c r="Z361" s="21"/>
    </row>
    <row r="362" spans="6:26" ht="15" customHeight="1" x14ac:dyDescent="0.3">
      <c r="F362">
        <v>11</v>
      </c>
      <c r="G362" s="3">
        <v>1986.8333333344999</v>
      </c>
      <c r="H362" s="9">
        <v>28.061070000000001</v>
      </c>
      <c r="K362" s="14">
        <v>31746</v>
      </c>
      <c r="Z362" s="21"/>
    </row>
    <row r="363" spans="6:26" ht="15" customHeight="1" x14ac:dyDescent="0.3">
      <c r="F363">
        <v>10</v>
      </c>
      <c r="G363" s="3">
        <v>1986.7500000011701</v>
      </c>
      <c r="H363" s="9">
        <v>28.503032999999999</v>
      </c>
      <c r="K363" s="14">
        <v>31716</v>
      </c>
      <c r="V363" s="21"/>
      <c r="Z363" s="21"/>
    </row>
    <row r="364" spans="6:26" ht="15" customHeight="1" x14ac:dyDescent="0.3">
      <c r="F364">
        <v>9</v>
      </c>
      <c r="G364" s="3">
        <v>1986.66666666784</v>
      </c>
      <c r="H364" s="9">
        <v>28.452005</v>
      </c>
      <c r="K364" s="14">
        <v>31685</v>
      </c>
      <c r="V364" s="21"/>
      <c r="Z364" s="21"/>
    </row>
    <row r="365" spans="6:26" ht="15" customHeight="1" x14ac:dyDescent="0.3">
      <c r="F365">
        <v>8</v>
      </c>
      <c r="G365" s="3">
        <v>1986.5833333345099</v>
      </c>
      <c r="H365" s="9">
        <v>28.042576</v>
      </c>
      <c r="K365" s="14">
        <v>31655</v>
      </c>
      <c r="V365" s="21"/>
      <c r="Z365" s="21"/>
    </row>
    <row r="366" spans="6:26" ht="15" customHeight="1" x14ac:dyDescent="0.3">
      <c r="F366">
        <v>7</v>
      </c>
      <c r="G366" s="3">
        <v>1986.5000000011801</v>
      </c>
      <c r="H366" s="9">
        <v>27.797011999999999</v>
      </c>
      <c r="K366" s="14">
        <v>31624</v>
      </c>
      <c r="V366" s="21"/>
      <c r="Z366" s="21"/>
    </row>
    <row r="367" spans="6:26" ht="15" customHeight="1" x14ac:dyDescent="0.3">
      <c r="F367">
        <v>6</v>
      </c>
      <c r="G367" s="3">
        <v>1986.41666666785</v>
      </c>
      <c r="H367" s="9">
        <v>28.42773</v>
      </c>
      <c r="K367" s="14">
        <v>31593</v>
      </c>
      <c r="V367" s="21"/>
    </row>
    <row r="368" spans="6:26" ht="15" customHeight="1" x14ac:dyDescent="0.3">
      <c r="F368">
        <v>5</v>
      </c>
      <c r="G368" s="3">
        <v>1986.3333333345199</v>
      </c>
      <c r="H368" s="9">
        <v>28.080646999999999</v>
      </c>
      <c r="K368" s="14">
        <v>31563</v>
      </c>
      <c r="V368" s="21"/>
      <c r="Z368" s="21"/>
    </row>
    <row r="369" spans="6:26" ht="15" customHeight="1" x14ac:dyDescent="0.3">
      <c r="F369">
        <v>4</v>
      </c>
      <c r="G369" s="3">
        <v>1986.2500000011901</v>
      </c>
      <c r="H369" s="9">
        <v>27.155024999999998</v>
      </c>
      <c r="K369" s="14">
        <v>31532</v>
      </c>
      <c r="V369" s="21"/>
      <c r="Z369" s="21"/>
    </row>
    <row r="370" spans="6:26" ht="15" customHeight="1" x14ac:dyDescent="0.3">
      <c r="F370">
        <v>3</v>
      </c>
      <c r="G370" s="3">
        <v>1986.16666666786</v>
      </c>
      <c r="H370" s="9">
        <v>26.381073000000001</v>
      </c>
      <c r="K370" s="14">
        <v>31502</v>
      </c>
      <c r="V370" s="21"/>
      <c r="Z370" s="21"/>
    </row>
    <row r="371" spans="6:26" ht="15" customHeight="1" x14ac:dyDescent="0.3">
      <c r="F371">
        <v>2</v>
      </c>
      <c r="G371" s="3">
        <v>1986.0833333345299</v>
      </c>
      <c r="H371" s="9">
        <v>26.251438</v>
      </c>
      <c r="K371" s="14">
        <v>31471</v>
      </c>
      <c r="V371" s="21"/>
      <c r="Z371" s="21"/>
    </row>
    <row r="372" spans="6:26" ht="15" customHeight="1" x14ac:dyDescent="0.3">
      <c r="F372">
        <v>1</v>
      </c>
      <c r="G372" s="3">
        <v>1986.0000000012001</v>
      </c>
      <c r="H372" s="9">
        <v>26.453082999999999</v>
      </c>
      <c r="K372" s="14">
        <v>31443</v>
      </c>
      <c r="V372" s="21"/>
      <c r="Z372" s="21"/>
    </row>
    <row r="373" spans="6:26" ht="15" customHeight="1" x14ac:dyDescent="0.3">
      <c r="F373">
        <v>12</v>
      </c>
      <c r="G373" s="3">
        <v>1985.91666666787</v>
      </c>
      <c r="H373" s="9">
        <v>27.245971999999998</v>
      </c>
      <c r="K373" s="14">
        <v>31412</v>
      </c>
      <c r="V373" s="21"/>
      <c r="Z373" s="21"/>
    </row>
    <row r="374" spans="6:26" ht="15" customHeight="1" x14ac:dyDescent="0.3">
      <c r="F374">
        <v>11</v>
      </c>
      <c r="G374" s="3">
        <v>1985.8333333345399</v>
      </c>
      <c r="H374" s="9">
        <v>27.878197</v>
      </c>
      <c r="K374" s="14">
        <v>31381</v>
      </c>
      <c r="V374" s="21"/>
      <c r="Z374" s="21"/>
    </row>
    <row r="375" spans="6:26" ht="15" customHeight="1" x14ac:dyDescent="0.3">
      <c r="F375">
        <v>10</v>
      </c>
      <c r="G375" s="3">
        <v>1985.7500000012101</v>
      </c>
      <c r="H375" s="9">
        <v>28.344597</v>
      </c>
      <c r="K375" s="14">
        <v>31351</v>
      </c>
      <c r="V375" s="21"/>
      <c r="Z375" s="21"/>
    </row>
    <row r="376" spans="6:26" ht="15" customHeight="1" x14ac:dyDescent="0.3">
      <c r="F376">
        <v>9</v>
      </c>
      <c r="G376" s="3">
        <v>1985.66666666788</v>
      </c>
      <c r="H376" s="9">
        <v>28.385859</v>
      </c>
      <c r="K376" s="14">
        <v>31320</v>
      </c>
      <c r="V376" s="21"/>
      <c r="Z376" s="21"/>
    </row>
    <row r="377" spans="6:26" ht="15" customHeight="1" x14ac:dyDescent="0.3">
      <c r="F377">
        <v>8</v>
      </c>
      <c r="G377" s="3">
        <v>1985.5833333345499</v>
      </c>
      <c r="H377" s="9">
        <v>28.068059999999999</v>
      </c>
      <c r="K377" s="14">
        <v>31290</v>
      </c>
      <c r="V377" s="21"/>
      <c r="Z377" s="21"/>
    </row>
    <row r="378" spans="6:26" ht="15" customHeight="1" x14ac:dyDescent="0.3">
      <c r="F378">
        <v>7</v>
      </c>
      <c r="G378" s="3">
        <v>1985.5000000012201</v>
      </c>
      <c r="H378" s="9">
        <v>28.003826</v>
      </c>
      <c r="K378" s="14">
        <v>31259</v>
      </c>
      <c r="V378" s="21"/>
      <c r="Z378" s="21"/>
    </row>
    <row r="379" spans="6:26" x14ac:dyDescent="0.3">
      <c r="F379">
        <v>6</v>
      </c>
      <c r="G379" s="3">
        <v>1985.41666666789</v>
      </c>
      <c r="H379" s="9">
        <v>28.208447</v>
      </c>
      <c r="K379" s="14">
        <v>31228</v>
      </c>
      <c r="V379" s="21"/>
      <c r="Z379" s="21"/>
    </row>
    <row r="380" spans="6:26" ht="15" customHeight="1" x14ac:dyDescent="0.3">
      <c r="F380">
        <v>5</v>
      </c>
      <c r="G380" s="3">
        <v>1985.3333333345599</v>
      </c>
      <c r="H380" s="9">
        <v>27.899887</v>
      </c>
      <c r="K380" s="14">
        <v>31198</v>
      </c>
      <c r="V380" s="21"/>
    </row>
    <row r="381" spans="6:26" ht="15" customHeight="1" x14ac:dyDescent="0.3">
      <c r="F381">
        <v>4</v>
      </c>
      <c r="G381" s="3">
        <v>1985.2500000012301</v>
      </c>
      <c r="H381" s="9">
        <v>26.904177000000001</v>
      </c>
      <c r="K381" s="14">
        <v>31167</v>
      </c>
      <c r="Z381" s="21"/>
    </row>
    <row r="382" spans="6:26" ht="15" customHeight="1" x14ac:dyDescent="0.3">
      <c r="F382">
        <v>3</v>
      </c>
      <c r="G382" s="3">
        <v>1985.1666666679</v>
      </c>
      <c r="H382" s="9">
        <v>26.229607000000001</v>
      </c>
      <c r="K382" s="14">
        <v>31137</v>
      </c>
      <c r="V382" s="21"/>
    </row>
    <row r="383" spans="6:26" ht="15" customHeight="1" x14ac:dyDescent="0.3">
      <c r="F383">
        <v>2</v>
      </c>
      <c r="G383" s="3">
        <v>1985.0833333345699</v>
      </c>
      <c r="H383" s="9">
        <v>26.421638000000002</v>
      </c>
      <c r="K383" s="14">
        <v>31106</v>
      </c>
      <c r="V383" s="21"/>
      <c r="Z383" s="21"/>
    </row>
    <row r="384" spans="6:26" ht="15" customHeight="1" x14ac:dyDescent="0.3">
      <c r="F384">
        <v>1</v>
      </c>
      <c r="G384" s="3">
        <v>1985.0000000012401</v>
      </c>
      <c r="H384" s="9">
        <v>26.096679999999999</v>
      </c>
      <c r="K384" s="14">
        <v>31078</v>
      </c>
      <c r="V384" s="21"/>
    </row>
    <row r="385" spans="6:26" ht="15" customHeight="1" x14ac:dyDescent="0.3">
      <c r="F385">
        <v>12</v>
      </c>
      <c r="G385" s="3">
        <v>1984.91666666791</v>
      </c>
      <c r="H385" s="9">
        <v>27.029693999999999</v>
      </c>
      <c r="K385" s="14">
        <v>31047</v>
      </c>
      <c r="V385" s="21"/>
      <c r="Z385" s="21"/>
    </row>
    <row r="386" spans="6:26" ht="15" customHeight="1" x14ac:dyDescent="0.3">
      <c r="F386">
        <v>11</v>
      </c>
      <c r="G386" s="3">
        <v>1984.8333333345799</v>
      </c>
      <c r="H386" s="9">
        <v>27.987850000000002</v>
      </c>
      <c r="K386" s="14">
        <v>31016</v>
      </c>
      <c r="Z386" s="21"/>
    </row>
    <row r="387" spans="6:26" ht="15" customHeight="1" x14ac:dyDescent="0.3">
      <c r="F387">
        <v>10</v>
      </c>
      <c r="G387" s="3">
        <v>1984.7500000012501</v>
      </c>
      <c r="H387" s="9">
        <v>28.159077</v>
      </c>
      <c r="K387" s="14">
        <v>30986</v>
      </c>
      <c r="V387" s="21"/>
      <c r="Z387" s="21"/>
    </row>
    <row r="388" spans="6:26" ht="15" customHeight="1" x14ac:dyDescent="0.3">
      <c r="F388">
        <v>9</v>
      </c>
      <c r="G388" s="3">
        <v>1984.66666666792</v>
      </c>
      <c r="H388" s="9">
        <v>28.300379</v>
      </c>
      <c r="K388" s="14">
        <v>30955</v>
      </c>
      <c r="V388" s="21"/>
    </row>
    <row r="389" spans="6:26" ht="15" customHeight="1" x14ac:dyDescent="0.3">
      <c r="F389">
        <v>8</v>
      </c>
      <c r="G389" s="3">
        <v>1984.58333333459</v>
      </c>
      <c r="H389" s="9">
        <v>28.109867000000001</v>
      </c>
      <c r="K389" s="14">
        <v>30925</v>
      </c>
      <c r="V389" s="21"/>
      <c r="Z389" s="21"/>
    </row>
    <row r="390" spans="6:26" ht="15" customHeight="1" x14ac:dyDescent="0.3">
      <c r="F390">
        <v>7</v>
      </c>
      <c r="G390" s="3">
        <v>1984.5000000012601</v>
      </c>
      <c r="H390" s="9">
        <v>27.933865000000001</v>
      </c>
      <c r="K390" s="14">
        <v>30894</v>
      </c>
      <c r="V390" s="21"/>
      <c r="Z390" s="21"/>
    </row>
    <row r="391" spans="6:26" ht="15" customHeight="1" x14ac:dyDescent="0.3">
      <c r="F391">
        <v>6</v>
      </c>
      <c r="G391" s="3">
        <v>1984.41666666793</v>
      </c>
      <c r="H391" s="9">
        <v>28.069008</v>
      </c>
      <c r="K391" s="14">
        <v>30863</v>
      </c>
      <c r="V391" s="21"/>
      <c r="Z391" s="21"/>
    </row>
    <row r="392" spans="6:26" ht="15" customHeight="1" x14ac:dyDescent="0.3">
      <c r="F392">
        <v>5</v>
      </c>
      <c r="G392" s="3">
        <v>1984.3333333346</v>
      </c>
      <c r="H392" s="9">
        <v>28.131042000000001</v>
      </c>
      <c r="K392" s="14">
        <v>30833</v>
      </c>
      <c r="V392" s="21"/>
      <c r="Z392" s="21"/>
    </row>
    <row r="393" spans="6:26" ht="15" customHeight="1" x14ac:dyDescent="0.3">
      <c r="F393">
        <v>4</v>
      </c>
      <c r="G393" s="3">
        <v>1984.2500000012701</v>
      </c>
      <c r="H393" s="9">
        <v>27.550076000000001</v>
      </c>
      <c r="K393" s="14">
        <v>30802</v>
      </c>
      <c r="V393" s="21"/>
    </row>
    <row r="394" spans="6:26" ht="15" customHeight="1" x14ac:dyDescent="0.3">
      <c r="F394">
        <v>3</v>
      </c>
      <c r="G394" s="3">
        <v>1984.16666666794</v>
      </c>
      <c r="H394" s="9">
        <v>27.135601000000001</v>
      </c>
      <c r="K394" s="14">
        <v>30772</v>
      </c>
      <c r="Z394" s="21"/>
    </row>
    <row r="395" spans="6:26" ht="15" customHeight="1" x14ac:dyDescent="0.3">
      <c r="F395">
        <v>2</v>
      </c>
      <c r="G395" s="3">
        <v>1984.08333333461</v>
      </c>
      <c r="H395" s="9">
        <v>27.060241999999999</v>
      </c>
      <c r="K395" s="14">
        <v>30741</v>
      </c>
      <c r="V395" s="21"/>
      <c r="Z395" s="21"/>
    </row>
    <row r="396" spans="6:26" ht="15" customHeight="1" x14ac:dyDescent="0.3">
      <c r="F396">
        <v>1</v>
      </c>
      <c r="G396" s="3">
        <v>1984.0000000012799</v>
      </c>
      <c r="H396" s="9">
        <v>27.36628</v>
      </c>
      <c r="K396" s="14">
        <v>30712</v>
      </c>
      <c r="V396" s="21"/>
      <c r="Z396" s="21"/>
    </row>
    <row r="397" spans="6:26" ht="15" customHeight="1" x14ac:dyDescent="0.3">
      <c r="F397">
        <v>12</v>
      </c>
      <c r="G397" s="3">
        <v>1983.91666666795</v>
      </c>
      <c r="H397" s="9">
        <v>27.767216000000001</v>
      </c>
      <c r="K397" s="14">
        <v>30681</v>
      </c>
      <c r="V397" s="21"/>
      <c r="Z397" s="21"/>
    </row>
    <row r="398" spans="6:26" ht="15" customHeight="1" x14ac:dyDescent="0.3">
      <c r="F398">
        <v>11</v>
      </c>
      <c r="G398" s="3">
        <v>1983.83333333462</v>
      </c>
      <c r="H398" s="9">
        <v>28.718912</v>
      </c>
      <c r="K398" s="14">
        <v>30650</v>
      </c>
      <c r="V398" s="21"/>
      <c r="Z398" s="21"/>
    </row>
    <row r="399" spans="6:26" ht="15" customHeight="1" x14ac:dyDescent="0.3">
      <c r="F399">
        <v>10</v>
      </c>
      <c r="G399" s="3">
        <v>1983.7500000012899</v>
      </c>
      <c r="H399" s="9">
        <v>28.807379999999998</v>
      </c>
      <c r="K399" s="14">
        <v>30620</v>
      </c>
      <c r="V399" s="21"/>
      <c r="Z399" s="21"/>
    </row>
    <row r="400" spans="6:26" ht="15" customHeight="1" x14ac:dyDescent="0.3">
      <c r="F400">
        <v>9</v>
      </c>
      <c r="G400" s="3">
        <v>1983.66666666796</v>
      </c>
      <c r="H400" s="9">
        <v>28.658867000000001</v>
      </c>
      <c r="K400" s="14">
        <v>30589</v>
      </c>
      <c r="V400" s="21"/>
      <c r="Z400" s="21"/>
    </row>
    <row r="401" spans="6:26" ht="15" customHeight="1" x14ac:dyDescent="0.3">
      <c r="F401">
        <v>8</v>
      </c>
      <c r="G401" s="3">
        <v>1983.58333333463</v>
      </c>
      <c r="H401" s="9">
        <v>28.514420000000001</v>
      </c>
      <c r="K401" s="14">
        <v>30559</v>
      </c>
      <c r="V401" s="21"/>
      <c r="Z401" s="21"/>
    </row>
    <row r="402" spans="6:26" ht="15" customHeight="1" x14ac:dyDescent="0.3">
      <c r="F402">
        <v>7</v>
      </c>
      <c r="G402" s="3">
        <v>1983.5000000012999</v>
      </c>
      <c r="H402" s="9">
        <v>28.50544</v>
      </c>
      <c r="K402" s="14">
        <v>30528</v>
      </c>
      <c r="Z402" s="21"/>
    </row>
    <row r="403" spans="6:26" x14ac:dyDescent="0.3">
      <c r="F403">
        <v>6</v>
      </c>
      <c r="G403" s="3">
        <v>1983.41666666797</v>
      </c>
      <c r="H403" s="9">
        <v>29.250540000000001</v>
      </c>
      <c r="K403" s="14">
        <v>30497</v>
      </c>
      <c r="V403" s="21"/>
    </row>
    <row r="404" spans="6:26" ht="15" customHeight="1" x14ac:dyDescent="0.3">
      <c r="F404">
        <v>5</v>
      </c>
      <c r="G404" s="3">
        <v>1983.33333333464</v>
      </c>
      <c r="H404" s="9">
        <v>28.765336999999999</v>
      </c>
      <c r="K404" s="14">
        <v>30467</v>
      </c>
      <c r="V404" s="21"/>
      <c r="Z404" s="21"/>
    </row>
    <row r="405" spans="6:26" ht="15" customHeight="1" x14ac:dyDescent="0.3">
      <c r="F405">
        <v>4</v>
      </c>
      <c r="G405" s="3">
        <v>1983.2500000013099</v>
      </c>
      <c r="H405" s="9">
        <v>27.905666</v>
      </c>
      <c r="K405" s="14">
        <v>30436</v>
      </c>
      <c r="V405" s="21"/>
      <c r="Z405" s="21"/>
    </row>
    <row r="406" spans="6:26" ht="15" customHeight="1" x14ac:dyDescent="0.3">
      <c r="F406">
        <v>3</v>
      </c>
      <c r="G406" s="3">
        <v>1983.1666666679801</v>
      </c>
      <c r="H406" s="9">
        <v>27.299713000000001</v>
      </c>
      <c r="K406" s="14">
        <v>30406</v>
      </c>
      <c r="V406" s="21"/>
      <c r="Z406" s="21"/>
    </row>
    <row r="407" spans="6:26" ht="15" customHeight="1" x14ac:dyDescent="0.3">
      <c r="F407">
        <v>2</v>
      </c>
      <c r="G407" s="3">
        <v>1983.08333333465</v>
      </c>
      <c r="H407" s="9">
        <v>26.744598</v>
      </c>
      <c r="K407" s="14">
        <v>30375</v>
      </c>
      <c r="V407" s="21"/>
      <c r="Z407" s="21"/>
    </row>
    <row r="408" spans="6:26" ht="15" customHeight="1" x14ac:dyDescent="0.3">
      <c r="F408">
        <v>1</v>
      </c>
      <c r="G408" s="3">
        <v>1983.0000000013199</v>
      </c>
      <c r="H408" s="9">
        <v>26.974377</v>
      </c>
      <c r="K408" s="14">
        <v>30347</v>
      </c>
      <c r="V408" s="21"/>
    </row>
    <row r="409" spans="6:26" ht="15" customHeight="1" x14ac:dyDescent="0.3">
      <c r="F409">
        <v>12</v>
      </c>
      <c r="G409" s="3">
        <v>1982.9166666679901</v>
      </c>
      <c r="H409" s="9">
        <v>27.314194000000001</v>
      </c>
      <c r="K409" s="14">
        <v>30316</v>
      </c>
      <c r="V409" s="21"/>
      <c r="Z409" s="21"/>
    </row>
    <row r="410" spans="6:26" ht="15" customHeight="1" x14ac:dyDescent="0.3">
      <c r="F410">
        <v>11</v>
      </c>
      <c r="G410" s="3">
        <v>1982.83333333466</v>
      </c>
      <c r="H410" s="9">
        <v>28.297533000000001</v>
      </c>
      <c r="K410" s="14">
        <v>30285</v>
      </c>
      <c r="Z410" s="21"/>
    </row>
    <row r="411" spans="6:26" ht="15" customHeight="1" x14ac:dyDescent="0.3">
      <c r="F411">
        <v>10</v>
      </c>
      <c r="G411" s="3">
        <v>1982.7500000013299</v>
      </c>
      <c r="H411" s="9">
        <v>28.556156000000001</v>
      </c>
      <c r="K411" s="14">
        <v>30255</v>
      </c>
      <c r="V411" s="21"/>
      <c r="Z411" s="21"/>
    </row>
    <row r="412" spans="6:26" ht="15" customHeight="1" x14ac:dyDescent="0.3">
      <c r="F412">
        <v>9</v>
      </c>
      <c r="G412" s="3">
        <v>1982.6666666680001</v>
      </c>
      <c r="H412" s="9">
        <v>28.399704</v>
      </c>
      <c r="K412" s="14">
        <v>30224</v>
      </c>
      <c r="V412" s="21"/>
    </row>
    <row r="413" spans="6:26" ht="15" customHeight="1" x14ac:dyDescent="0.3">
      <c r="F413">
        <v>8</v>
      </c>
      <c r="G413" s="3">
        <v>1982.58333333467</v>
      </c>
      <c r="H413" s="9">
        <v>27.933047999999999</v>
      </c>
      <c r="K413" s="14">
        <v>30194</v>
      </c>
      <c r="V413" s="21"/>
      <c r="Z413" s="21"/>
    </row>
    <row r="414" spans="6:26" ht="15" customHeight="1" x14ac:dyDescent="0.3">
      <c r="F414">
        <v>7</v>
      </c>
      <c r="G414" s="3">
        <v>1982.5000000013399</v>
      </c>
      <c r="H414" s="9">
        <v>27.928457000000002</v>
      </c>
      <c r="K414" s="14">
        <v>30163</v>
      </c>
      <c r="V414" s="21"/>
      <c r="Z414" s="21"/>
    </row>
    <row r="415" spans="6:26" ht="15" customHeight="1" x14ac:dyDescent="0.3">
      <c r="F415">
        <v>6</v>
      </c>
      <c r="G415" s="3">
        <v>1982.4166666680101</v>
      </c>
      <c r="H415" s="9">
        <v>28.584976000000001</v>
      </c>
      <c r="K415" s="14">
        <v>30132</v>
      </c>
      <c r="V415" s="21"/>
      <c r="Z415" s="21"/>
    </row>
    <row r="416" spans="6:26" ht="15" customHeight="1" x14ac:dyDescent="0.3">
      <c r="F416">
        <v>5</v>
      </c>
      <c r="G416" s="3">
        <v>1982.33333333468</v>
      </c>
      <c r="H416" s="9">
        <v>28.335847999999999</v>
      </c>
      <c r="K416" s="14">
        <v>30102</v>
      </c>
      <c r="V416" s="21"/>
      <c r="Z416" s="21"/>
    </row>
    <row r="417" spans="6:26" ht="15" customHeight="1" x14ac:dyDescent="0.3">
      <c r="F417">
        <v>4</v>
      </c>
      <c r="G417" s="3">
        <v>1982.2500000013499</v>
      </c>
      <c r="H417" s="9">
        <v>27.535212999999999</v>
      </c>
      <c r="K417" s="14">
        <v>30071</v>
      </c>
      <c r="V417" s="21"/>
      <c r="Z417" s="21"/>
    </row>
    <row r="418" spans="6:26" ht="15" customHeight="1" x14ac:dyDescent="0.3">
      <c r="F418">
        <v>3</v>
      </c>
      <c r="G418" s="3">
        <v>1982.1666666680201</v>
      </c>
      <c r="H418" s="9">
        <v>26.834885</v>
      </c>
      <c r="K418" s="14">
        <v>30041</v>
      </c>
      <c r="Z418" s="21"/>
    </row>
    <row r="419" spans="6:26" ht="15" customHeight="1" x14ac:dyDescent="0.3">
      <c r="F419">
        <v>2</v>
      </c>
      <c r="G419" s="3">
        <v>1982.08333333469</v>
      </c>
      <c r="H419" s="9">
        <v>27.009761999999998</v>
      </c>
      <c r="K419" s="14">
        <v>30010</v>
      </c>
      <c r="V419" s="21"/>
      <c r="Z419" s="21"/>
    </row>
    <row r="420" spans="6:26" ht="15" customHeight="1" x14ac:dyDescent="0.3">
      <c r="F420">
        <v>1</v>
      </c>
      <c r="G420" s="3">
        <v>1982.0000000013599</v>
      </c>
      <c r="H420" s="9">
        <v>27.228565</v>
      </c>
      <c r="K420" s="14">
        <v>29982</v>
      </c>
      <c r="V420" s="21"/>
    </row>
    <row r="421" spans="6:26" ht="15" customHeight="1" x14ac:dyDescent="0.3">
      <c r="F421">
        <v>12</v>
      </c>
      <c r="G421" s="3">
        <v>1981.9166666680301</v>
      </c>
      <c r="H421" s="9">
        <v>27.829985000000001</v>
      </c>
      <c r="K421" s="14">
        <v>29951</v>
      </c>
      <c r="V421" s="21"/>
      <c r="Z421" s="21"/>
    </row>
    <row r="422" spans="6:26" ht="15" customHeight="1" x14ac:dyDescent="0.3">
      <c r="F422">
        <v>11</v>
      </c>
      <c r="G422" s="3">
        <v>1981.8333333347</v>
      </c>
      <c r="H422" s="9">
        <v>28.377061999999999</v>
      </c>
      <c r="K422" s="14">
        <v>29920</v>
      </c>
      <c r="V422" s="21"/>
      <c r="Z422" s="21"/>
    </row>
    <row r="423" spans="6:26" ht="15" customHeight="1" x14ac:dyDescent="0.3">
      <c r="F423">
        <v>10</v>
      </c>
      <c r="G423" s="3">
        <v>1981.7500000013699</v>
      </c>
      <c r="H423" s="9">
        <v>28.780743000000001</v>
      </c>
      <c r="K423" s="14">
        <v>29890</v>
      </c>
      <c r="V423" s="21"/>
      <c r="Z423" s="21"/>
    </row>
    <row r="424" spans="6:26" ht="15" customHeight="1" x14ac:dyDescent="0.3">
      <c r="F424">
        <v>9</v>
      </c>
      <c r="G424" s="3">
        <v>1981.6666666680401</v>
      </c>
      <c r="H424" s="9">
        <v>28.831500999999999</v>
      </c>
      <c r="K424" s="14">
        <v>29859</v>
      </c>
      <c r="V424" s="21"/>
    </row>
    <row r="425" spans="6:26" ht="15" customHeight="1" x14ac:dyDescent="0.3">
      <c r="F425">
        <v>8</v>
      </c>
      <c r="G425" s="3">
        <v>1981.58333333471</v>
      </c>
      <c r="H425" s="9">
        <v>28.467770000000002</v>
      </c>
      <c r="K425" s="14">
        <v>29829</v>
      </c>
      <c r="V425" s="21"/>
      <c r="Z425" s="21"/>
    </row>
    <row r="426" spans="6:26" ht="15" customHeight="1" x14ac:dyDescent="0.3">
      <c r="F426">
        <v>7</v>
      </c>
      <c r="G426" s="3">
        <v>1981.5000000013799</v>
      </c>
      <c r="H426" s="9">
        <v>28.536498999999999</v>
      </c>
      <c r="K426" s="14">
        <v>29798</v>
      </c>
    </row>
    <row r="427" spans="6:26" x14ac:dyDescent="0.3">
      <c r="F427">
        <v>6</v>
      </c>
      <c r="G427" s="3">
        <v>1981.4166666680501</v>
      </c>
      <c r="H427" s="9">
        <v>28.902926999999998</v>
      </c>
      <c r="K427" s="14">
        <v>29767</v>
      </c>
      <c r="V427" s="21"/>
      <c r="Z427" s="21"/>
    </row>
    <row r="428" spans="6:26" ht="15" customHeight="1" x14ac:dyDescent="0.3">
      <c r="F428">
        <v>5</v>
      </c>
      <c r="G428" s="3">
        <v>1981.33333333472</v>
      </c>
      <c r="H428" s="9">
        <v>28.898409999999998</v>
      </c>
      <c r="K428" s="14">
        <v>29737</v>
      </c>
      <c r="V428" s="21"/>
    </row>
    <row r="429" spans="6:26" ht="15" customHeight="1" x14ac:dyDescent="0.3">
      <c r="F429">
        <v>4</v>
      </c>
      <c r="G429" s="3">
        <v>1981.2500000013899</v>
      </c>
      <c r="H429" s="9">
        <v>27.56223</v>
      </c>
      <c r="K429" s="14">
        <v>29706</v>
      </c>
      <c r="V429" s="21"/>
      <c r="Z429" s="21"/>
    </row>
    <row r="430" spans="6:26" ht="15" customHeight="1" x14ac:dyDescent="0.3">
      <c r="F430">
        <v>3</v>
      </c>
      <c r="G430" s="3">
        <v>1981.1666666680601</v>
      </c>
      <c r="H430" s="9">
        <v>27.641193000000001</v>
      </c>
      <c r="K430" s="14">
        <v>29676</v>
      </c>
      <c r="Z430" s="21"/>
    </row>
    <row r="431" spans="6:26" ht="15" customHeight="1" x14ac:dyDescent="0.3">
      <c r="F431">
        <v>2</v>
      </c>
      <c r="G431" s="3">
        <v>1981.08333333473</v>
      </c>
      <c r="H431" s="9">
        <v>27.065819000000001</v>
      </c>
      <c r="K431" s="14">
        <v>29645</v>
      </c>
      <c r="V431" s="21"/>
      <c r="Z431" s="21"/>
    </row>
    <row r="432" spans="6:26" ht="15" customHeight="1" x14ac:dyDescent="0.3">
      <c r="F432">
        <v>1</v>
      </c>
      <c r="G432" s="3">
        <v>1981.0000000013999</v>
      </c>
      <c r="H432" s="9">
        <v>27.302422</v>
      </c>
      <c r="K432" s="14">
        <v>29617</v>
      </c>
      <c r="V432" s="21"/>
    </row>
    <row r="433" spans="6:26" ht="15" customHeight="1" x14ac:dyDescent="0.3">
      <c r="F433">
        <v>12</v>
      </c>
      <c r="G433" s="3">
        <v>1980.9166666680701</v>
      </c>
      <c r="H433" s="9">
        <v>27.690110000000001</v>
      </c>
      <c r="K433" s="14">
        <v>29586</v>
      </c>
      <c r="V433" s="21"/>
      <c r="Z433" s="21"/>
    </row>
    <row r="434" spans="6:26" ht="15" customHeight="1" x14ac:dyDescent="0.3">
      <c r="F434">
        <v>11</v>
      </c>
      <c r="G434" s="3">
        <v>1980.83333333474</v>
      </c>
      <c r="H434" s="9">
        <v>28.681742</v>
      </c>
      <c r="K434" s="14">
        <v>29555</v>
      </c>
      <c r="V434" s="21"/>
      <c r="Z434" s="21"/>
    </row>
    <row r="435" spans="6:26" ht="15" customHeight="1" x14ac:dyDescent="0.3">
      <c r="F435">
        <v>10</v>
      </c>
      <c r="G435" s="3">
        <v>1980.7500000014099</v>
      </c>
      <c r="H435" s="9">
        <v>28.700056</v>
      </c>
      <c r="K435" s="14">
        <v>29525</v>
      </c>
      <c r="V435" s="21"/>
      <c r="Z435" s="21"/>
    </row>
    <row r="436" spans="6:26" ht="15" customHeight="1" x14ac:dyDescent="0.3">
      <c r="F436">
        <v>9</v>
      </c>
      <c r="G436" s="3">
        <v>1980.6666666680801</v>
      </c>
      <c r="H436" s="9">
        <v>28.820509999999999</v>
      </c>
      <c r="K436" s="14">
        <v>29494</v>
      </c>
      <c r="Z436" s="21"/>
    </row>
    <row r="437" spans="6:26" ht="15" customHeight="1" x14ac:dyDescent="0.3">
      <c r="F437">
        <v>8</v>
      </c>
      <c r="G437" s="3">
        <v>1980.58333333475</v>
      </c>
      <c r="H437" s="9">
        <v>28.55077</v>
      </c>
      <c r="K437" s="14">
        <v>29464</v>
      </c>
      <c r="V437" s="21"/>
      <c r="Z437" s="21"/>
    </row>
    <row r="438" spans="6:26" ht="15" customHeight="1" x14ac:dyDescent="0.3">
      <c r="F438">
        <v>7</v>
      </c>
      <c r="G438" s="3">
        <v>1980.5000000014199</v>
      </c>
      <c r="H438" s="9">
        <v>28.581654</v>
      </c>
      <c r="K438" s="14">
        <v>29433</v>
      </c>
      <c r="V438" s="21"/>
      <c r="Z438" s="21"/>
    </row>
    <row r="439" spans="6:26" ht="15" customHeight="1" x14ac:dyDescent="0.3">
      <c r="F439">
        <v>6</v>
      </c>
      <c r="G439" s="3">
        <v>1980.4166666680901</v>
      </c>
      <c r="H439" s="9">
        <v>28.870646000000001</v>
      </c>
      <c r="K439" s="14">
        <v>29402</v>
      </c>
      <c r="V439" s="21"/>
      <c r="Z439" s="21"/>
    </row>
    <row r="440" spans="6:26" ht="15" customHeight="1" x14ac:dyDescent="0.3">
      <c r="F440">
        <v>5</v>
      </c>
      <c r="G440" s="3">
        <v>1980.33333333476</v>
      </c>
      <c r="H440" s="9">
        <v>28.698509999999999</v>
      </c>
      <c r="K440" s="14">
        <v>29372</v>
      </c>
      <c r="V440" s="21"/>
      <c r="Z440" s="21"/>
    </row>
    <row r="441" spans="6:26" ht="15" customHeight="1" x14ac:dyDescent="0.3">
      <c r="F441">
        <v>4</v>
      </c>
      <c r="G441" s="3">
        <v>1980.25000000143</v>
      </c>
      <c r="H441" s="9">
        <v>27.172215000000001</v>
      </c>
      <c r="K441" s="14">
        <v>29341</v>
      </c>
      <c r="V441" s="21"/>
      <c r="Z441" s="21"/>
    </row>
    <row r="442" spans="6:26" ht="15" customHeight="1" x14ac:dyDescent="0.3">
      <c r="F442">
        <v>3</v>
      </c>
      <c r="G442" s="3">
        <v>1980.1666666681001</v>
      </c>
      <c r="H442" s="9">
        <v>26.592037000000001</v>
      </c>
      <c r="K442" s="14">
        <v>29311</v>
      </c>
      <c r="Z442" s="21"/>
    </row>
    <row r="443" spans="6:26" ht="15" customHeight="1" x14ac:dyDescent="0.3">
      <c r="F443">
        <v>2</v>
      </c>
      <c r="G443" s="3">
        <v>1980.08333333477</v>
      </c>
      <c r="H443" s="9">
        <v>26.906555000000001</v>
      </c>
      <c r="K443" s="14">
        <v>29280</v>
      </c>
      <c r="V443" s="21"/>
      <c r="Z443" s="21"/>
    </row>
    <row r="444" spans="6:26" ht="15" customHeight="1" x14ac:dyDescent="0.3">
      <c r="F444">
        <v>1</v>
      </c>
      <c r="G444" s="3">
        <v>1980.00000000144</v>
      </c>
      <c r="H444" s="9">
        <v>27.253899000000001</v>
      </c>
      <c r="K444" s="14">
        <v>29251</v>
      </c>
      <c r="V444" s="21"/>
      <c r="Z444" s="21"/>
    </row>
    <row r="445" spans="6:26" ht="15" customHeight="1" x14ac:dyDescent="0.3">
      <c r="F445">
        <v>12</v>
      </c>
      <c r="G445" s="3">
        <v>1979.9166666681101</v>
      </c>
      <c r="H445" s="9">
        <v>27.990691999999999</v>
      </c>
      <c r="K445" s="14">
        <v>29220</v>
      </c>
      <c r="V445" s="21"/>
      <c r="Z445" s="21"/>
    </row>
    <row r="446" spans="6:26" ht="15" customHeight="1" x14ac:dyDescent="0.3">
      <c r="F446">
        <v>11</v>
      </c>
      <c r="G446" s="3">
        <v>1979.83333333478</v>
      </c>
      <c r="H446" s="9">
        <v>28.791801</v>
      </c>
      <c r="K446" s="14">
        <v>29189</v>
      </c>
      <c r="Z446" s="21"/>
    </row>
    <row r="447" spans="6:26" x14ac:dyDescent="0.3">
      <c r="F447">
        <v>10</v>
      </c>
      <c r="G447" s="3">
        <v>1979.75000000145</v>
      </c>
      <c r="H447" s="9">
        <v>28.743378</v>
      </c>
      <c r="K447" s="14">
        <v>29159</v>
      </c>
      <c r="V447" s="21"/>
    </row>
    <row r="448" spans="6:26" ht="15" customHeight="1" x14ac:dyDescent="0.3">
      <c r="F448">
        <v>9</v>
      </c>
      <c r="G448" s="3">
        <v>1979.6666666681199</v>
      </c>
      <c r="H448" s="9">
        <v>28.731574999999999</v>
      </c>
      <c r="K448" s="14">
        <v>29128</v>
      </c>
      <c r="V448" s="21"/>
      <c r="Z448" s="21"/>
    </row>
    <row r="449" spans="6:26" ht="15" customHeight="1" x14ac:dyDescent="0.3">
      <c r="F449">
        <v>8</v>
      </c>
      <c r="G449" s="3">
        <v>1979.58333333479</v>
      </c>
      <c r="H449" s="9">
        <v>28.296282000000001</v>
      </c>
      <c r="K449" s="14">
        <v>29098</v>
      </c>
      <c r="V449" s="21"/>
      <c r="Z449" s="21"/>
    </row>
    <row r="450" spans="6:26" ht="15" customHeight="1" x14ac:dyDescent="0.3">
      <c r="F450">
        <v>7</v>
      </c>
      <c r="G450" s="3">
        <v>1979.50000000146</v>
      </c>
      <c r="H450" s="9">
        <v>28.579032999999999</v>
      </c>
      <c r="K450" s="14">
        <v>29067</v>
      </c>
      <c r="V450" s="21"/>
      <c r="Z450" s="21"/>
    </row>
    <row r="451" spans="6:26" ht="15" customHeight="1" x14ac:dyDescent="0.3">
      <c r="F451">
        <v>6</v>
      </c>
      <c r="G451" s="3">
        <v>1979.4166666681299</v>
      </c>
      <c r="H451" s="9">
        <v>28.622676999999999</v>
      </c>
      <c r="K451" s="14">
        <v>29036</v>
      </c>
      <c r="V451" s="21"/>
      <c r="Z451" s="21"/>
    </row>
    <row r="452" spans="6:26" ht="15" customHeight="1" x14ac:dyDescent="0.3">
      <c r="F452">
        <v>5</v>
      </c>
      <c r="G452" s="3">
        <v>1979.3333333348</v>
      </c>
      <c r="H452" s="9">
        <v>28.291654999999999</v>
      </c>
      <c r="K452" s="14">
        <v>29006</v>
      </c>
      <c r="V452" s="21"/>
    </row>
    <row r="453" spans="6:26" ht="15" customHeight="1" x14ac:dyDescent="0.3">
      <c r="F453">
        <v>4</v>
      </c>
      <c r="G453" s="3">
        <v>1979.25000000147</v>
      </c>
      <c r="H453" s="9">
        <v>27.118216</v>
      </c>
      <c r="K453" s="14">
        <v>28975</v>
      </c>
      <c r="Z453" s="21"/>
    </row>
    <row r="454" spans="6:26" ht="15" customHeight="1" x14ac:dyDescent="0.3">
      <c r="F454">
        <v>3</v>
      </c>
      <c r="G454" s="3">
        <v>1979.1666666681399</v>
      </c>
      <c r="H454" s="9">
        <v>26.905308000000002</v>
      </c>
      <c r="K454" s="14">
        <v>28945</v>
      </c>
      <c r="V454" s="21"/>
      <c r="Z454" s="21"/>
    </row>
    <row r="455" spans="6:26" ht="15" customHeight="1" x14ac:dyDescent="0.3">
      <c r="F455">
        <v>2</v>
      </c>
      <c r="G455" s="3">
        <v>1979.08333333481</v>
      </c>
      <c r="H455" s="9">
        <v>26.909672</v>
      </c>
      <c r="K455" s="14">
        <v>28914</v>
      </c>
      <c r="V455" s="21"/>
      <c r="Z455" s="21"/>
    </row>
    <row r="456" spans="6:26" ht="15" customHeight="1" x14ac:dyDescent="0.3">
      <c r="F456">
        <v>1</v>
      </c>
      <c r="G456" s="3">
        <v>1979.00000000148</v>
      </c>
      <c r="H456" s="9">
        <v>26.861004000000001</v>
      </c>
      <c r="K456" s="14">
        <v>28886</v>
      </c>
      <c r="V456" s="21"/>
      <c r="Z456" s="21"/>
    </row>
    <row r="457" spans="6:26" ht="15" customHeight="1" x14ac:dyDescent="0.3">
      <c r="F457">
        <v>12</v>
      </c>
      <c r="G457" s="3">
        <v>1978.9166666681499</v>
      </c>
      <c r="H457" s="9">
        <v>27.561254999999999</v>
      </c>
      <c r="K457" s="14">
        <v>28855</v>
      </c>
      <c r="V457" s="21"/>
      <c r="Z457" s="21"/>
    </row>
    <row r="458" spans="6:26" ht="15" customHeight="1" x14ac:dyDescent="0.3">
      <c r="F458">
        <v>11</v>
      </c>
      <c r="G458" s="3">
        <v>1978.8333333348201</v>
      </c>
      <c r="H458" s="9">
        <v>28.622420999999999</v>
      </c>
      <c r="K458" s="14">
        <v>28824</v>
      </c>
    </row>
    <row r="459" spans="6:26" ht="15" customHeight="1" x14ac:dyDescent="0.3">
      <c r="F459">
        <v>10</v>
      </c>
      <c r="G459" s="3">
        <v>1978.75000000149</v>
      </c>
      <c r="H459" s="9">
        <v>28.525145999999999</v>
      </c>
      <c r="K459" s="14">
        <v>28794</v>
      </c>
      <c r="V459" s="21"/>
      <c r="Z459" s="21"/>
    </row>
    <row r="460" spans="6:26" ht="15" customHeight="1" x14ac:dyDescent="0.3">
      <c r="F460">
        <v>9</v>
      </c>
      <c r="G460" s="3">
        <v>1978.6666666681599</v>
      </c>
      <c r="H460" s="9">
        <v>28.158617</v>
      </c>
      <c r="K460" s="14">
        <v>28763</v>
      </c>
      <c r="V460" s="21"/>
      <c r="Z460" s="21"/>
    </row>
    <row r="461" spans="6:26" ht="15" customHeight="1" x14ac:dyDescent="0.3">
      <c r="F461">
        <v>8</v>
      </c>
      <c r="G461" s="3">
        <v>1978.5833333348301</v>
      </c>
      <c r="H461" s="9">
        <v>28.211459999999999</v>
      </c>
      <c r="K461" s="14">
        <v>28733</v>
      </c>
      <c r="V461" s="21"/>
      <c r="Z461" s="21"/>
    </row>
    <row r="462" spans="6:26" ht="15" customHeight="1" x14ac:dyDescent="0.3">
      <c r="F462">
        <v>7</v>
      </c>
      <c r="G462" s="3">
        <v>1978.5000000015</v>
      </c>
      <c r="H462" s="9">
        <v>28.089182000000001</v>
      </c>
      <c r="K462" s="14">
        <v>28702</v>
      </c>
      <c r="V462" s="21"/>
      <c r="Z462" s="21"/>
    </row>
    <row r="463" spans="6:26" x14ac:dyDescent="0.3">
      <c r="F463">
        <v>6</v>
      </c>
      <c r="G463" s="3">
        <v>1978.4166666681699</v>
      </c>
      <c r="H463" s="9">
        <v>28.353933000000001</v>
      </c>
      <c r="K463" s="14">
        <v>28671</v>
      </c>
      <c r="V463" s="21"/>
      <c r="Z463" s="21"/>
    </row>
    <row r="464" spans="6:26" ht="15" customHeight="1" x14ac:dyDescent="0.3">
      <c r="F464">
        <v>5</v>
      </c>
      <c r="G464" s="3">
        <v>1978.3333333348401</v>
      </c>
      <c r="H464" s="9">
        <v>28.672716000000001</v>
      </c>
      <c r="K464" s="14">
        <v>28641</v>
      </c>
    </row>
    <row r="465" spans="6:26" ht="15" customHeight="1" x14ac:dyDescent="0.3">
      <c r="F465">
        <v>4</v>
      </c>
      <c r="G465" s="3">
        <v>1978.25000000151</v>
      </c>
      <c r="H465" s="9">
        <v>27.622406000000002</v>
      </c>
      <c r="K465" s="14">
        <v>28610</v>
      </c>
      <c r="V465" s="21"/>
      <c r="Z465" s="21"/>
    </row>
    <row r="466" spans="6:26" ht="15" customHeight="1" x14ac:dyDescent="0.3">
      <c r="F466">
        <v>3</v>
      </c>
      <c r="G466" s="3">
        <v>1978.1666666681799</v>
      </c>
      <c r="H466" s="9">
        <v>27.325665000000001</v>
      </c>
      <c r="K466" s="14">
        <v>28580</v>
      </c>
      <c r="V466" s="21"/>
      <c r="Z466" s="21"/>
    </row>
    <row r="467" spans="6:26" ht="15" customHeight="1" x14ac:dyDescent="0.3">
      <c r="F467">
        <v>2</v>
      </c>
      <c r="G467" s="3">
        <v>1978.0833333348501</v>
      </c>
      <c r="H467" s="9">
        <v>27.261524000000001</v>
      </c>
      <c r="K467" s="14">
        <v>28549</v>
      </c>
      <c r="V467" s="21"/>
      <c r="Z467" s="21"/>
    </row>
    <row r="468" spans="6:26" ht="15" customHeight="1" x14ac:dyDescent="0.3">
      <c r="F468">
        <v>1</v>
      </c>
      <c r="G468" s="3">
        <v>1978.00000000152</v>
      </c>
      <c r="H468" s="9">
        <v>27.264517000000001</v>
      </c>
      <c r="K468" s="14">
        <v>28521</v>
      </c>
      <c r="V468" s="21"/>
      <c r="Z468" s="21"/>
    </row>
    <row r="469" spans="6:26" ht="15" customHeight="1" x14ac:dyDescent="0.3">
      <c r="F469">
        <v>12</v>
      </c>
      <c r="G469" s="3">
        <v>1977.9166666681899</v>
      </c>
      <c r="H469" s="9">
        <v>27.712969999999999</v>
      </c>
      <c r="K469" s="14">
        <v>28490</v>
      </c>
      <c r="V469" s="21"/>
      <c r="Z469" s="21"/>
    </row>
    <row r="470" spans="6:26" ht="15" customHeight="1" x14ac:dyDescent="0.3">
      <c r="F470">
        <v>11</v>
      </c>
      <c r="G470" s="3">
        <v>1977.8333333348601</v>
      </c>
      <c r="H470" s="9">
        <v>28.646356999999998</v>
      </c>
      <c r="K470" s="14">
        <v>28459</v>
      </c>
      <c r="Z470" s="21"/>
    </row>
    <row r="471" spans="6:26" ht="15" customHeight="1" x14ac:dyDescent="0.3">
      <c r="F471">
        <v>10</v>
      </c>
      <c r="G471" s="3">
        <v>1977.75000000153</v>
      </c>
      <c r="H471" s="9">
        <v>28.592316</v>
      </c>
      <c r="K471" s="14">
        <v>28429</v>
      </c>
      <c r="V471" s="21"/>
      <c r="Z471" s="21"/>
    </row>
    <row r="472" spans="6:26" ht="15" customHeight="1" x14ac:dyDescent="0.3">
      <c r="F472">
        <v>9</v>
      </c>
      <c r="G472" s="3">
        <v>1977.6666666681999</v>
      </c>
      <c r="H472" s="9">
        <v>28.333176000000002</v>
      </c>
      <c r="K472" s="14">
        <v>28398</v>
      </c>
      <c r="V472" s="21"/>
    </row>
    <row r="473" spans="6:26" ht="15" customHeight="1" x14ac:dyDescent="0.3">
      <c r="F473">
        <v>8</v>
      </c>
      <c r="G473" s="3">
        <v>1977.5833333348701</v>
      </c>
      <c r="H473" s="9">
        <v>28.015353999999999</v>
      </c>
      <c r="K473" s="14">
        <v>28368</v>
      </c>
      <c r="V473" s="21"/>
      <c r="Z473" s="21"/>
    </row>
    <row r="474" spans="6:26" ht="15" customHeight="1" x14ac:dyDescent="0.3">
      <c r="F474">
        <v>7</v>
      </c>
      <c r="G474" s="3">
        <v>1977.50000000153</v>
      </c>
      <c r="H474" s="9">
        <v>27.756536000000001</v>
      </c>
      <c r="K474" s="14">
        <v>28337</v>
      </c>
      <c r="Z474" s="21"/>
    </row>
    <row r="475" spans="6:26" x14ac:dyDescent="0.3">
      <c r="F475">
        <v>6</v>
      </c>
      <c r="G475" s="3">
        <v>1977.4166666681999</v>
      </c>
      <c r="H475" s="9">
        <v>28.432835000000001</v>
      </c>
      <c r="K475" s="14">
        <v>28306</v>
      </c>
      <c r="V475" s="21"/>
      <c r="Z475" s="21"/>
    </row>
    <row r="476" spans="6:26" ht="15" customHeight="1" x14ac:dyDescent="0.3">
      <c r="F476">
        <v>5</v>
      </c>
      <c r="G476" s="3">
        <v>1977.3333333348701</v>
      </c>
      <c r="H476" s="9">
        <v>28.009426000000001</v>
      </c>
      <c r="K476" s="14">
        <v>28276</v>
      </c>
      <c r="V476" s="21"/>
    </row>
    <row r="477" spans="6:26" ht="15" customHeight="1" x14ac:dyDescent="0.3">
      <c r="F477">
        <v>4</v>
      </c>
      <c r="G477" s="3">
        <v>1977.25000000154</v>
      </c>
      <c r="H477" s="9">
        <v>27.167826000000002</v>
      </c>
      <c r="K477" s="14">
        <v>28245</v>
      </c>
      <c r="V477" s="21"/>
      <c r="Z477" s="21"/>
    </row>
    <row r="478" spans="6:26" ht="15" customHeight="1" x14ac:dyDescent="0.3">
      <c r="F478">
        <v>3</v>
      </c>
      <c r="G478" s="3">
        <v>1977.1666666682099</v>
      </c>
      <c r="H478" s="9">
        <v>26.811250000000001</v>
      </c>
      <c r="K478" s="14">
        <v>28215</v>
      </c>
      <c r="V478" s="21"/>
      <c r="Z478" s="21"/>
    </row>
    <row r="479" spans="6:26" ht="15" customHeight="1" x14ac:dyDescent="0.3">
      <c r="F479">
        <v>2</v>
      </c>
      <c r="G479" s="3">
        <v>1977.0833333348801</v>
      </c>
      <c r="H479" s="9">
        <v>26.911798000000001</v>
      </c>
      <c r="K479" s="14">
        <v>28184</v>
      </c>
      <c r="V479" s="21"/>
      <c r="Z479" s="21"/>
    </row>
    <row r="480" spans="6:26" ht="15" customHeight="1" x14ac:dyDescent="0.3">
      <c r="F480">
        <v>1</v>
      </c>
      <c r="G480" s="3">
        <v>1977.00000000155</v>
      </c>
      <c r="H480" s="9">
        <v>26.898754</v>
      </c>
      <c r="K480" s="14">
        <v>28156</v>
      </c>
      <c r="V480" s="21"/>
      <c r="Z480" s="21"/>
    </row>
    <row r="481" spans="6:26" ht="15" customHeight="1" x14ac:dyDescent="0.3">
      <c r="F481">
        <v>12</v>
      </c>
      <c r="G481" s="3">
        <v>1976.9166666682199</v>
      </c>
      <c r="H481" s="9">
        <v>27.608066999999998</v>
      </c>
      <c r="K481" s="14">
        <v>28125</v>
      </c>
      <c r="V481" s="21"/>
    </row>
    <row r="482" spans="6:26" ht="15" customHeight="1" x14ac:dyDescent="0.3">
      <c r="F482">
        <v>11</v>
      </c>
      <c r="G482" s="3">
        <v>1976.8333333348901</v>
      </c>
      <c r="H482" s="9">
        <v>28.710121000000001</v>
      </c>
      <c r="K482" s="14">
        <v>28094</v>
      </c>
      <c r="Z482" s="21"/>
    </row>
    <row r="483" spans="6:26" ht="15" customHeight="1" x14ac:dyDescent="0.3">
      <c r="F483">
        <v>10</v>
      </c>
      <c r="G483" s="3">
        <v>1976.75000000156</v>
      </c>
      <c r="H483" s="9">
        <v>28.782544999999999</v>
      </c>
      <c r="K483" s="14">
        <v>28064</v>
      </c>
      <c r="V483" s="21"/>
      <c r="Z483" s="21"/>
    </row>
    <row r="484" spans="6:26" ht="15" customHeight="1" x14ac:dyDescent="0.3">
      <c r="F484">
        <v>9</v>
      </c>
      <c r="G484" s="3">
        <v>1976.6666666682299</v>
      </c>
      <c r="H484" s="9">
        <v>28.188393000000001</v>
      </c>
      <c r="K484" s="14">
        <v>28033</v>
      </c>
      <c r="V484" s="21"/>
      <c r="Z484" s="21"/>
    </row>
    <row r="485" spans="6:26" ht="15" customHeight="1" x14ac:dyDescent="0.3">
      <c r="F485">
        <v>8</v>
      </c>
      <c r="G485" s="3">
        <v>1976.5833333349001</v>
      </c>
      <c r="H485" s="9">
        <v>27.991972000000001</v>
      </c>
      <c r="K485" s="14">
        <v>28003</v>
      </c>
      <c r="V485" s="21"/>
      <c r="Z485" s="21"/>
    </row>
    <row r="486" spans="6:26" ht="15" customHeight="1" x14ac:dyDescent="0.3">
      <c r="F486">
        <v>7</v>
      </c>
      <c r="G486" s="3">
        <v>1976.50000000157</v>
      </c>
      <c r="H486" s="9">
        <v>27.422272</v>
      </c>
      <c r="K486" s="14">
        <v>27972</v>
      </c>
      <c r="V486" s="21"/>
      <c r="Z486" s="21"/>
    </row>
    <row r="487" spans="6:26" ht="15" customHeight="1" x14ac:dyDescent="0.3">
      <c r="F487">
        <v>6</v>
      </c>
      <c r="G487" s="3">
        <v>1976.4166666682399</v>
      </c>
      <c r="H487" s="9">
        <v>27.915295</v>
      </c>
      <c r="K487" s="14">
        <v>27941</v>
      </c>
      <c r="V487" s="21"/>
      <c r="Z487" s="21"/>
    </row>
    <row r="488" spans="6:26" ht="15" customHeight="1" x14ac:dyDescent="0.3">
      <c r="F488">
        <v>5</v>
      </c>
      <c r="G488" s="3">
        <v>1976.3333333349101</v>
      </c>
      <c r="H488" s="9">
        <v>27.661669</v>
      </c>
      <c r="K488" s="14">
        <v>27911</v>
      </c>
      <c r="V488" s="21"/>
      <c r="Z488" s="21"/>
    </row>
    <row r="489" spans="6:26" ht="15" customHeight="1" x14ac:dyDescent="0.3">
      <c r="F489">
        <v>4</v>
      </c>
      <c r="G489" s="3">
        <v>1976.25000000158</v>
      </c>
      <c r="H489" s="9">
        <v>26.772110000000001</v>
      </c>
      <c r="K489" s="14">
        <v>27880</v>
      </c>
      <c r="V489" s="21"/>
      <c r="Z489" s="21"/>
    </row>
    <row r="490" spans="6:26" ht="15" customHeight="1" x14ac:dyDescent="0.3">
      <c r="F490">
        <v>3</v>
      </c>
      <c r="G490" s="3">
        <v>1976.1666666682499</v>
      </c>
      <c r="H490" s="9">
        <v>26.217545000000001</v>
      </c>
      <c r="K490" s="14">
        <v>27850</v>
      </c>
      <c r="Z490" s="21"/>
    </row>
    <row r="491" spans="6:26" x14ac:dyDescent="0.3">
      <c r="F491">
        <v>2</v>
      </c>
      <c r="G491" s="3">
        <v>1976.0833333349201</v>
      </c>
      <c r="H491" s="9">
        <v>26.242004000000001</v>
      </c>
      <c r="K491" s="14">
        <v>27819</v>
      </c>
      <c r="V491" s="21"/>
      <c r="Z491" s="21"/>
    </row>
    <row r="492" spans="6:26" ht="15" customHeight="1" x14ac:dyDescent="0.3">
      <c r="F492">
        <v>1</v>
      </c>
      <c r="G492" s="3">
        <v>1976.00000000159</v>
      </c>
      <c r="H492" s="9">
        <v>26.661617</v>
      </c>
      <c r="K492" s="14">
        <v>27790</v>
      </c>
      <c r="V492" s="21"/>
    </row>
    <row r="493" spans="6:26" ht="15" customHeight="1" x14ac:dyDescent="0.3">
      <c r="F493">
        <v>12</v>
      </c>
      <c r="G493" s="3">
        <v>1975.9166666682599</v>
      </c>
      <c r="H493" s="9">
        <v>27.156631000000001</v>
      </c>
      <c r="K493" s="14">
        <v>27759</v>
      </c>
      <c r="V493" s="21"/>
      <c r="Z493" s="21"/>
    </row>
    <row r="494" spans="6:26" ht="15" customHeight="1" x14ac:dyDescent="0.3">
      <c r="F494">
        <v>11</v>
      </c>
      <c r="G494" s="3">
        <v>1975.8333333349301</v>
      </c>
      <c r="H494" s="9">
        <v>28.09085</v>
      </c>
      <c r="K494" s="14">
        <v>27728</v>
      </c>
      <c r="Z494" s="21"/>
    </row>
    <row r="495" spans="6:26" ht="15" customHeight="1" x14ac:dyDescent="0.3">
      <c r="F495">
        <v>10</v>
      </c>
      <c r="G495" s="3">
        <v>1975.7500000016</v>
      </c>
      <c r="H495" s="9">
        <v>28.397797000000001</v>
      </c>
      <c r="K495" s="14">
        <v>27698</v>
      </c>
      <c r="V495" s="21"/>
      <c r="Z495" s="21"/>
    </row>
    <row r="496" spans="6:26" ht="15" customHeight="1" x14ac:dyDescent="0.3">
      <c r="F496">
        <v>9</v>
      </c>
      <c r="G496" s="3">
        <v>1975.66666666827</v>
      </c>
      <c r="H496" s="9">
        <v>28.43291</v>
      </c>
      <c r="K496" s="14">
        <v>27667</v>
      </c>
      <c r="Z496" s="21"/>
    </row>
    <row r="497" spans="6:26" ht="15" customHeight="1" x14ac:dyDescent="0.3">
      <c r="F497">
        <v>8</v>
      </c>
      <c r="G497" s="3">
        <v>1975.5833333349401</v>
      </c>
      <c r="H497" s="9">
        <v>28.081810000000001</v>
      </c>
      <c r="K497" s="14">
        <v>27637</v>
      </c>
      <c r="V497" s="21"/>
      <c r="Z497" s="21"/>
    </row>
    <row r="498" spans="6:26" ht="15" customHeight="1" x14ac:dyDescent="0.3">
      <c r="F498">
        <v>7</v>
      </c>
      <c r="G498" s="3">
        <v>1975.50000000161</v>
      </c>
      <c r="H498" s="9">
        <v>27.851398</v>
      </c>
      <c r="K498" s="14">
        <v>27606</v>
      </c>
      <c r="Z498" s="21"/>
    </row>
    <row r="499" spans="6:26" ht="15" customHeight="1" x14ac:dyDescent="0.3">
      <c r="F499">
        <v>6</v>
      </c>
      <c r="G499" s="3">
        <v>1975.41666666828</v>
      </c>
      <c r="H499" s="9">
        <v>28.298615999999999</v>
      </c>
      <c r="K499" s="14">
        <v>27575</v>
      </c>
      <c r="V499" s="21"/>
      <c r="Z499" s="21"/>
    </row>
    <row r="500" spans="6:26" ht="15" customHeight="1" x14ac:dyDescent="0.3">
      <c r="F500">
        <v>5</v>
      </c>
      <c r="G500" s="3">
        <v>1975.3333333349501</v>
      </c>
      <c r="H500" s="9">
        <v>27.607254000000001</v>
      </c>
      <c r="K500" s="14">
        <v>27545</v>
      </c>
      <c r="V500" s="21"/>
      <c r="Z500" s="21"/>
    </row>
    <row r="501" spans="6:26" ht="15" customHeight="1" x14ac:dyDescent="0.3">
      <c r="F501">
        <v>4</v>
      </c>
      <c r="G501" s="3">
        <v>1975.25000000162</v>
      </c>
      <c r="H501" s="9">
        <v>26.936104</v>
      </c>
      <c r="K501" s="14">
        <v>27514</v>
      </c>
      <c r="V501" s="21"/>
      <c r="Z501" s="21"/>
    </row>
    <row r="502" spans="6:26" ht="15" customHeight="1" x14ac:dyDescent="0.3">
      <c r="F502">
        <v>3</v>
      </c>
      <c r="G502" s="3">
        <v>1975.16666666829</v>
      </c>
      <c r="H502" s="9">
        <v>26.691276999999999</v>
      </c>
      <c r="K502" s="14">
        <v>27484</v>
      </c>
      <c r="Z502" s="21"/>
    </row>
    <row r="503" spans="6:26" ht="15" customHeight="1" x14ac:dyDescent="0.3">
      <c r="F503">
        <v>2</v>
      </c>
      <c r="G503" s="3">
        <v>1975.0833333349599</v>
      </c>
      <c r="H503" s="9">
        <v>26.369834999999998</v>
      </c>
      <c r="K503" s="14">
        <v>27453</v>
      </c>
      <c r="V503" s="21"/>
    </row>
    <row r="504" spans="6:26" ht="15" customHeight="1" x14ac:dyDescent="0.3">
      <c r="F504">
        <v>1</v>
      </c>
      <c r="G504" s="3">
        <v>1975.00000000163</v>
      </c>
      <c r="H504" s="9">
        <v>26.792973</v>
      </c>
      <c r="K504" s="14">
        <v>27425</v>
      </c>
      <c r="V504" s="21"/>
    </row>
    <row r="505" spans="6:26" ht="15" customHeight="1" x14ac:dyDescent="0.3">
      <c r="F505">
        <v>12</v>
      </c>
      <c r="G505" s="3">
        <v>1974.9166666683</v>
      </c>
      <c r="H505" s="9">
        <v>27.50441</v>
      </c>
      <c r="K505" s="14">
        <v>27394</v>
      </c>
      <c r="V505" s="21"/>
    </row>
    <row r="506" spans="6:26" ht="15" customHeight="1" x14ac:dyDescent="0.3">
      <c r="F506">
        <v>11</v>
      </c>
      <c r="G506" s="3">
        <v>1974.8333333349699</v>
      </c>
      <c r="H506" s="9">
        <v>28.037071000000001</v>
      </c>
      <c r="K506" s="14">
        <v>27363</v>
      </c>
      <c r="V506" s="21"/>
    </row>
    <row r="507" spans="6:26" ht="15" customHeight="1" x14ac:dyDescent="0.3">
      <c r="F507">
        <v>10</v>
      </c>
      <c r="G507" s="3">
        <v>1974.75000000164</v>
      </c>
      <c r="H507" s="9">
        <v>28.439436000000001</v>
      </c>
      <c r="K507" s="14">
        <v>27333</v>
      </c>
      <c r="V507" s="21"/>
      <c r="Z507" s="21"/>
    </row>
    <row r="508" spans="6:26" ht="15" customHeight="1" x14ac:dyDescent="0.3">
      <c r="F508">
        <v>9</v>
      </c>
      <c r="G508" s="3">
        <v>1974.66666666831</v>
      </c>
      <c r="H508" s="9">
        <v>28.6206</v>
      </c>
      <c r="K508" s="14">
        <v>27302</v>
      </c>
      <c r="V508" s="21"/>
      <c r="Z508" s="21"/>
    </row>
    <row r="509" spans="6:26" ht="15" customHeight="1" x14ac:dyDescent="0.3">
      <c r="F509">
        <v>8</v>
      </c>
      <c r="G509" s="3">
        <v>1974.5833333349799</v>
      </c>
      <c r="H509" s="9">
        <v>27.987347</v>
      </c>
      <c r="K509" s="14">
        <v>27272</v>
      </c>
      <c r="V509" s="21"/>
      <c r="Z509" s="21"/>
    </row>
    <row r="510" spans="6:26" ht="15" customHeight="1" x14ac:dyDescent="0.3">
      <c r="F510">
        <v>7</v>
      </c>
      <c r="G510" s="3">
        <v>1974.5000000016501</v>
      </c>
      <c r="H510" s="9">
        <v>27.660734000000001</v>
      </c>
      <c r="K510" s="14">
        <v>27241</v>
      </c>
      <c r="V510" s="21"/>
    </row>
    <row r="511" spans="6:26" x14ac:dyDescent="0.3">
      <c r="F511">
        <v>6</v>
      </c>
      <c r="G511" s="3">
        <v>1974.41666666832</v>
      </c>
      <c r="H511" s="9">
        <v>28.115410000000001</v>
      </c>
      <c r="K511" s="14">
        <v>27210</v>
      </c>
      <c r="V511" s="21"/>
      <c r="Z511" s="21"/>
    </row>
    <row r="512" spans="6:26" ht="15" customHeight="1" x14ac:dyDescent="0.3">
      <c r="F512">
        <v>5</v>
      </c>
      <c r="G512" s="3">
        <v>1974.3333333349899</v>
      </c>
      <c r="H512" s="9">
        <v>27.794540000000001</v>
      </c>
      <c r="K512" s="14">
        <v>27180</v>
      </c>
      <c r="V512" s="21"/>
      <c r="Z512" s="21"/>
    </row>
    <row r="513" spans="6:26" ht="15" customHeight="1" x14ac:dyDescent="0.3">
      <c r="F513">
        <v>4</v>
      </c>
      <c r="G513" s="3">
        <v>1974.2500000016601</v>
      </c>
      <c r="H513" s="9">
        <v>26.859853999999999</v>
      </c>
      <c r="K513" s="14">
        <v>27149</v>
      </c>
      <c r="V513" s="21"/>
      <c r="Z513" s="21"/>
    </row>
    <row r="514" spans="6:26" ht="15" customHeight="1" x14ac:dyDescent="0.3">
      <c r="F514">
        <v>3</v>
      </c>
      <c r="G514" s="3">
        <v>1974.16666666833</v>
      </c>
      <c r="H514" s="9">
        <v>26.782803000000001</v>
      </c>
      <c r="K514" s="14">
        <v>27119</v>
      </c>
      <c r="V514" s="21"/>
    </row>
    <row r="515" spans="6:26" ht="15" customHeight="1" x14ac:dyDescent="0.3">
      <c r="F515">
        <v>2</v>
      </c>
      <c r="G515" s="3">
        <v>1974.0833333349999</v>
      </c>
      <c r="H515" s="9">
        <v>26.545544</v>
      </c>
      <c r="K515" s="14">
        <v>27088</v>
      </c>
      <c r="V515" s="21"/>
      <c r="Z515" s="21"/>
    </row>
    <row r="516" spans="6:26" ht="15" customHeight="1" x14ac:dyDescent="0.3">
      <c r="F516">
        <v>1</v>
      </c>
      <c r="G516" s="3">
        <v>1974.0000000016701</v>
      </c>
      <c r="H516" s="9">
        <v>26.765740000000001</v>
      </c>
      <c r="K516" s="14">
        <v>27060</v>
      </c>
      <c r="V516" s="21"/>
      <c r="Z516" s="21"/>
    </row>
    <row r="517" spans="6:26" ht="15" customHeight="1" x14ac:dyDescent="0.3">
      <c r="F517">
        <v>12</v>
      </c>
      <c r="G517" s="3">
        <v>1973.91666666834</v>
      </c>
      <c r="H517" s="9">
        <v>27.546516</v>
      </c>
      <c r="K517" s="14">
        <v>27029</v>
      </c>
      <c r="V517" s="21"/>
      <c r="Z517" s="21"/>
    </row>
    <row r="518" spans="6:26" ht="15" customHeight="1" x14ac:dyDescent="0.3">
      <c r="F518">
        <v>11</v>
      </c>
      <c r="G518" s="3">
        <v>1973.8333333350099</v>
      </c>
      <c r="H518" s="9">
        <v>28.506117</v>
      </c>
      <c r="K518" s="14">
        <v>26998</v>
      </c>
    </row>
    <row r="519" spans="6:26" x14ac:dyDescent="0.3">
      <c r="F519">
        <v>10</v>
      </c>
      <c r="G519" s="3">
        <v>1973.7500000016801</v>
      </c>
      <c r="H519" s="9">
        <v>28.846651000000001</v>
      </c>
      <c r="K519" s="14">
        <v>26968</v>
      </c>
      <c r="V519" s="21"/>
      <c r="Z519" s="21"/>
    </row>
    <row r="520" spans="6:26" ht="15" customHeight="1" x14ac:dyDescent="0.3">
      <c r="F520">
        <v>9</v>
      </c>
      <c r="G520" s="3">
        <v>1973.66666666835</v>
      </c>
      <c r="H520" s="9">
        <v>28.641044999999998</v>
      </c>
      <c r="K520" s="14">
        <v>26937</v>
      </c>
      <c r="V520" s="21"/>
    </row>
    <row r="521" spans="6:26" ht="15" customHeight="1" x14ac:dyDescent="0.3">
      <c r="F521">
        <v>8</v>
      </c>
      <c r="G521" s="3">
        <v>1973.5833333350199</v>
      </c>
      <c r="H521" s="9">
        <v>28.635414000000001</v>
      </c>
      <c r="K521" s="14">
        <v>26907</v>
      </c>
      <c r="V521" s="21"/>
      <c r="Z521" s="21"/>
    </row>
    <row r="522" spans="6:26" ht="15" customHeight="1" x14ac:dyDescent="0.3">
      <c r="F522">
        <v>7</v>
      </c>
      <c r="G522" s="3">
        <v>1973.5000000016901</v>
      </c>
      <c r="H522" s="9">
        <v>28.377106000000001</v>
      </c>
      <c r="K522" s="14">
        <v>26876</v>
      </c>
    </row>
    <row r="523" spans="6:26" ht="15" customHeight="1" x14ac:dyDescent="0.3">
      <c r="F523">
        <v>6</v>
      </c>
      <c r="G523" s="3">
        <v>1973.41666666836</v>
      </c>
      <c r="H523" s="9">
        <v>28.478480000000001</v>
      </c>
      <c r="K523" s="14">
        <v>26845</v>
      </c>
      <c r="V523" s="21"/>
      <c r="Z523" s="21"/>
    </row>
    <row r="524" spans="6:26" ht="15" customHeight="1" x14ac:dyDescent="0.3">
      <c r="F524">
        <v>5</v>
      </c>
      <c r="G524" s="3">
        <v>1973.3333333350299</v>
      </c>
      <c r="H524" s="9">
        <v>28.593658000000001</v>
      </c>
      <c r="K524" s="14">
        <v>26815</v>
      </c>
      <c r="Z524" s="21"/>
    </row>
    <row r="525" spans="6:26" ht="15" customHeight="1" x14ac:dyDescent="0.3">
      <c r="F525">
        <v>4</v>
      </c>
      <c r="G525" s="3">
        <v>1973.2500000017001</v>
      </c>
      <c r="H525" s="9">
        <v>27.473057000000001</v>
      </c>
      <c r="K525" s="14">
        <v>26784</v>
      </c>
      <c r="V525" s="21"/>
      <c r="Z525" s="21"/>
    </row>
    <row r="526" spans="6:26" ht="15" customHeight="1" x14ac:dyDescent="0.3">
      <c r="F526">
        <v>3</v>
      </c>
      <c r="G526" s="3">
        <v>1973.16666666837</v>
      </c>
      <c r="H526" s="9">
        <v>27.305336</v>
      </c>
      <c r="K526" s="14">
        <v>26754</v>
      </c>
      <c r="Z526" s="21"/>
    </row>
    <row r="527" spans="6:26" ht="15" customHeight="1" x14ac:dyDescent="0.3">
      <c r="F527">
        <v>2</v>
      </c>
      <c r="G527" s="3">
        <v>1973.0833333350399</v>
      </c>
      <c r="H527" s="9">
        <v>27.183261999999999</v>
      </c>
      <c r="K527" s="14">
        <v>26723</v>
      </c>
      <c r="V527" s="21"/>
      <c r="Z527" s="21"/>
    </row>
    <row r="528" spans="6:26" ht="15" customHeight="1" x14ac:dyDescent="0.3">
      <c r="F528">
        <v>1</v>
      </c>
      <c r="G528" s="3">
        <v>1973.0000000017101</v>
      </c>
      <c r="H528" s="9">
        <v>27.333057</v>
      </c>
      <c r="K528" s="14">
        <v>26695</v>
      </c>
      <c r="V528" s="21"/>
      <c r="Z528" s="21"/>
    </row>
    <row r="529" spans="6:26" ht="15" customHeight="1" x14ac:dyDescent="0.3">
      <c r="F529">
        <v>12</v>
      </c>
      <c r="G529" s="3">
        <v>1972.91666666838</v>
      </c>
      <c r="H529" s="9">
        <v>27.867424</v>
      </c>
      <c r="K529" s="14">
        <v>26664</v>
      </c>
      <c r="V529" s="21"/>
    </row>
    <row r="530" spans="6:26" ht="15" customHeight="1" x14ac:dyDescent="0.3">
      <c r="F530">
        <v>11</v>
      </c>
      <c r="G530" s="3">
        <v>1972.8333333350499</v>
      </c>
      <c r="H530" s="9">
        <v>28.886209999999998</v>
      </c>
      <c r="K530" s="14">
        <v>26633</v>
      </c>
      <c r="V530" s="21"/>
      <c r="Z530" s="21"/>
    </row>
    <row r="531" spans="6:26" ht="15" customHeight="1" x14ac:dyDescent="0.3">
      <c r="F531">
        <v>10</v>
      </c>
      <c r="G531" s="3">
        <v>1972.7500000017201</v>
      </c>
      <c r="H531" s="9">
        <v>28.893898</v>
      </c>
      <c r="K531" s="14">
        <v>26603</v>
      </c>
      <c r="V531" s="21"/>
      <c r="Z531" s="21"/>
    </row>
    <row r="532" spans="6:26" ht="15" customHeight="1" x14ac:dyDescent="0.3">
      <c r="F532">
        <v>9</v>
      </c>
      <c r="G532" s="3">
        <v>1972.66666666839</v>
      </c>
      <c r="H532" s="9">
        <v>27.955736000000002</v>
      </c>
      <c r="K532" s="14">
        <v>26572</v>
      </c>
      <c r="V532" s="21"/>
      <c r="Z532" s="21"/>
    </row>
    <row r="533" spans="6:26" ht="15" customHeight="1" x14ac:dyDescent="0.3">
      <c r="F533">
        <v>8</v>
      </c>
      <c r="G533" s="3">
        <v>1972.5833333350599</v>
      </c>
      <c r="H533" s="9">
        <v>28.078385999999998</v>
      </c>
      <c r="K533" s="14">
        <v>26542</v>
      </c>
      <c r="V533" s="21"/>
      <c r="Z533" s="21"/>
    </row>
    <row r="534" spans="6:26" ht="15" customHeight="1" x14ac:dyDescent="0.3">
      <c r="F534">
        <v>7</v>
      </c>
      <c r="G534" s="3">
        <v>1972.5000000017301</v>
      </c>
      <c r="H534" s="9">
        <v>28.057511999999999</v>
      </c>
      <c r="K534" s="14">
        <v>26511</v>
      </c>
      <c r="V534" s="21"/>
    </row>
    <row r="535" spans="6:26" ht="15" customHeight="1" x14ac:dyDescent="0.3">
      <c r="F535">
        <v>6</v>
      </c>
      <c r="G535" s="3">
        <v>1972.4166666684</v>
      </c>
      <c r="H535" s="9">
        <v>28.570872999999999</v>
      </c>
      <c r="K535" s="14">
        <v>26480</v>
      </c>
      <c r="V535" s="21"/>
      <c r="Z535" s="21"/>
    </row>
    <row r="536" spans="6:26" ht="15" customHeight="1" x14ac:dyDescent="0.3">
      <c r="F536">
        <v>5</v>
      </c>
      <c r="G536" s="3">
        <v>1972.3333333350699</v>
      </c>
      <c r="H536" s="9">
        <v>28.175564000000001</v>
      </c>
      <c r="K536" s="14">
        <v>26450</v>
      </c>
      <c r="V536" s="21"/>
      <c r="Z536" s="21"/>
    </row>
    <row r="537" spans="6:26" ht="15" customHeight="1" x14ac:dyDescent="0.3">
      <c r="F537">
        <v>4</v>
      </c>
      <c r="G537" s="3">
        <v>1972.2500000017401</v>
      </c>
      <c r="H537" s="9">
        <v>27.422367000000001</v>
      </c>
      <c r="K537" s="14">
        <v>26419</v>
      </c>
      <c r="V537" s="21"/>
      <c r="Z537" s="21"/>
    </row>
    <row r="538" spans="6:26" ht="15" customHeight="1" x14ac:dyDescent="0.3">
      <c r="F538">
        <v>3</v>
      </c>
      <c r="G538" s="3">
        <v>1972.16666666841</v>
      </c>
      <c r="H538" s="9">
        <v>27.04945</v>
      </c>
      <c r="K538" s="14">
        <v>26389</v>
      </c>
      <c r="V538" s="21"/>
      <c r="Z538" s="21"/>
    </row>
    <row r="539" spans="6:26" x14ac:dyDescent="0.3">
      <c r="F539">
        <v>2</v>
      </c>
      <c r="G539" s="3">
        <v>1972.0833333350799</v>
      </c>
      <c r="H539" s="9">
        <v>26.78661</v>
      </c>
      <c r="K539" s="14">
        <v>26358</v>
      </c>
      <c r="Z539" s="21"/>
    </row>
    <row r="540" spans="6:26" ht="15" customHeight="1" x14ac:dyDescent="0.3">
      <c r="F540">
        <v>1</v>
      </c>
      <c r="G540" s="3">
        <v>1972.0000000017501</v>
      </c>
      <c r="H540" s="9">
        <v>26.688637</v>
      </c>
      <c r="K540" s="14">
        <v>26329</v>
      </c>
      <c r="V540" s="21"/>
      <c r="Z540" s="21"/>
    </row>
    <row r="541" spans="6:26" ht="15" customHeight="1" x14ac:dyDescent="0.3">
      <c r="F541">
        <v>12</v>
      </c>
      <c r="G541" s="3">
        <v>1971.91666666842</v>
      </c>
      <c r="H541" s="9">
        <v>27.388817</v>
      </c>
      <c r="K541" s="14">
        <v>26298</v>
      </c>
      <c r="V541" s="21"/>
      <c r="Z541" s="21"/>
    </row>
    <row r="542" spans="6:26" ht="15" customHeight="1" x14ac:dyDescent="0.3">
      <c r="F542">
        <v>11</v>
      </c>
      <c r="G542" s="3">
        <v>1971.8333333350899</v>
      </c>
      <c r="H542" s="9">
        <v>28.486238</v>
      </c>
      <c r="K542" s="14">
        <v>26267</v>
      </c>
      <c r="V542" s="21"/>
    </row>
    <row r="543" spans="6:26" ht="15" customHeight="1" x14ac:dyDescent="0.3">
      <c r="F543">
        <v>10</v>
      </c>
      <c r="G543" s="3">
        <v>1971.7500000017601</v>
      </c>
      <c r="H543" s="9">
        <v>28.564919</v>
      </c>
      <c r="K543" s="14">
        <v>26237</v>
      </c>
      <c r="V543" s="21"/>
      <c r="Z543" s="21"/>
    </row>
    <row r="544" spans="6:26" ht="15" customHeight="1" x14ac:dyDescent="0.3">
      <c r="F544">
        <v>9</v>
      </c>
      <c r="G544" s="3">
        <v>1971.66666666843</v>
      </c>
      <c r="H544" s="9">
        <v>28.280259999999998</v>
      </c>
      <c r="K544" s="14">
        <v>26206</v>
      </c>
      <c r="V544" s="21"/>
    </row>
    <row r="545" spans="6:26" ht="15" customHeight="1" x14ac:dyDescent="0.3">
      <c r="F545">
        <v>8</v>
      </c>
      <c r="G545" s="3">
        <v>1971.5833333351</v>
      </c>
      <c r="H545" s="9">
        <v>27.995933999999998</v>
      </c>
      <c r="K545" s="14">
        <v>26176</v>
      </c>
      <c r="V545" s="21"/>
      <c r="Z545" s="21"/>
    </row>
    <row r="546" spans="6:26" ht="15" customHeight="1" x14ac:dyDescent="0.3">
      <c r="F546">
        <v>7</v>
      </c>
      <c r="G546" s="3">
        <v>1971.5000000017701</v>
      </c>
      <c r="H546" s="9">
        <v>27.815002</v>
      </c>
      <c r="K546" s="14">
        <v>26145</v>
      </c>
    </row>
    <row r="547" spans="6:26" ht="15" customHeight="1" x14ac:dyDescent="0.3">
      <c r="F547">
        <v>6</v>
      </c>
      <c r="G547" s="3">
        <v>1971.41666666844</v>
      </c>
      <c r="H547" s="9">
        <v>28.179216</v>
      </c>
      <c r="K547" s="14">
        <v>26114</v>
      </c>
      <c r="V547" s="21"/>
      <c r="Z547" s="21"/>
    </row>
    <row r="548" spans="6:26" ht="15" customHeight="1" x14ac:dyDescent="0.3">
      <c r="F548">
        <v>5</v>
      </c>
      <c r="G548" s="3">
        <v>1971.33333333511</v>
      </c>
      <c r="H548" s="9">
        <v>28.035247999999999</v>
      </c>
      <c r="K548" s="14">
        <v>26084</v>
      </c>
      <c r="V548" s="21"/>
      <c r="Z548" s="21"/>
    </row>
    <row r="549" spans="6:26" ht="15" customHeight="1" x14ac:dyDescent="0.3">
      <c r="F549">
        <v>4</v>
      </c>
      <c r="G549" s="3">
        <v>1971.2500000017801</v>
      </c>
      <c r="H549" s="9">
        <v>27.209002999999999</v>
      </c>
      <c r="K549" s="14">
        <v>26053</v>
      </c>
      <c r="V549" s="21"/>
      <c r="Z549" s="21"/>
    </row>
    <row r="550" spans="6:26" ht="15" customHeight="1" x14ac:dyDescent="0.3">
      <c r="F550">
        <v>3</v>
      </c>
      <c r="G550" s="3">
        <v>1971.16666666845</v>
      </c>
      <c r="H550" s="9">
        <v>26.792303</v>
      </c>
      <c r="K550" s="14">
        <v>26023</v>
      </c>
      <c r="V550" s="21"/>
      <c r="Z550" s="21"/>
    </row>
    <row r="551" spans="6:26" ht="15" customHeight="1" x14ac:dyDescent="0.3">
      <c r="F551">
        <v>2</v>
      </c>
      <c r="G551" s="3">
        <v>1971.08333333512</v>
      </c>
      <c r="H551" s="9">
        <v>26.599415</v>
      </c>
      <c r="K551" s="14">
        <v>25992</v>
      </c>
      <c r="V551" s="21"/>
    </row>
    <row r="552" spans="6:26" ht="15" customHeight="1" x14ac:dyDescent="0.3">
      <c r="F552">
        <v>1</v>
      </c>
      <c r="G552" s="3">
        <v>1971.0000000017901</v>
      </c>
      <c r="H552" s="9">
        <v>26.851825999999999</v>
      </c>
      <c r="K552" s="14">
        <v>25964</v>
      </c>
      <c r="V552" s="21"/>
      <c r="Z552" s="21"/>
    </row>
    <row r="553" spans="6:26" ht="15" customHeight="1" x14ac:dyDescent="0.3">
      <c r="F553">
        <v>12</v>
      </c>
      <c r="G553" s="3">
        <v>1970.91666666846</v>
      </c>
      <c r="H553" s="9">
        <v>27.653873000000001</v>
      </c>
      <c r="K553" s="14">
        <v>25933</v>
      </c>
      <c r="V553" s="21"/>
      <c r="Z553" s="21"/>
    </row>
    <row r="554" spans="6:26" ht="15" customHeight="1" x14ac:dyDescent="0.3">
      <c r="F554">
        <v>11</v>
      </c>
      <c r="G554" s="3">
        <v>1970.83333333513</v>
      </c>
      <c r="H554" s="9">
        <v>28.610082999999999</v>
      </c>
      <c r="K554" s="14">
        <v>25902</v>
      </c>
      <c r="Z554" s="21"/>
    </row>
    <row r="555" spans="6:26" ht="15" customHeight="1" x14ac:dyDescent="0.3">
      <c r="F555">
        <v>10</v>
      </c>
      <c r="G555" s="3">
        <v>1970.7500000017999</v>
      </c>
      <c r="H555" s="9">
        <v>28.728401000000002</v>
      </c>
      <c r="K555" s="14">
        <v>25872</v>
      </c>
      <c r="V555" s="21"/>
    </row>
    <row r="556" spans="6:26" x14ac:dyDescent="0.3">
      <c r="F556">
        <v>9</v>
      </c>
      <c r="G556" s="3">
        <v>1970.66666666847</v>
      </c>
      <c r="H556" s="9">
        <v>28.482664</v>
      </c>
      <c r="K556" s="14">
        <v>25841</v>
      </c>
      <c r="V556" s="21"/>
      <c r="Z556" s="21"/>
    </row>
    <row r="557" spans="6:26" ht="15" customHeight="1" x14ac:dyDescent="0.3">
      <c r="F557">
        <v>8</v>
      </c>
      <c r="G557" s="3">
        <v>1970.58333333514</v>
      </c>
      <c r="H557" s="9">
        <v>28.439274000000001</v>
      </c>
      <c r="K557" s="14">
        <v>25811</v>
      </c>
      <c r="V557" s="21"/>
      <c r="Z557" s="21"/>
    </row>
    <row r="558" spans="6:26" ht="15" customHeight="1" x14ac:dyDescent="0.3">
      <c r="F558">
        <v>7</v>
      </c>
      <c r="G558" s="3">
        <v>1970.5000000018099</v>
      </c>
      <c r="H558" s="9">
        <v>28.321027999999998</v>
      </c>
      <c r="K558" s="14">
        <v>25780</v>
      </c>
      <c r="V558" s="21"/>
      <c r="Z558" s="21"/>
    </row>
    <row r="559" spans="6:26" ht="15" customHeight="1" x14ac:dyDescent="0.3">
      <c r="F559">
        <v>6</v>
      </c>
      <c r="G559" s="3">
        <v>1970.41666666848</v>
      </c>
      <c r="H559" s="9">
        <v>28.517997999999999</v>
      </c>
      <c r="K559" s="14">
        <v>25749</v>
      </c>
      <c r="V559" s="21"/>
    </row>
    <row r="560" spans="6:26" ht="15" customHeight="1" x14ac:dyDescent="0.3">
      <c r="F560">
        <v>5</v>
      </c>
      <c r="G560" s="3">
        <v>1970.33333333515</v>
      </c>
      <c r="H560" s="9">
        <v>28.204163000000001</v>
      </c>
      <c r="K560" s="14">
        <v>25719</v>
      </c>
      <c r="V560" s="21"/>
      <c r="Z560" s="21"/>
    </row>
    <row r="561" spans="6:26" ht="15" customHeight="1" x14ac:dyDescent="0.3">
      <c r="F561">
        <v>4</v>
      </c>
      <c r="G561" s="3">
        <v>1970.2500000018199</v>
      </c>
      <c r="H561" s="9">
        <v>27.628278999999999</v>
      </c>
      <c r="K561" s="14">
        <v>25688</v>
      </c>
      <c r="V561" s="21"/>
      <c r="Z561" s="21"/>
    </row>
    <row r="562" spans="6:26" ht="15" customHeight="1" x14ac:dyDescent="0.3">
      <c r="F562">
        <v>3</v>
      </c>
      <c r="G562" s="3">
        <v>1970.1666666684901</v>
      </c>
      <c r="H562" s="9">
        <v>27.160647999999998</v>
      </c>
      <c r="K562" s="14">
        <v>25658</v>
      </c>
      <c r="Z562" s="21"/>
    </row>
    <row r="563" spans="6:26" x14ac:dyDescent="0.3">
      <c r="F563">
        <v>2</v>
      </c>
      <c r="G563" s="3">
        <v>1970.08333333516</v>
      </c>
      <c r="H563" s="9">
        <v>27.354984000000002</v>
      </c>
      <c r="K563" s="14">
        <v>25627</v>
      </c>
      <c r="V563" s="21"/>
      <c r="Z563" s="21"/>
    </row>
    <row r="564" spans="6:26" ht="15" customHeight="1" x14ac:dyDescent="0.3">
      <c r="F564">
        <v>1</v>
      </c>
      <c r="G564" s="3">
        <v>1970.0000000018299</v>
      </c>
      <c r="H564" s="9">
        <v>27.345226</v>
      </c>
      <c r="K564" s="14">
        <v>25599</v>
      </c>
      <c r="V564" s="21"/>
      <c r="Z564" s="21"/>
    </row>
    <row r="565" spans="6:26" ht="15" customHeight="1" x14ac:dyDescent="0.3">
      <c r="F565">
        <v>12</v>
      </c>
      <c r="G565" s="3">
        <v>1969.9166666685001</v>
      </c>
      <c r="H565" s="9">
        <v>28.121445000000001</v>
      </c>
      <c r="K565" s="14">
        <v>25568</v>
      </c>
      <c r="V565" s="21"/>
      <c r="Z565" s="21"/>
    </row>
    <row r="566" spans="6:26" ht="15" customHeight="1" x14ac:dyDescent="0.3">
      <c r="F566">
        <v>11</v>
      </c>
      <c r="G566" s="3">
        <v>1969.83333333517</v>
      </c>
      <c r="H566" s="9">
        <v>29.107073</v>
      </c>
      <c r="K566" s="14">
        <v>25537</v>
      </c>
      <c r="Z566" s="21"/>
    </row>
    <row r="567" spans="6:26" ht="15" customHeight="1" x14ac:dyDescent="0.3">
      <c r="F567">
        <v>10</v>
      </c>
      <c r="G567" s="3">
        <v>1969.7500000018399</v>
      </c>
      <c r="H567" s="9">
        <v>29.149667999999998</v>
      </c>
      <c r="K567" s="14">
        <v>25507</v>
      </c>
      <c r="V567" s="21"/>
    </row>
    <row r="568" spans="6:26" ht="15" customHeight="1" x14ac:dyDescent="0.3">
      <c r="F568">
        <v>9</v>
      </c>
      <c r="G568" s="3">
        <v>1969.6666666685101</v>
      </c>
      <c r="H568" s="9">
        <v>29.296275999999999</v>
      </c>
      <c r="K568" s="14">
        <v>25476</v>
      </c>
      <c r="V568" s="21"/>
      <c r="Z568" s="21"/>
    </row>
    <row r="569" spans="6:26" ht="15" customHeight="1" x14ac:dyDescent="0.3">
      <c r="F569">
        <v>8</v>
      </c>
      <c r="G569" s="3">
        <v>1969.58333333518</v>
      </c>
      <c r="H569" s="9">
        <v>28.812961999999999</v>
      </c>
      <c r="K569" s="14">
        <v>25446</v>
      </c>
      <c r="V569" s="21"/>
      <c r="Z569" s="21"/>
    </row>
    <row r="570" spans="6:26" ht="15" customHeight="1" x14ac:dyDescent="0.3">
      <c r="F570">
        <v>7</v>
      </c>
      <c r="G570" s="3">
        <v>1969.5000000018499</v>
      </c>
      <c r="H570" s="9">
        <v>28.970848</v>
      </c>
      <c r="K570" s="14">
        <v>25415</v>
      </c>
      <c r="Z570" s="21"/>
    </row>
    <row r="571" spans="6:26" ht="15" customHeight="1" x14ac:dyDescent="0.3">
      <c r="F571">
        <v>6</v>
      </c>
      <c r="G571" s="3">
        <v>1969.4166666685201</v>
      </c>
      <c r="H571" s="9">
        <v>29.614554999999999</v>
      </c>
      <c r="K571" s="14">
        <v>25384</v>
      </c>
      <c r="V571" s="21"/>
      <c r="Z571" s="21"/>
    </row>
    <row r="572" spans="6:26" ht="15" customHeight="1" x14ac:dyDescent="0.3">
      <c r="F572">
        <v>5</v>
      </c>
      <c r="G572" s="3">
        <v>1969.33333333519</v>
      </c>
      <c r="H572" s="9">
        <v>29.221077000000001</v>
      </c>
      <c r="K572" s="14">
        <v>25354</v>
      </c>
      <c r="V572" s="21"/>
      <c r="Z572" s="21"/>
    </row>
    <row r="573" spans="6:26" ht="15" customHeight="1" x14ac:dyDescent="0.3">
      <c r="F573">
        <v>4</v>
      </c>
      <c r="G573" s="3">
        <v>1969.2500000018599</v>
      </c>
      <c r="H573" s="9">
        <v>27.785419999999998</v>
      </c>
      <c r="K573" s="14">
        <v>25323</v>
      </c>
      <c r="V573" s="21"/>
    </row>
    <row r="574" spans="6:26" ht="15" customHeight="1" x14ac:dyDescent="0.3">
      <c r="F574">
        <v>3</v>
      </c>
      <c r="G574" s="3">
        <v>1969.1666666685301</v>
      </c>
      <c r="H574" s="9">
        <v>27.636641999999998</v>
      </c>
      <c r="K574" s="14">
        <v>25293</v>
      </c>
      <c r="Z574" s="21"/>
    </row>
    <row r="575" spans="6:26" ht="15" customHeight="1" x14ac:dyDescent="0.3">
      <c r="F575">
        <v>2</v>
      </c>
      <c r="G575" s="3">
        <v>1969.0833333352</v>
      </c>
      <c r="H575" s="9">
        <v>27.026426000000001</v>
      </c>
      <c r="K575" s="14">
        <v>25262</v>
      </c>
      <c r="V575" s="21"/>
      <c r="Z575" s="21"/>
    </row>
    <row r="576" spans="6:26" ht="15" customHeight="1" x14ac:dyDescent="0.3">
      <c r="F576">
        <v>1</v>
      </c>
      <c r="G576" s="3">
        <v>1969.0000000018699</v>
      </c>
      <c r="H576" s="9">
        <v>26.954985000000001</v>
      </c>
      <c r="K576" s="14">
        <v>25234</v>
      </c>
      <c r="V576" s="21"/>
      <c r="Z576" s="21"/>
    </row>
    <row r="577" spans="6:26" ht="15" customHeight="1" x14ac:dyDescent="0.3">
      <c r="F577">
        <v>12</v>
      </c>
      <c r="G577" s="3">
        <v>1968.9166666685401</v>
      </c>
      <c r="H577" s="9">
        <v>27.947528999999999</v>
      </c>
      <c r="K577" s="14">
        <v>25203</v>
      </c>
      <c r="V577" s="21"/>
      <c r="Z577" s="21"/>
    </row>
    <row r="578" spans="6:26" ht="15" customHeight="1" x14ac:dyDescent="0.3">
      <c r="F578">
        <v>11</v>
      </c>
      <c r="G578" s="3">
        <v>1968.83333333521</v>
      </c>
      <c r="H578" s="9">
        <v>28.499127999999999</v>
      </c>
      <c r="K578" s="14">
        <v>25172</v>
      </c>
      <c r="Z578" s="21"/>
    </row>
    <row r="579" spans="6:26" ht="15" customHeight="1" x14ac:dyDescent="0.3">
      <c r="F579">
        <v>10</v>
      </c>
      <c r="G579" s="3">
        <v>1968.7500000018799</v>
      </c>
      <c r="H579" s="9">
        <v>28.789324000000001</v>
      </c>
      <c r="K579" s="14">
        <v>25142</v>
      </c>
      <c r="V579" s="21"/>
    </row>
    <row r="580" spans="6:26" ht="15" customHeight="1" x14ac:dyDescent="0.3">
      <c r="F580">
        <v>9</v>
      </c>
      <c r="G580" s="3">
        <v>1968.6666666685501</v>
      </c>
      <c r="H580" s="9">
        <v>28.667757000000002</v>
      </c>
      <c r="K580" s="14">
        <v>25111</v>
      </c>
      <c r="V580" s="21"/>
      <c r="Z580" s="21"/>
    </row>
    <row r="581" spans="6:26" ht="15" customHeight="1" x14ac:dyDescent="0.3">
      <c r="F581">
        <v>8</v>
      </c>
      <c r="G581" s="3">
        <v>1968.58333333522</v>
      </c>
      <c r="H581" s="9">
        <v>28.172905</v>
      </c>
      <c r="K581" s="14">
        <v>25081</v>
      </c>
      <c r="V581" s="21"/>
      <c r="Z581" s="21"/>
    </row>
    <row r="582" spans="6:26" ht="15" customHeight="1" x14ac:dyDescent="0.3">
      <c r="F582">
        <v>7</v>
      </c>
      <c r="G582" s="3">
        <v>1968.5000000018899</v>
      </c>
      <c r="H582" s="9">
        <v>28.113530000000001</v>
      </c>
      <c r="K582" s="14">
        <v>25050</v>
      </c>
      <c r="Z582" s="21"/>
    </row>
    <row r="583" spans="6:26" x14ac:dyDescent="0.3">
      <c r="F583">
        <v>6</v>
      </c>
      <c r="G583" s="3">
        <v>1968.4166666685601</v>
      </c>
      <c r="H583" s="9">
        <v>28.377869</v>
      </c>
      <c r="K583" s="14">
        <v>25019</v>
      </c>
      <c r="V583" s="21"/>
      <c r="Z583" s="21"/>
    </row>
    <row r="584" spans="6:26" ht="15" customHeight="1" x14ac:dyDescent="0.3">
      <c r="F584">
        <v>5</v>
      </c>
      <c r="G584" s="3">
        <v>1968.33333333523</v>
      </c>
      <c r="H584" s="9">
        <v>27.917501000000001</v>
      </c>
      <c r="K584" s="14">
        <v>24989</v>
      </c>
      <c r="V584" s="21"/>
      <c r="Z584" s="21"/>
    </row>
    <row r="585" spans="6:26" ht="15" customHeight="1" x14ac:dyDescent="0.3">
      <c r="F585">
        <v>4</v>
      </c>
      <c r="G585" s="3">
        <v>1968.2500000018999</v>
      </c>
      <c r="H585" s="9">
        <v>27.068860000000001</v>
      </c>
      <c r="K585" s="14">
        <v>24958</v>
      </c>
      <c r="V585" s="21"/>
      <c r="Z585" s="21"/>
    </row>
    <row r="586" spans="6:26" ht="15" customHeight="1" x14ac:dyDescent="0.3">
      <c r="F586">
        <v>3</v>
      </c>
      <c r="G586" s="3">
        <v>1968.1666666685701</v>
      </c>
      <c r="H586" s="9">
        <v>26.664639000000001</v>
      </c>
      <c r="K586" s="14">
        <v>24928</v>
      </c>
      <c r="V586" s="21"/>
      <c r="Z586" s="21"/>
    </row>
    <row r="587" spans="6:26" ht="15" customHeight="1" x14ac:dyDescent="0.3">
      <c r="F587">
        <v>2</v>
      </c>
      <c r="G587" s="3">
        <v>1968.08333333524</v>
      </c>
      <c r="H587" s="9">
        <v>26.416347999999999</v>
      </c>
      <c r="K587" s="14">
        <v>24897</v>
      </c>
      <c r="V587" s="21"/>
    </row>
    <row r="588" spans="6:26" ht="15" customHeight="1" x14ac:dyDescent="0.3">
      <c r="F588">
        <v>1</v>
      </c>
      <c r="G588" s="3">
        <v>1968.0000000019099</v>
      </c>
      <c r="H588" s="9">
        <v>26.628746</v>
      </c>
      <c r="K588" s="14">
        <v>24868</v>
      </c>
      <c r="Z588" s="21"/>
    </row>
    <row r="589" spans="6:26" ht="15" customHeight="1" x14ac:dyDescent="0.3">
      <c r="F589">
        <v>12</v>
      </c>
      <c r="G589" s="3">
        <v>1967.9166666685801</v>
      </c>
      <c r="H589" s="9">
        <v>27.624846999999999</v>
      </c>
      <c r="K589" s="14">
        <v>24837</v>
      </c>
      <c r="V589" s="21"/>
      <c r="Z589" s="21"/>
    </row>
    <row r="590" spans="6:26" ht="15" customHeight="1" x14ac:dyDescent="0.3">
      <c r="F590">
        <v>11</v>
      </c>
      <c r="G590" s="3">
        <v>1967.83333333525</v>
      </c>
      <c r="H590" s="9">
        <v>28.784164000000001</v>
      </c>
      <c r="K590" s="14">
        <v>24806</v>
      </c>
      <c r="V590" s="21"/>
      <c r="Z590" s="21"/>
    </row>
    <row r="591" spans="6:26" ht="15" customHeight="1" x14ac:dyDescent="0.3">
      <c r="F591">
        <v>10</v>
      </c>
      <c r="G591" s="3">
        <v>1967.7500000019199</v>
      </c>
      <c r="H591" s="9">
        <v>28.769401999999999</v>
      </c>
      <c r="K591" s="14">
        <v>24776</v>
      </c>
      <c r="V591" s="21"/>
    </row>
    <row r="592" spans="6:26" ht="15" customHeight="1" x14ac:dyDescent="0.3">
      <c r="F592">
        <v>9</v>
      </c>
      <c r="G592" s="3">
        <v>1967.6666666685901</v>
      </c>
      <c r="H592" s="9">
        <v>28.632576</v>
      </c>
      <c r="K592" s="14">
        <v>24745</v>
      </c>
      <c r="V592" s="21"/>
      <c r="Z592" s="21"/>
    </row>
    <row r="593" spans="6:26" ht="15" customHeight="1" x14ac:dyDescent="0.3">
      <c r="F593">
        <v>8</v>
      </c>
      <c r="G593" s="3">
        <v>1967.58333333526</v>
      </c>
      <c r="H593" s="9">
        <v>28.132853000000001</v>
      </c>
      <c r="K593" s="14">
        <v>24715</v>
      </c>
      <c r="V593" s="21"/>
      <c r="Z593" s="21"/>
    </row>
    <row r="594" spans="6:26" ht="15" customHeight="1" x14ac:dyDescent="0.3">
      <c r="F594">
        <v>7</v>
      </c>
      <c r="G594" s="3">
        <v>1967.5000000019299</v>
      </c>
      <c r="H594" s="9">
        <v>28.104074000000001</v>
      </c>
      <c r="K594" s="14">
        <v>24684</v>
      </c>
      <c r="Z594" s="21"/>
    </row>
    <row r="595" spans="6:26" ht="15" customHeight="1" x14ac:dyDescent="0.3">
      <c r="F595">
        <v>6</v>
      </c>
      <c r="G595" s="3">
        <v>1967.4166666686001</v>
      </c>
      <c r="H595" s="9">
        <v>28.285274999999999</v>
      </c>
      <c r="K595" s="14">
        <v>24653</v>
      </c>
      <c r="V595" s="21"/>
    </row>
    <row r="596" spans="6:26" ht="15" customHeight="1" x14ac:dyDescent="0.3">
      <c r="F596">
        <v>5</v>
      </c>
      <c r="G596" s="3">
        <v>1967.33333333527</v>
      </c>
      <c r="H596" s="9">
        <v>27.821249999999999</v>
      </c>
      <c r="K596" s="14">
        <v>24623</v>
      </c>
      <c r="V596" s="21"/>
      <c r="Z596" s="21"/>
    </row>
    <row r="597" spans="6:26" ht="15" customHeight="1" x14ac:dyDescent="0.3">
      <c r="F597">
        <v>4</v>
      </c>
      <c r="G597" s="3">
        <v>1967.25000000194</v>
      </c>
      <c r="H597" s="9">
        <v>27.171565999999999</v>
      </c>
      <c r="K597" s="14">
        <v>24592</v>
      </c>
      <c r="V597" s="21"/>
      <c r="Z597" s="21"/>
    </row>
    <row r="598" spans="6:26" ht="15" customHeight="1" x14ac:dyDescent="0.3">
      <c r="F598">
        <v>3</v>
      </c>
      <c r="G598" s="3">
        <v>1967.1666666686101</v>
      </c>
      <c r="H598" s="9">
        <v>26.720590000000001</v>
      </c>
      <c r="K598" s="14">
        <v>24562</v>
      </c>
      <c r="Z598" s="21"/>
    </row>
    <row r="599" spans="6:26" x14ac:dyDescent="0.3">
      <c r="F599">
        <v>2</v>
      </c>
      <c r="G599" s="3">
        <v>1967.08333333528</v>
      </c>
      <c r="H599" s="9">
        <v>26.709381</v>
      </c>
      <c r="K599" s="14">
        <v>24531</v>
      </c>
      <c r="V599" s="21"/>
    </row>
    <row r="600" spans="6:26" ht="15" customHeight="1" x14ac:dyDescent="0.3">
      <c r="F600">
        <v>1</v>
      </c>
      <c r="G600" s="3">
        <v>1967.00000000195</v>
      </c>
      <c r="H600" s="9">
        <v>27.032845999999999</v>
      </c>
      <c r="K600" s="14">
        <v>24503</v>
      </c>
      <c r="V600" s="21"/>
      <c r="Z600" s="21"/>
    </row>
    <row r="601" spans="6:26" ht="15" customHeight="1" x14ac:dyDescent="0.3">
      <c r="F601">
        <v>12</v>
      </c>
      <c r="G601" s="3">
        <v>1966.9166666686201</v>
      </c>
      <c r="H601" s="9">
        <v>27.839780000000001</v>
      </c>
      <c r="K601" s="14">
        <v>24472</v>
      </c>
      <c r="V601" s="21"/>
      <c r="Z601" s="21"/>
    </row>
    <row r="602" spans="6:26" ht="15" customHeight="1" x14ac:dyDescent="0.3">
      <c r="F602">
        <v>11</v>
      </c>
      <c r="G602" s="3">
        <v>1966.83333333529</v>
      </c>
      <c r="H602" s="9">
        <v>28.793254999999998</v>
      </c>
      <c r="K602" s="14">
        <v>24441</v>
      </c>
      <c r="Z602" s="21"/>
    </row>
    <row r="603" spans="6:26" ht="15" customHeight="1" x14ac:dyDescent="0.3">
      <c r="F603">
        <v>10</v>
      </c>
      <c r="G603" s="3">
        <v>1966.75000000196</v>
      </c>
      <c r="H603" s="9">
        <v>29.081271999999998</v>
      </c>
      <c r="K603" s="14">
        <v>24411</v>
      </c>
      <c r="V603" s="21"/>
      <c r="Z603" s="21"/>
    </row>
    <row r="604" spans="6:26" ht="15" customHeight="1" x14ac:dyDescent="0.3">
      <c r="F604">
        <v>9</v>
      </c>
      <c r="G604" s="3">
        <v>1966.6666666686299</v>
      </c>
      <c r="H604" s="9">
        <v>28.701609999999999</v>
      </c>
      <c r="K604" s="14">
        <v>24380</v>
      </c>
      <c r="V604" s="21"/>
      <c r="Z604" s="21"/>
    </row>
    <row r="605" spans="6:26" ht="15" customHeight="1" x14ac:dyDescent="0.3">
      <c r="F605">
        <v>8</v>
      </c>
      <c r="G605" s="3">
        <v>1966.5833333353</v>
      </c>
      <c r="H605" s="9">
        <v>28.410982000000001</v>
      </c>
      <c r="K605" s="14">
        <v>24350</v>
      </c>
      <c r="V605" s="21"/>
      <c r="Z605" s="21"/>
    </row>
    <row r="606" spans="6:26" ht="15" customHeight="1" x14ac:dyDescent="0.3">
      <c r="F606">
        <v>7</v>
      </c>
      <c r="G606" s="3">
        <v>1966.50000000197</v>
      </c>
      <c r="H606" s="9">
        <v>28.414401999999999</v>
      </c>
      <c r="K606" s="14">
        <v>24319</v>
      </c>
      <c r="Z606" s="21"/>
    </row>
    <row r="607" spans="6:26" ht="15" customHeight="1" x14ac:dyDescent="0.3">
      <c r="F607">
        <v>6</v>
      </c>
      <c r="G607" s="3">
        <v>1966.4166666686399</v>
      </c>
      <c r="H607" s="9">
        <v>28.637854000000001</v>
      </c>
      <c r="K607" s="14">
        <v>24288</v>
      </c>
      <c r="V607" s="21"/>
    </row>
    <row r="608" spans="6:26" ht="15" customHeight="1" x14ac:dyDescent="0.3">
      <c r="F608">
        <v>5</v>
      </c>
      <c r="G608" s="3">
        <v>1966.33333333531</v>
      </c>
      <c r="H608" s="9">
        <v>28.140716999999999</v>
      </c>
      <c r="K608" s="14">
        <v>24258</v>
      </c>
      <c r="Z608" s="21"/>
    </row>
    <row r="609" spans="6:26" ht="15" customHeight="1" x14ac:dyDescent="0.3">
      <c r="F609">
        <v>4</v>
      </c>
      <c r="G609" s="3">
        <v>1966.25000000197</v>
      </c>
      <c r="H609" s="9">
        <v>27.526423999999999</v>
      </c>
      <c r="K609" s="14">
        <v>24227</v>
      </c>
      <c r="V609" s="21"/>
      <c r="Z609" s="21"/>
    </row>
    <row r="610" spans="6:26" ht="15" customHeight="1" x14ac:dyDescent="0.3">
      <c r="F610">
        <v>3</v>
      </c>
      <c r="G610" s="3">
        <v>1966.1666666686399</v>
      </c>
      <c r="H610" s="9">
        <v>26.789856</v>
      </c>
      <c r="K610" s="14">
        <v>24197</v>
      </c>
      <c r="Z610" s="21"/>
    </row>
    <row r="611" spans="6:26" ht="15" customHeight="1" x14ac:dyDescent="0.3">
      <c r="F611">
        <v>2</v>
      </c>
      <c r="G611" s="3">
        <v>1966.08333333531</v>
      </c>
      <c r="H611" s="9">
        <v>27.197706</v>
      </c>
      <c r="K611" s="14">
        <v>24166</v>
      </c>
      <c r="V611" s="21"/>
      <c r="Z611" s="21"/>
    </row>
    <row r="612" spans="6:26" ht="15" customHeight="1" x14ac:dyDescent="0.3">
      <c r="F612">
        <v>1</v>
      </c>
      <c r="G612" s="3">
        <v>1966.00000000198</v>
      </c>
      <c r="H612" s="9">
        <v>27.388726999999999</v>
      </c>
      <c r="K612" s="14">
        <v>24138</v>
      </c>
      <c r="V612" s="21"/>
      <c r="Z612" s="21"/>
    </row>
    <row r="613" spans="6:26" ht="15" customHeight="1" x14ac:dyDescent="0.3">
      <c r="F613">
        <v>12</v>
      </c>
      <c r="G613" s="3">
        <v>1965.9166666686499</v>
      </c>
      <c r="H613" s="9">
        <v>27.727705</v>
      </c>
      <c r="K613" s="14">
        <v>24107</v>
      </c>
      <c r="V613" s="21"/>
    </row>
    <row r="614" spans="6:26" ht="15" customHeight="1" x14ac:dyDescent="0.3">
      <c r="F614">
        <v>11</v>
      </c>
      <c r="G614" s="3">
        <v>1965.83333333532</v>
      </c>
      <c r="H614" s="9">
        <v>28.399426999999999</v>
      </c>
      <c r="K614" s="14">
        <v>24076</v>
      </c>
      <c r="Z614" s="21"/>
    </row>
    <row r="615" spans="6:26" ht="15" customHeight="1" x14ac:dyDescent="0.3">
      <c r="F615">
        <v>10</v>
      </c>
      <c r="G615" s="3">
        <v>1965.75000000199</v>
      </c>
      <c r="H615" s="9">
        <v>28.851461</v>
      </c>
      <c r="K615" s="14">
        <v>24046</v>
      </c>
      <c r="V615" s="21"/>
      <c r="Z615" s="21"/>
    </row>
    <row r="616" spans="6:26" ht="15" customHeight="1" x14ac:dyDescent="0.3">
      <c r="F616">
        <v>9</v>
      </c>
      <c r="G616" s="3">
        <v>1965.6666666686599</v>
      </c>
      <c r="H616" s="9">
        <v>28.652636999999999</v>
      </c>
      <c r="K616" s="14">
        <v>24015</v>
      </c>
      <c r="V616" s="21"/>
      <c r="Z616" s="21"/>
    </row>
    <row r="617" spans="6:26" ht="15" customHeight="1" x14ac:dyDescent="0.3">
      <c r="F617">
        <v>8</v>
      </c>
      <c r="G617" s="3">
        <v>1965.5833333353301</v>
      </c>
      <c r="H617" s="9">
        <v>28.099143999999999</v>
      </c>
      <c r="K617" s="14">
        <v>23985</v>
      </c>
      <c r="V617" s="21"/>
      <c r="Z617" s="21"/>
    </row>
    <row r="618" spans="6:26" ht="15" customHeight="1" x14ac:dyDescent="0.3">
      <c r="F618">
        <v>7</v>
      </c>
      <c r="G618" s="3">
        <v>1965.500000002</v>
      </c>
      <c r="H618" s="9">
        <v>28.151888</v>
      </c>
      <c r="K618" s="14">
        <v>23954</v>
      </c>
      <c r="Z618" s="21"/>
    </row>
    <row r="619" spans="6:26" ht="15" customHeight="1" x14ac:dyDescent="0.3">
      <c r="F619">
        <v>6</v>
      </c>
      <c r="G619" s="3">
        <v>1965.4166666686699</v>
      </c>
      <c r="H619" s="9">
        <v>28.262810000000002</v>
      </c>
      <c r="K619" s="14">
        <v>23923</v>
      </c>
      <c r="V619" s="21"/>
    </row>
    <row r="620" spans="6:26" ht="15" customHeight="1" x14ac:dyDescent="0.3">
      <c r="F620">
        <v>5</v>
      </c>
      <c r="G620" s="3">
        <v>1965.3333333353401</v>
      </c>
      <c r="H620" s="9">
        <v>27.800080000000001</v>
      </c>
      <c r="K620" s="14">
        <v>23893</v>
      </c>
      <c r="V620" s="21"/>
      <c r="Z620" s="21"/>
    </row>
    <row r="621" spans="6:26" ht="15" customHeight="1" x14ac:dyDescent="0.3">
      <c r="F621">
        <v>4</v>
      </c>
      <c r="G621" s="3">
        <v>1965.25000000201</v>
      </c>
      <c r="H621" s="9">
        <v>26.975704</v>
      </c>
      <c r="K621" s="14">
        <v>23862</v>
      </c>
      <c r="V621" s="21"/>
      <c r="Z621" s="21"/>
    </row>
    <row r="622" spans="6:26" ht="15" customHeight="1" x14ac:dyDescent="0.3">
      <c r="F622">
        <v>3</v>
      </c>
      <c r="G622" s="3">
        <v>1965.1666666686799</v>
      </c>
      <c r="H622" s="9">
        <v>26.352934000000001</v>
      </c>
      <c r="K622" s="14">
        <v>23832</v>
      </c>
      <c r="Z622" s="21"/>
    </row>
    <row r="623" spans="6:26" x14ac:dyDescent="0.3">
      <c r="F623">
        <v>2</v>
      </c>
      <c r="G623" s="3">
        <v>1965.0833333353501</v>
      </c>
      <c r="H623" s="9">
        <v>26.094754999999999</v>
      </c>
      <c r="K623" s="14">
        <v>23801</v>
      </c>
      <c r="V623" s="21"/>
      <c r="Z623" s="21"/>
    </row>
    <row r="624" spans="6:26" ht="15" customHeight="1" x14ac:dyDescent="0.3">
      <c r="F624">
        <v>1</v>
      </c>
      <c r="G624" s="3">
        <v>1965.00000000202</v>
      </c>
      <c r="H624" s="9">
        <v>26.373477999999999</v>
      </c>
      <c r="K624" s="14">
        <v>23773</v>
      </c>
      <c r="V624" s="21"/>
      <c r="Z624" s="21"/>
    </row>
    <row r="625" spans="6:26" ht="15" customHeight="1" x14ac:dyDescent="0.3">
      <c r="F625">
        <v>12</v>
      </c>
      <c r="G625" s="3">
        <v>1964.9166666686899</v>
      </c>
      <c r="H625" s="9">
        <v>27.297961999999998</v>
      </c>
      <c r="K625" s="14">
        <v>23742</v>
      </c>
      <c r="V625" s="21"/>
      <c r="Z625" s="21"/>
    </row>
    <row r="626" spans="6:26" ht="15" customHeight="1" x14ac:dyDescent="0.3">
      <c r="F626">
        <v>11</v>
      </c>
      <c r="G626" s="3">
        <v>1964.8333333353601</v>
      </c>
      <c r="H626" s="9">
        <v>28.222770000000001</v>
      </c>
      <c r="K626" s="14">
        <v>23711</v>
      </c>
      <c r="V626" s="21"/>
      <c r="Z626" s="21"/>
    </row>
    <row r="627" spans="6:26" ht="15" customHeight="1" x14ac:dyDescent="0.3">
      <c r="F627">
        <v>10</v>
      </c>
      <c r="G627" s="3">
        <v>1964.75000000203</v>
      </c>
      <c r="H627" s="9">
        <v>28.862738</v>
      </c>
      <c r="K627" s="14">
        <v>23681</v>
      </c>
      <c r="V627" s="21"/>
      <c r="Z627" s="21"/>
    </row>
    <row r="628" spans="6:26" ht="15" customHeight="1" x14ac:dyDescent="0.3">
      <c r="F628">
        <v>9</v>
      </c>
      <c r="G628" s="3">
        <v>1964.6666666686999</v>
      </c>
      <c r="H628" s="9">
        <v>28.600950000000001</v>
      </c>
      <c r="K628" s="14">
        <v>23650</v>
      </c>
      <c r="V628" s="21"/>
      <c r="Z628" s="21"/>
    </row>
    <row r="629" spans="6:26" ht="15" customHeight="1" x14ac:dyDescent="0.3">
      <c r="F629">
        <v>8</v>
      </c>
      <c r="G629" s="3">
        <v>1964.5833333353701</v>
      </c>
      <c r="H629" s="9">
        <v>28.298683</v>
      </c>
      <c r="K629" s="14">
        <v>23620</v>
      </c>
      <c r="V629" s="21"/>
      <c r="Z629" s="21"/>
    </row>
    <row r="630" spans="6:26" ht="15" customHeight="1" x14ac:dyDescent="0.3">
      <c r="F630">
        <v>7</v>
      </c>
      <c r="G630" s="3">
        <v>1964.50000000204</v>
      </c>
      <c r="H630" s="9">
        <v>28.314934000000001</v>
      </c>
      <c r="K630" s="14">
        <v>23589</v>
      </c>
      <c r="V630" s="21"/>
      <c r="Z630" s="21"/>
    </row>
    <row r="631" spans="6:26" ht="15" customHeight="1" x14ac:dyDescent="0.3">
      <c r="F631">
        <v>6</v>
      </c>
      <c r="G631" s="3">
        <v>1964.4166666687099</v>
      </c>
      <c r="H631" s="9">
        <v>28.258913</v>
      </c>
      <c r="K631" s="14">
        <v>23558</v>
      </c>
      <c r="V631" s="21"/>
      <c r="Z631" s="21"/>
    </row>
    <row r="632" spans="6:26" ht="15" customHeight="1" x14ac:dyDescent="0.3">
      <c r="F632">
        <v>5</v>
      </c>
      <c r="G632" s="3">
        <v>1964.3333333353801</v>
      </c>
      <c r="H632" s="9">
        <v>28.025126</v>
      </c>
      <c r="K632" s="14">
        <v>23528</v>
      </c>
      <c r="Z632" s="21"/>
    </row>
    <row r="633" spans="6:26" ht="15" customHeight="1" x14ac:dyDescent="0.3">
      <c r="F633">
        <v>4</v>
      </c>
      <c r="G633" s="3">
        <v>1964.25000000205</v>
      </c>
      <c r="H633" s="9">
        <v>27.474352</v>
      </c>
      <c r="K633" s="14">
        <v>23497</v>
      </c>
      <c r="V633" s="21"/>
      <c r="Z633" s="21"/>
    </row>
    <row r="634" spans="6:26" ht="15" customHeight="1" x14ac:dyDescent="0.3">
      <c r="F634">
        <v>3</v>
      </c>
      <c r="G634" s="3">
        <v>1964.1666666687199</v>
      </c>
      <c r="H634" s="9">
        <v>26.942474000000001</v>
      </c>
      <c r="K634" s="14">
        <v>23467</v>
      </c>
      <c r="V634" s="21"/>
      <c r="Z634" s="21"/>
    </row>
    <row r="635" spans="6:26" ht="15" customHeight="1" x14ac:dyDescent="0.3">
      <c r="F635">
        <v>2</v>
      </c>
      <c r="G635" s="3">
        <v>1964.0833333353901</v>
      </c>
      <c r="H635" s="9">
        <v>27.069970000000001</v>
      </c>
      <c r="K635" s="14">
        <v>23436</v>
      </c>
      <c r="V635" s="21"/>
    </row>
    <row r="636" spans="6:26" ht="15" customHeight="1" x14ac:dyDescent="0.3">
      <c r="F636">
        <v>1</v>
      </c>
      <c r="G636" s="3">
        <v>1964.00000000206</v>
      </c>
      <c r="H636" s="9">
        <v>27.265322000000001</v>
      </c>
      <c r="K636" s="14">
        <v>23407</v>
      </c>
      <c r="V636" s="21"/>
      <c r="Z636" s="21"/>
    </row>
    <row r="637" spans="6:26" ht="15" customHeight="1" x14ac:dyDescent="0.3">
      <c r="F637">
        <v>12</v>
      </c>
      <c r="G637" s="3">
        <v>1963.9166666687299</v>
      </c>
      <c r="H637" s="9">
        <v>28.201799999999999</v>
      </c>
      <c r="K637" s="14">
        <v>23376</v>
      </c>
      <c r="V637" s="21"/>
    </row>
    <row r="638" spans="6:26" ht="15" customHeight="1" x14ac:dyDescent="0.3">
      <c r="F638">
        <v>11</v>
      </c>
      <c r="G638" s="3">
        <v>1963.8333333354001</v>
      </c>
      <c r="H638" s="9">
        <v>28.966681999999999</v>
      </c>
      <c r="K638" s="14">
        <v>23345</v>
      </c>
      <c r="V638" s="21"/>
      <c r="Z638" s="21"/>
    </row>
    <row r="639" spans="6:26" x14ac:dyDescent="0.3">
      <c r="F639">
        <v>10</v>
      </c>
      <c r="G639" s="3">
        <v>1963.75000000207</v>
      </c>
      <c r="H639" s="9">
        <v>29.077421000000001</v>
      </c>
      <c r="K639" s="14">
        <v>23315</v>
      </c>
      <c r="V639" s="21"/>
    </row>
    <row r="640" spans="6:26" ht="15" customHeight="1" x14ac:dyDescent="0.3">
      <c r="F640">
        <v>9</v>
      </c>
      <c r="G640" s="3">
        <v>1963.6666666687399</v>
      </c>
      <c r="H640" s="9">
        <v>28.903917</v>
      </c>
      <c r="K640" s="14">
        <v>23284</v>
      </c>
      <c r="V640" s="21"/>
      <c r="Z640" s="21"/>
    </row>
    <row r="641" spans="6:26" ht="15" customHeight="1" x14ac:dyDescent="0.3">
      <c r="F641">
        <v>8</v>
      </c>
      <c r="G641" s="3">
        <v>1963.5833333354101</v>
      </c>
      <c r="H641" s="9">
        <v>28.598158000000002</v>
      </c>
      <c r="K641" s="14">
        <v>23254</v>
      </c>
      <c r="V641" s="21"/>
      <c r="Z641" s="21"/>
    </row>
    <row r="642" spans="6:26" ht="15" customHeight="1" x14ac:dyDescent="0.3">
      <c r="F642">
        <v>7</v>
      </c>
      <c r="G642" s="3">
        <v>1963.50000000208</v>
      </c>
      <c r="H642" s="9">
        <v>28.29862</v>
      </c>
      <c r="K642" s="14">
        <v>23223</v>
      </c>
      <c r="Z642" s="21"/>
    </row>
    <row r="643" spans="6:26" ht="15" customHeight="1" x14ac:dyDescent="0.3">
      <c r="F643">
        <v>6</v>
      </c>
      <c r="G643" s="3">
        <v>1963.4166666687499</v>
      </c>
      <c r="H643" s="9">
        <v>28.658875999999999</v>
      </c>
      <c r="K643" s="14">
        <v>23192</v>
      </c>
      <c r="V643" s="21"/>
    </row>
    <row r="644" spans="6:26" ht="15" customHeight="1" x14ac:dyDescent="0.3">
      <c r="F644">
        <v>5</v>
      </c>
      <c r="G644" s="3">
        <v>1963.3333333354201</v>
      </c>
      <c r="H644" s="9">
        <v>28.199759</v>
      </c>
      <c r="K644" s="14">
        <v>23162</v>
      </c>
      <c r="V644" s="21"/>
      <c r="Z644" s="21"/>
    </row>
    <row r="645" spans="6:26" ht="15" customHeight="1" x14ac:dyDescent="0.3">
      <c r="F645">
        <v>4</v>
      </c>
      <c r="G645" s="3">
        <v>1963.25000000209</v>
      </c>
      <c r="H645" s="9">
        <v>27.740735999999998</v>
      </c>
      <c r="K645" s="14">
        <v>23131</v>
      </c>
      <c r="V645" s="21"/>
      <c r="Z645" s="21"/>
    </row>
    <row r="646" spans="6:26" ht="15" customHeight="1" x14ac:dyDescent="0.3">
      <c r="F646">
        <v>3</v>
      </c>
      <c r="G646" s="3">
        <v>1963.1666666687599</v>
      </c>
      <c r="H646" s="9">
        <v>27.320347000000002</v>
      </c>
      <c r="K646" s="14">
        <v>23101</v>
      </c>
      <c r="Z646" s="21"/>
    </row>
    <row r="647" spans="6:26" ht="15" customHeight="1" x14ac:dyDescent="0.3">
      <c r="F647">
        <v>2</v>
      </c>
      <c r="G647" s="3">
        <v>1963.0833333354301</v>
      </c>
      <c r="H647" s="9">
        <v>27.197811000000002</v>
      </c>
      <c r="K647" s="14">
        <v>23070</v>
      </c>
      <c r="V647" s="21"/>
    </row>
    <row r="648" spans="6:26" ht="15" customHeight="1" x14ac:dyDescent="0.3">
      <c r="F648">
        <v>1</v>
      </c>
      <c r="G648" s="3">
        <v>1963.0000000021</v>
      </c>
      <c r="H648" s="9">
        <v>27.297771000000001</v>
      </c>
      <c r="K648" s="14">
        <v>23042</v>
      </c>
      <c r="V648" s="21"/>
      <c r="Z648" s="21"/>
    </row>
    <row r="649" spans="6:26" ht="15" customHeight="1" x14ac:dyDescent="0.3">
      <c r="F649">
        <v>12</v>
      </c>
      <c r="G649" s="3">
        <v>1962.9166666687699</v>
      </c>
      <c r="H649" s="9">
        <v>28.102499999999999</v>
      </c>
      <c r="K649" s="14">
        <v>23011</v>
      </c>
      <c r="V649" s="21"/>
      <c r="Z649" s="21"/>
    </row>
    <row r="650" spans="6:26" ht="15" customHeight="1" x14ac:dyDescent="0.3">
      <c r="F650">
        <v>11</v>
      </c>
      <c r="G650" s="3">
        <v>1962.8333333354401</v>
      </c>
      <c r="H650" s="9">
        <v>28.639744</v>
      </c>
      <c r="K650" s="14">
        <v>22980</v>
      </c>
      <c r="Z650" s="21"/>
    </row>
    <row r="651" spans="6:26" ht="15" customHeight="1" x14ac:dyDescent="0.3">
      <c r="F651">
        <v>10</v>
      </c>
      <c r="G651" s="3">
        <v>1962.75000000211</v>
      </c>
      <c r="H651" s="9">
        <v>28.878613999999999</v>
      </c>
      <c r="K651" s="14">
        <v>22950</v>
      </c>
      <c r="V651" s="21"/>
    </row>
    <row r="652" spans="6:26" ht="15" customHeight="1" x14ac:dyDescent="0.3">
      <c r="F652">
        <v>9</v>
      </c>
      <c r="G652" s="3">
        <v>1962.66666666878</v>
      </c>
      <c r="H652" s="9">
        <v>28.795881000000001</v>
      </c>
      <c r="K652" s="14">
        <v>22919</v>
      </c>
      <c r="V652" s="21"/>
      <c r="Z652" s="21"/>
    </row>
    <row r="653" spans="6:26" ht="15" customHeight="1" x14ac:dyDescent="0.3">
      <c r="F653">
        <v>8</v>
      </c>
      <c r="G653" s="3">
        <v>1962.5833333354501</v>
      </c>
      <c r="H653" s="9">
        <v>28.657364000000001</v>
      </c>
      <c r="K653" s="14">
        <v>22889</v>
      </c>
      <c r="V653" s="21"/>
    </row>
    <row r="654" spans="6:26" ht="15" customHeight="1" x14ac:dyDescent="0.3">
      <c r="F654">
        <v>7</v>
      </c>
      <c r="G654" s="3">
        <v>1962.50000000212</v>
      </c>
      <c r="H654" s="9">
        <v>28.299168000000002</v>
      </c>
      <c r="K654" s="14">
        <v>22858</v>
      </c>
      <c r="Z654" s="21"/>
    </row>
    <row r="655" spans="6:26" ht="15" customHeight="1" x14ac:dyDescent="0.3">
      <c r="F655">
        <v>6</v>
      </c>
      <c r="G655" s="3">
        <v>1962.41666666879</v>
      </c>
      <c r="H655" s="9">
        <v>28.496047999999998</v>
      </c>
      <c r="K655" s="14">
        <v>22827</v>
      </c>
      <c r="V655" s="21"/>
    </row>
    <row r="656" spans="6:26" ht="15" customHeight="1" x14ac:dyDescent="0.3">
      <c r="F656">
        <v>5</v>
      </c>
      <c r="G656" s="3">
        <v>1962.3333333354601</v>
      </c>
      <c r="H656" s="9">
        <v>28.032426999999998</v>
      </c>
      <c r="K656" s="14">
        <v>22797</v>
      </c>
      <c r="V656" s="21"/>
      <c r="Z656" s="21"/>
    </row>
    <row r="657" spans="6:26" ht="15" customHeight="1" x14ac:dyDescent="0.3">
      <c r="F657">
        <v>4</v>
      </c>
      <c r="G657" s="3">
        <v>1962.25000000213</v>
      </c>
      <c r="H657" s="9">
        <v>27.442882999999998</v>
      </c>
      <c r="K657" s="14">
        <v>22766</v>
      </c>
      <c r="V657" s="21"/>
      <c r="Z657" s="21"/>
    </row>
    <row r="658" spans="6:26" ht="15" customHeight="1" x14ac:dyDescent="0.3">
      <c r="F658">
        <v>3</v>
      </c>
      <c r="G658" s="3">
        <v>1962.1666666688</v>
      </c>
      <c r="H658" s="9">
        <v>27.254759</v>
      </c>
      <c r="K658" s="14">
        <v>22736</v>
      </c>
      <c r="Z658" s="21"/>
    </row>
    <row r="659" spans="6:26" ht="15" customHeight="1" x14ac:dyDescent="0.3">
      <c r="F659">
        <v>2</v>
      </c>
      <c r="G659" s="3">
        <v>1962.0833333354699</v>
      </c>
      <c r="H659" s="9">
        <v>26.94407</v>
      </c>
      <c r="K659" s="14">
        <v>22705</v>
      </c>
      <c r="V659" s="21"/>
    </row>
    <row r="660" spans="6:26" ht="15" customHeight="1" x14ac:dyDescent="0.3">
      <c r="F660">
        <v>1</v>
      </c>
      <c r="G660" s="3">
        <v>1962.00000000214</v>
      </c>
      <c r="H660" s="9">
        <v>27.248867000000001</v>
      </c>
      <c r="K660" s="14">
        <v>22677</v>
      </c>
      <c r="V660" s="21"/>
      <c r="Z660" s="21"/>
    </row>
    <row r="661" spans="6:26" ht="15" customHeight="1" x14ac:dyDescent="0.3">
      <c r="F661">
        <v>12</v>
      </c>
      <c r="G661" s="3">
        <v>1961.91666666881</v>
      </c>
      <c r="H661" s="9">
        <v>27.980160000000001</v>
      </c>
      <c r="K661" s="14">
        <v>22646</v>
      </c>
      <c r="V661" s="21"/>
      <c r="Z661" s="21"/>
    </row>
    <row r="662" spans="6:26" ht="15" customHeight="1" x14ac:dyDescent="0.3">
      <c r="F662">
        <v>11</v>
      </c>
      <c r="G662" s="3">
        <v>1961.8333333354799</v>
      </c>
      <c r="H662" s="9">
        <v>28.480170999999999</v>
      </c>
      <c r="K662" s="14">
        <v>22615</v>
      </c>
      <c r="Z662" s="21"/>
    </row>
    <row r="663" spans="6:26" x14ac:dyDescent="0.3">
      <c r="F663">
        <v>10</v>
      </c>
      <c r="G663" s="3">
        <v>1961.75000000215</v>
      </c>
      <c r="H663" s="9">
        <v>28.900846000000001</v>
      </c>
      <c r="K663" s="14">
        <v>22585</v>
      </c>
      <c r="V663" s="21"/>
    </row>
    <row r="664" spans="6:26" ht="15" customHeight="1" x14ac:dyDescent="0.3">
      <c r="F664">
        <v>9</v>
      </c>
      <c r="G664" s="3">
        <v>1961.66666666882</v>
      </c>
      <c r="H664" s="9">
        <v>28.771318000000001</v>
      </c>
      <c r="K664" s="14">
        <v>22554</v>
      </c>
      <c r="V664" s="21"/>
      <c r="Z664" s="21"/>
    </row>
    <row r="665" spans="6:26" ht="15" customHeight="1" x14ac:dyDescent="0.3">
      <c r="F665">
        <v>8</v>
      </c>
      <c r="G665" s="3">
        <v>1961.5833333354899</v>
      </c>
      <c r="H665" s="9">
        <v>28.609074</v>
      </c>
      <c r="K665" s="14">
        <v>22524</v>
      </c>
      <c r="V665" s="21"/>
      <c r="Z665" s="21"/>
    </row>
    <row r="666" spans="6:26" ht="15" customHeight="1" x14ac:dyDescent="0.3">
      <c r="F666">
        <v>7</v>
      </c>
      <c r="G666" s="3">
        <v>1961.50000000216</v>
      </c>
      <c r="H666" s="9">
        <v>28.172432000000001</v>
      </c>
      <c r="K666" s="14">
        <v>22493</v>
      </c>
      <c r="Z666" s="21"/>
    </row>
    <row r="667" spans="6:26" ht="15" customHeight="1" x14ac:dyDescent="0.3">
      <c r="F667">
        <v>6</v>
      </c>
      <c r="G667" s="3">
        <v>1961.41666666883</v>
      </c>
      <c r="H667" s="9">
        <v>28.26763</v>
      </c>
      <c r="K667" s="14">
        <v>22462</v>
      </c>
      <c r="V667" s="21"/>
    </row>
    <row r="668" spans="6:26" ht="15" customHeight="1" x14ac:dyDescent="0.3">
      <c r="F668">
        <v>5</v>
      </c>
      <c r="G668" s="3">
        <v>1961.3333333354999</v>
      </c>
      <c r="H668" s="9">
        <v>28.231660000000002</v>
      </c>
      <c r="K668" s="14">
        <v>22432</v>
      </c>
      <c r="V668" s="21"/>
      <c r="Z668" s="21"/>
    </row>
    <row r="669" spans="6:26" ht="15" customHeight="1" x14ac:dyDescent="0.3">
      <c r="F669">
        <v>4</v>
      </c>
      <c r="G669" s="3">
        <v>1961.2500000021701</v>
      </c>
      <c r="H669" s="9">
        <v>27.654699999999998</v>
      </c>
      <c r="K669" s="14">
        <v>22401</v>
      </c>
      <c r="V669" s="21"/>
      <c r="Z669" s="21"/>
    </row>
    <row r="670" spans="6:26" ht="15" customHeight="1" x14ac:dyDescent="0.3">
      <c r="F670">
        <v>3</v>
      </c>
      <c r="G670" s="3">
        <v>1961.16666666884</v>
      </c>
      <c r="H670" s="9">
        <v>27.320055</v>
      </c>
      <c r="K670" s="14">
        <v>22371</v>
      </c>
      <c r="Z670" s="21"/>
    </row>
    <row r="671" spans="6:26" ht="15" customHeight="1" x14ac:dyDescent="0.3">
      <c r="F671">
        <v>2</v>
      </c>
      <c r="G671" s="3">
        <v>1961.0833333355099</v>
      </c>
      <c r="H671" s="9">
        <v>27.033394000000001</v>
      </c>
      <c r="K671" s="14">
        <v>22340</v>
      </c>
      <c r="V671" s="21"/>
      <c r="Z671" s="21"/>
    </row>
    <row r="672" spans="6:26" ht="15" customHeight="1" x14ac:dyDescent="0.3">
      <c r="F672">
        <v>1</v>
      </c>
      <c r="G672" s="3">
        <v>1961.0000000021801</v>
      </c>
      <c r="H672" s="9">
        <v>27.311126999999999</v>
      </c>
      <c r="K672" s="14">
        <v>22312</v>
      </c>
      <c r="V672" s="21"/>
      <c r="Z672" s="21"/>
    </row>
    <row r="673" spans="6:26" ht="15" customHeight="1" x14ac:dyDescent="0.3">
      <c r="F673">
        <v>12</v>
      </c>
      <c r="G673" s="3">
        <v>1960.91666666885</v>
      </c>
      <c r="H673" s="9">
        <v>27.752445000000002</v>
      </c>
      <c r="K673" s="14">
        <v>22281</v>
      </c>
      <c r="V673" s="21"/>
      <c r="Z673" s="21"/>
    </row>
    <row r="674" spans="6:26" ht="15" customHeight="1" x14ac:dyDescent="0.3">
      <c r="F674">
        <v>11</v>
      </c>
      <c r="G674" s="3">
        <v>1960.8333333355199</v>
      </c>
      <c r="H674" s="9">
        <v>28.619586999999999</v>
      </c>
      <c r="K674" s="14">
        <v>22250</v>
      </c>
      <c r="Z674" s="21"/>
    </row>
    <row r="675" spans="6:26" ht="15" customHeight="1" x14ac:dyDescent="0.3">
      <c r="F675">
        <v>10</v>
      </c>
      <c r="G675" s="3">
        <v>1960.7500000021901</v>
      </c>
      <c r="H675" s="9">
        <v>29.004028000000002</v>
      </c>
      <c r="K675" s="14">
        <v>22220</v>
      </c>
      <c r="V675" s="21"/>
    </row>
    <row r="676" spans="6:26" ht="15" customHeight="1" x14ac:dyDescent="0.3">
      <c r="F676">
        <v>9</v>
      </c>
      <c r="G676" s="3">
        <v>1960.66666666886</v>
      </c>
      <c r="H676" s="9">
        <v>29.040330000000001</v>
      </c>
      <c r="K676" s="14">
        <v>22189</v>
      </c>
      <c r="V676" s="21"/>
      <c r="Z676" s="21"/>
    </row>
    <row r="677" spans="6:26" ht="15" customHeight="1" x14ac:dyDescent="0.3">
      <c r="F677">
        <v>8</v>
      </c>
      <c r="G677" s="3">
        <v>1960.5833333355299</v>
      </c>
      <c r="H677" s="9">
        <v>28.63514</v>
      </c>
      <c r="K677" s="14">
        <v>22159</v>
      </c>
      <c r="V677" s="21"/>
      <c r="Z677" s="21"/>
    </row>
    <row r="678" spans="6:26" ht="15" customHeight="1" x14ac:dyDescent="0.3">
      <c r="F678">
        <v>7</v>
      </c>
      <c r="G678" s="3">
        <v>1960.5000000022001</v>
      </c>
      <c r="H678" s="9">
        <v>28.599136000000001</v>
      </c>
      <c r="K678" s="14">
        <v>22128</v>
      </c>
      <c r="Z678" s="21"/>
    </row>
    <row r="679" spans="6:26" x14ac:dyDescent="0.3">
      <c r="F679">
        <v>6</v>
      </c>
      <c r="G679" s="3">
        <v>1960.41666666887</v>
      </c>
      <c r="H679" s="9">
        <v>29.148790000000002</v>
      </c>
      <c r="K679" s="14">
        <v>22097</v>
      </c>
      <c r="V679" s="21"/>
    </row>
    <row r="680" spans="6:26" ht="15" customHeight="1" x14ac:dyDescent="0.3">
      <c r="F680">
        <v>5</v>
      </c>
      <c r="G680" s="3">
        <v>1960.3333333355399</v>
      </c>
      <c r="H680" s="9">
        <v>28.918209999999998</v>
      </c>
      <c r="K680" s="14">
        <v>22067</v>
      </c>
      <c r="V680" s="21"/>
      <c r="Z680" s="21"/>
    </row>
    <row r="681" spans="6:26" ht="15" customHeight="1" x14ac:dyDescent="0.3">
      <c r="F681">
        <v>4</v>
      </c>
      <c r="G681" s="3">
        <v>1960.2500000022101</v>
      </c>
      <c r="H681" s="9">
        <v>27.729161999999999</v>
      </c>
      <c r="K681" s="14">
        <v>22036</v>
      </c>
      <c r="V681" s="21"/>
      <c r="Z681" s="21"/>
    </row>
    <row r="682" spans="6:26" ht="15" customHeight="1" x14ac:dyDescent="0.3">
      <c r="F682">
        <v>3</v>
      </c>
      <c r="G682" s="3">
        <v>1960.16666666888</v>
      </c>
      <c r="H682" s="9">
        <v>27.431813999999999</v>
      </c>
      <c r="K682" s="14">
        <v>22006</v>
      </c>
      <c r="Z682" s="21"/>
    </row>
    <row r="683" spans="6:26" ht="15" customHeight="1" x14ac:dyDescent="0.3">
      <c r="F683">
        <v>2</v>
      </c>
      <c r="G683" s="3">
        <v>1960.0833333355499</v>
      </c>
      <c r="H683" s="9">
        <v>27.572299999999998</v>
      </c>
      <c r="K683" s="14">
        <v>21975</v>
      </c>
      <c r="V683" s="21"/>
    </row>
    <row r="684" spans="6:26" ht="15" customHeight="1" x14ac:dyDescent="0.3">
      <c r="F684">
        <v>1</v>
      </c>
      <c r="G684" s="3">
        <v>1960.0000000022201</v>
      </c>
      <c r="H684" s="9">
        <v>27.381208000000001</v>
      </c>
      <c r="K684" s="14">
        <v>21946</v>
      </c>
      <c r="V684" s="21"/>
      <c r="Z684" s="21"/>
    </row>
    <row r="685" spans="6:26" ht="15" customHeight="1" x14ac:dyDescent="0.3">
      <c r="F685">
        <v>12</v>
      </c>
      <c r="G685" s="3">
        <v>1959.91666666889</v>
      </c>
      <c r="H685" s="9">
        <v>27.992457999999999</v>
      </c>
      <c r="K685" s="14">
        <v>21915</v>
      </c>
      <c r="V685" s="21"/>
      <c r="Z685" s="21"/>
    </row>
    <row r="686" spans="6:26" ht="15" customHeight="1" x14ac:dyDescent="0.3">
      <c r="F686">
        <v>11</v>
      </c>
      <c r="G686" s="3">
        <v>1959.8333333355599</v>
      </c>
      <c r="H686" s="9">
        <v>28.573264999999999</v>
      </c>
      <c r="K686" s="14">
        <v>21884</v>
      </c>
      <c r="V686" s="21"/>
      <c r="Z686" s="21"/>
    </row>
    <row r="687" spans="6:26" ht="15" customHeight="1" x14ac:dyDescent="0.3">
      <c r="F687">
        <v>10</v>
      </c>
      <c r="G687" s="3">
        <v>1959.7500000022301</v>
      </c>
      <c r="H687" s="9">
        <v>28.706951</v>
      </c>
      <c r="K687" s="14">
        <v>21854</v>
      </c>
      <c r="V687" s="21"/>
    </row>
    <row r="688" spans="6:26" ht="15" customHeight="1" x14ac:dyDescent="0.3">
      <c r="F688">
        <v>9</v>
      </c>
      <c r="G688" s="3">
        <v>1959.6666666689</v>
      </c>
      <c r="H688" s="9">
        <v>28.60135</v>
      </c>
      <c r="K688" s="14">
        <v>21823</v>
      </c>
      <c r="Z688" s="21"/>
    </row>
    <row r="689" spans="6:26" ht="15" customHeight="1" x14ac:dyDescent="0.3">
      <c r="F689">
        <v>8</v>
      </c>
      <c r="G689" s="3">
        <v>1959.5833333355699</v>
      </c>
      <c r="H689" s="9">
        <v>28.150528000000001</v>
      </c>
      <c r="K689" s="14">
        <v>21793</v>
      </c>
      <c r="V689" s="21"/>
      <c r="Z689" s="21"/>
    </row>
    <row r="690" spans="6:26" ht="15" customHeight="1" x14ac:dyDescent="0.3">
      <c r="F690">
        <v>7</v>
      </c>
      <c r="G690" s="3">
        <v>1959.5000000022401</v>
      </c>
      <c r="H690" s="9">
        <v>28.154067999999999</v>
      </c>
      <c r="K690" s="14">
        <v>21762</v>
      </c>
      <c r="V690" s="21"/>
      <c r="Z690" s="21"/>
    </row>
    <row r="691" spans="6:26" ht="15" customHeight="1" x14ac:dyDescent="0.3">
      <c r="F691">
        <v>6</v>
      </c>
      <c r="G691" s="3">
        <v>1959.41666666891</v>
      </c>
      <c r="H691" s="9">
        <v>28.406094</v>
      </c>
      <c r="K691" s="14">
        <v>21731</v>
      </c>
      <c r="V691" s="21"/>
    </row>
    <row r="692" spans="6:26" ht="15" customHeight="1" x14ac:dyDescent="0.3">
      <c r="F692">
        <v>5</v>
      </c>
      <c r="G692" s="3">
        <v>1959.3333333355799</v>
      </c>
      <c r="H692" s="9">
        <v>27.909804999999999</v>
      </c>
      <c r="K692" s="14">
        <v>21701</v>
      </c>
      <c r="V692" s="21"/>
      <c r="Z692" s="21"/>
    </row>
    <row r="693" spans="6:26" ht="15" customHeight="1" x14ac:dyDescent="0.3">
      <c r="F693">
        <v>4</v>
      </c>
      <c r="G693" s="3">
        <v>1959.2500000022501</v>
      </c>
      <c r="H693" s="9">
        <v>27.452836999999999</v>
      </c>
      <c r="K693" s="14">
        <v>21670</v>
      </c>
      <c r="V693" s="21"/>
      <c r="Z693" s="21"/>
    </row>
    <row r="694" spans="6:26" ht="15" customHeight="1" x14ac:dyDescent="0.3">
      <c r="F694">
        <v>3</v>
      </c>
      <c r="G694" s="3">
        <v>1959.16666666892</v>
      </c>
      <c r="H694" s="9">
        <v>26.899567000000001</v>
      </c>
      <c r="K694" s="14">
        <v>21640</v>
      </c>
      <c r="Z694" s="21"/>
    </row>
    <row r="695" spans="6:26" ht="15" customHeight="1" x14ac:dyDescent="0.3">
      <c r="F695">
        <v>2</v>
      </c>
      <c r="G695" s="3">
        <v>1959.0833333355899</v>
      </c>
      <c r="H695" s="9">
        <v>26.846319999999999</v>
      </c>
      <c r="K695" s="14">
        <v>21609</v>
      </c>
      <c r="V695" s="21"/>
    </row>
    <row r="696" spans="6:26" ht="15" customHeight="1" x14ac:dyDescent="0.3">
      <c r="F696">
        <v>1</v>
      </c>
      <c r="G696" s="3">
        <v>1959.0000000022601</v>
      </c>
      <c r="H696" s="9">
        <v>27.162434000000001</v>
      </c>
      <c r="K696" s="14">
        <v>21581</v>
      </c>
      <c r="V696" s="21"/>
      <c r="Z696" s="21"/>
    </row>
    <row r="697" spans="6:26" ht="15" customHeight="1" x14ac:dyDescent="0.3">
      <c r="F697">
        <v>12</v>
      </c>
      <c r="G697" s="3">
        <v>1958.91666666893</v>
      </c>
      <c r="H697" s="9">
        <v>27.91339</v>
      </c>
      <c r="K697" s="14">
        <v>21550</v>
      </c>
      <c r="V697" s="21"/>
      <c r="Z697" s="21"/>
    </row>
    <row r="698" spans="6:26" ht="15" customHeight="1" x14ac:dyDescent="0.3">
      <c r="F698">
        <v>11</v>
      </c>
      <c r="G698" s="3">
        <v>1958.8333333355999</v>
      </c>
      <c r="H698" s="9">
        <v>28.748200000000001</v>
      </c>
      <c r="K698" s="14">
        <v>21519</v>
      </c>
      <c r="Z698" s="21"/>
    </row>
    <row r="699" spans="6:26" x14ac:dyDescent="0.3">
      <c r="F699">
        <v>10</v>
      </c>
      <c r="G699" s="3">
        <v>1958.7500000022701</v>
      </c>
      <c r="H699" s="9">
        <v>29.120450000000002</v>
      </c>
      <c r="K699" s="14">
        <v>21489</v>
      </c>
      <c r="V699" s="21"/>
    </row>
    <row r="700" spans="6:26" ht="15" customHeight="1" x14ac:dyDescent="0.3">
      <c r="F700">
        <v>9</v>
      </c>
      <c r="G700" s="3">
        <v>1958.66666666894</v>
      </c>
      <c r="H700" s="9">
        <v>29.147597999999999</v>
      </c>
      <c r="K700" s="14">
        <v>21458</v>
      </c>
      <c r="V700" s="21"/>
      <c r="Z700" s="21"/>
    </row>
    <row r="701" spans="6:26" ht="15" customHeight="1" x14ac:dyDescent="0.3">
      <c r="F701">
        <v>8</v>
      </c>
      <c r="G701" s="3">
        <v>1958.58333333561</v>
      </c>
      <c r="H701" s="9">
        <v>28.850597</v>
      </c>
      <c r="K701" s="14">
        <v>21428</v>
      </c>
      <c r="V701" s="21"/>
      <c r="Z701" s="21"/>
    </row>
    <row r="702" spans="6:26" ht="15" customHeight="1" x14ac:dyDescent="0.3">
      <c r="F702">
        <v>7</v>
      </c>
      <c r="G702" s="3">
        <v>1958.5000000022801</v>
      </c>
      <c r="H702" s="9">
        <v>28.773392000000001</v>
      </c>
      <c r="K702" s="14">
        <v>21397</v>
      </c>
      <c r="V702" s="21"/>
      <c r="Z702" s="21"/>
    </row>
    <row r="703" spans="6:26" ht="15" customHeight="1" x14ac:dyDescent="0.3">
      <c r="F703">
        <v>6</v>
      </c>
      <c r="G703" s="3">
        <v>1958.41666666895</v>
      </c>
      <c r="H703" s="9">
        <v>29.763983</v>
      </c>
      <c r="K703" s="14">
        <v>21366</v>
      </c>
      <c r="V703" s="21"/>
      <c r="Z703" s="21"/>
    </row>
    <row r="704" spans="6:26" ht="15" customHeight="1" x14ac:dyDescent="0.3">
      <c r="F704">
        <v>5</v>
      </c>
      <c r="G704" s="3">
        <v>1958.33333333562</v>
      </c>
      <c r="H704" s="9">
        <v>29.162496999999998</v>
      </c>
      <c r="K704" s="14">
        <v>21336</v>
      </c>
      <c r="V704" s="21"/>
      <c r="Z704" s="21"/>
    </row>
    <row r="705" spans="6:26" ht="15" customHeight="1" x14ac:dyDescent="0.3">
      <c r="F705">
        <v>4</v>
      </c>
      <c r="G705" s="3">
        <v>1958.2500000022901</v>
      </c>
      <c r="H705" s="9">
        <v>28.202895999999999</v>
      </c>
      <c r="K705" s="14">
        <v>21305</v>
      </c>
      <c r="Z705" s="21"/>
    </row>
    <row r="706" spans="6:26" ht="15" customHeight="1" x14ac:dyDescent="0.3">
      <c r="F706">
        <v>3</v>
      </c>
      <c r="G706" s="3">
        <v>1958.16666666896</v>
      </c>
      <c r="H706" s="9">
        <v>27.799702</v>
      </c>
      <c r="K706" s="14">
        <v>21275</v>
      </c>
    </row>
    <row r="707" spans="6:26" ht="15" customHeight="1" x14ac:dyDescent="0.3">
      <c r="F707">
        <v>2</v>
      </c>
      <c r="G707" s="3">
        <v>1958.08333333563</v>
      </c>
      <c r="H707" s="9">
        <v>27.589801999999999</v>
      </c>
      <c r="K707" s="14">
        <v>21244</v>
      </c>
      <c r="Z707" s="21"/>
    </row>
    <row r="708" spans="6:26" ht="15" customHeight="1" x14ac:dyDescent="0.3">
      <c r="F708">
        <v>1</v>
      </c>
      <c r="G708" s="3">
        <v>1958.0000000023001</v>
      </c>
      <c r="H708" s="9">
        <v>27.749324999999999</v>
      </c>
      <c r="K708" s="14">
        <v>21216</v>
      </c>
    </row>
    <row r="709" spans="6:26" ht="15" customHeight="1" x14ac:dyDescent="0.3">
      <c r="F709">
        <v>12</v>
      </c>
      <c r="G709" s="3">
        <v>1957.91666666897</v>
      </c>
      <c r="H709" s="9">
        <v>27.83418</v>
      </c>
      <c r="K709" s="14">
        <v>21185</v>
      </c>
      <c r="Z709" s="21"/>
    </row>
    <row r="710" spans="6:26" ht="15" customHeight="1" x14ac:dyDescent="0.3">
      <c r="F710">
        <v>11</v>
      </c>
      <c r="G710" s="3">
        <v>1957.83333333564</v>
      </c>
      <c r="H710" s="9">
        <v>28.674807000000001</v>
      </c>
      <c r="K710" s="14">
        <v>21154</v>
      </c>
    </row>
    <row r="711" spans="6:26" ht="15" customHeight="1" x14ac:dyDescent="0.3">
      <c r="F711">
        <v>10</v>
      </c>
      <c r="G711" s="3">
        <v>1957.7500000023099</v>
      </c>
      <c r="H711" s="9">
        <v>29.320868000000001</v>
      </c>
      <c r="K711" s="14">
        <v>21124</v>
      </c>
      <c r="Z711" s="21"/>
    </row>
    <row r="712" spans="6:26" ht="15" customHeight="1" x14ac:dyDescent="0.3">
      <c r="F712">
        <v>9</v>
      </c>
      <c r="G712" s="3">
        <v>1957.66666666898</v>
      </c>
      <c r="H712" s="9">
        <v>28.872826</v>
      </c>
      <c r="K712" s="14">
        <v>21093</v>
      </c>
    </row>
    <row r="713" spans="6:26" ht="15" customHeight="1" x14ac:dyDescent="0.3">
      <c r="F713">
        <v>8</v>
      </c>
      <c r="G713" s="3">
        <v>1957.58333333565</v>
      </c>
      <c r="H713" s="9">
        <v>28.644043</v>
      </c>
      <c r="K713" s="14">
        <v>21063</v>
      </c>
      <c r="Z713" s="21"/>
    </row>
    <row r="714" spans="6:26" ht="15" customHeight="1" x14ac:dyDescent="0.3">
      <c r="F714">
        <v>7</v>
      </c>
      <c r="G714" s="3">
        <v>1957.5000000023199</v>
      </c>
      <c r="H714" s="9">
        <v>28.332858999999999</v>
      </c>
      <c r="K714" s="14">
        <v>21032</v>
      </c>
      <c r="Z714" s="21"/>
    </row>
    <row r="715" spans="6:26" x14ac:dyDescent="0.3">
      <c r="F715">
        <v>6</v>
      </c>
      <c r="G715" s="3">
        <v>1957.41666666899</v>
      </c>
      <c r="H715" s="9">
        <v>28.550896000000002</v>
      </c>
      <c r="K715" s="14">
        <v>21001</v>
      </c>
      <c r="V715" s="21"/>
      <c r="Z715" s="21"/>
    </row>
    <row r="716" spans="6:26" ht="15" customHeight="1" x14ac:dyDescent="0.3">
      <c r="F716">
        <v>5</v>
      </c>
      <c r="G716" s="3">
        <v>1957.33333333566</v>
      </c>
      <c r="H716" s="9">
        <v>27.727533000000001</v>
      </c>
      <c r="K716" s="14">
        <v>20971</v>
      </c>
      <c r="V716" s="21"/>
      <c r="Z716" s="21"/>
    </row>
    <row r="717" spans="6:26" ht="15" customHeight="1" x14ac:dyDescent="0.3">
      <c r="F717">
        <v>4</v>
      </c>
      <c r="G717" s="3">
        <v>1957.2500000023299</v>
      </c>
      <c r="H717" s="9">
        <v>26.880375000000001</v>
      </c>
      <c r="K717" s="14">
        <v>20940</v>
      </c>
      <c r="Z717" s="21"/>
    </row>
    <row r="718" spans="6:26" ht="15" customHeight="1" x14ac:dyDescent="0.3">
      <c r="F718">
        <v>3</v>
      </c>
      <c r="G718" s="3">
        <v>1957.1666666690001</v>
      </c>
      <c r="H718" s="9">
        <v>26.993870000000001</v>
      </c>
      <c r="K718" s="14">
        <v>20910</v>
      </c>
      <c r="V718" s="21"/>
    </row>
    <row r="719" spans="6:26" ht="15" customHeight="1" x14ac:dyDescent="0.3">
      <c r="F719">
        <v>2</v>
      </c>
      <c r="G719" s="3">
        <v>1957.08333333567</v>
      </c>
      <c r="H719" s="9">
        <v>25.773323000000001</v>
      </c>
      <c r="K719" s="14">
        <v>20879</v>
      </c>
      <c r="V719" s="21"/>
      <c r="Z719" s="21"/>
    </row>
    <row r="720" spans="6:26" ht="15" customHeight="1" x14ac:dyDescent="0.3">
      <c r="F720">
        <v>1</v>
      </c>
      <c r="G720" s="3">
        <v>1957.0000000023399</v>
      </c>
      <c r="H720" s="9">
        <v>26.669730000000001</v>
      </c>
      <c r="K720" s="14">
        <v>20851</v>
      </c>
      <c r="Z720" s="21"/>
    </row>
    <row r="721" spans="6:26" ht="15" customHeight="1" x14ac:dyDescent="0.3">
      <c r="F721">
        <v>12</v>
      </c>
      <c r="G721" s="3">
        <v>1956.9166666690101</v>
      </c>
      <c r="H721" s="9">
        <v>27.642181000000001</v>
      </c>
      <c r="K721" s="14">
        <v>20820</v>
      </c>
      <c r="V721" s="21"/>
      <c r="Z721" s="21"/>
    </row>
    <row r="722" spans="6:26" ht="15" customHeight="1" x14ac:dyDescent="0.3">
      <c r="F722">
        <v>11</v>
      </c>
      <c r="G722" s="3">
        <v>1956.83333333568</v>
      </c>
      <c r="H722" s="9">
        <v>28.438604000000002</v>
      </c>
      <c r="K722" s="14">
        <v>20789</v>
      </c>
      <c r="V722" s="21"/>
      <c r="Z722" s="21"/>
    </row>
    <row r="723" spans="6:26" ht="15" customHeight="1" x14ac:dyDescent="0.3">
      <c r="F723">
        <v>10</v>
      </c>
      <c r="G723" s="3">
        <v>1956.7500000023499</v>
      </c>
      <c r="H723" s="9">
        <v>28.569873999999999</v>
      </c>
      <c r="K723" s="14">
        <v>20759</v>
      </c>
      <c r="Z723" s="21"/>
    </row>
    <row r="724" spans="6:26" ht="15" customHeight="1" x14ac:dyDescent="0.3">
      <c r="F724">
        <v>9</v>
      </c>
      <c r="G724" s="3">
        <v>1956.6666666690201</v>
      </c>
      <c r="H724" s="9">
        <v>28.388110999999999</v>
      </c>
      <c r="K724" s="14">
        <v>20728</v>
      </c>
      <c r="V724" s="21"/>
    </row>
    <row r="725" spans="6:26" ht="15" customHeight="1" x14ac:dyDescent="0.3">
      <c r="F725">
        <v>8</v>
      </c>
      <c r="G725" s="3">
        <v>1956.58333333569</v>
      </c>
      <c r="H725" s="9">
        <v>27.881502000000001</v>
      </c>
      <c r="K725" s="14">
        <v>20698</v>
      </c>
      <c r="V725" s="21"/>
      <c r="Z725" s="21"/>
    </row>
    <row r="726" spans="6:26" ht="15" customHeight="1" x14ac:dyDescent="0.3">
      <c r="F726">
        <v>7</v>
      </c>
      <c r="G726" s="3">
        <v>1956.5000000023599</v>
      </c>
      <c r="H726" s="9">
        <v>27.847624</v>
      </c>
      <c r="K726" s="14">
        <v>20667</v>
      </c>
      <c r="V726" s="21"/>
      <c r="Z726" s="21"/>
    </row>
    <row r="727" spans="6:26" ht="15" customHeight="1" x14ac:dyDescent="0.3">
      <c r="F727">
        <v>6</v>
      </c>
      <c r="G727" s="3">
        <v>1956.4166666690301</v>
      </c>
      <c r="H727" s="9">
        <v>28.409420000000001</v>
      </c>
      <c r="K727" s="14">
        <v>20636</v>
      </c>
      <c r="V727" s="21"/>
      <c r="Z727" s="21"/>
    </row>
    <row r="728" spans="6:26" ht="15" customHeight="1" x14ac:dyDescent="0.3">
      <c r="F728">
        <v>5</v>
      </c>
      <c r="G728" s="3">
        <v>1956.3333333357</v>
      </c>
      <c r="H728" s="9">
        <v>27.840263</v>
      </c>
      <c r="K728" s="14">
        <v>20606</v>
      </c>
      <c r="V728" s="21"/>
    </row>
    <row r="729" spans="6:26" ht="15" customHeight="1" x14ac:dyDescent="0.3">
      <c r="F729">
        <v>4</v>
      </c>
      <c r="G729" s="3">
        <v>1956.2500000023699</v>
      </c>
      <c r="H729" s="9">
        <v>27.428505000000001</v>
      </c>
      <c r="K729" s="14">
        <v>20575</v>
      </c>
      <c r="V729" s="21"/>
      <c r="Z729" s="21"/>
    </row>
    <row r="730" spans="6:26" ht="15" customHeight="1" x14ac:dyDescent="0.3">
      <c r="F730">
        <v>3</v>
      </c>
      <c r="G730" s="3">
        <v>1956.1666666690401</v>
      </c>
      <c r="H730" s="9">
        <v>26.65916</v>
      </c>
      <c r="K730" s="14">
        <v>20545</v>
      </c>
      <c r="V730" s="21"/>
      <c r="Z730" s="21"/>
    </row>
    <row r="731" spans="6:26" x14ac:dyDescent="0.3">
      <c r="F731">
        <v>2</v>
      </c>
      <c r="G731" s="3">
        <v>1956.08333333571</v>
      </c>
      <c r="H731" s="9">
        <v>26.700862999999998</v>
      </c>
      <c r="K731" s="14">
        <v>20514</v>
      </c>
    </row>
    <row r="732" spans="6:26" ht="15" customHeight="1" x14ac:dyDescent="0.3">
      <c r="F732">
        <v>1</v>
      </c>
      <c r="G732" s="3">
        <v>1956.0000000023799</v>
      </c>
      <c r="H732" s="9">
        <v>26.875129999999999</v>
      </c>
      <c r="K732" s="14">
        <v>20485</v>
      </c>
      <c r="V732" s="21"/>
      <c r="Z732" s="21"/>
    </row>
    <row r="733" spans="6:26" ht="15" customHeight="1" x14ac:dyDescent="0.3">
      <c r="F733">
        <v>12</v>
      </c>
      <c r="G733" s="3">
        <v>1955.9166666690501</v>
      </c>
      <c r="H733" s="9">
        <v>27.507639000000001</v>
      </c>
      <c r="K733" s="14">
        <v>20454</v>
      </c>
      <c r="V733" s="21"/>
      <c r="Z733" s="21"/>
    </row>
    <row r="734" spans="6:26" ht="15" customHeight="1" x14ac:dyDescent="0.3">
      <c r="F734">
        <v>11</v>
      </c>
      <c r="G734" s="3">
        <v>1955.83333333572</v>
      </c>
      <c r="H734" s="9">
        <v>28.615241999999999</v>
      </c>
      <c r="K734" s="14">
        <v>20423</v>
      </c>
      <c r="V734" s="21"/>
    </row>
    <row r="735" spans="6:26" ht="15" customHeight="1" x14ac:dyDescent="0.3">
      <c r="F735">
        <v>10</v>
      </c>
      <c r="G735" s="3">
        <v>1955.7500000023899</v>
      </c>
      <c r="H735" s="9">
        <v>28.964835999999998</v>
      </c>
      <c r="K735" s="14">
        <v>20393</v>
      </c>
      <c r="V735" s="21"/>
      <c r="Z735" s="21"/>
    </row>
    <row r="736" spans="6:26" ht="15" customHeight="1" x14ac:dyDescent="0.3">
      <c r="F736">
        <v>9</v>
      </c>
      <c r="G736" s="3">
        <v>1955.6666666690601</v>
      </c>
      <c r="H736" s="9">
        <v>28.870773</v>
      </c>
      <c r="K736" s="14">
        <v>20362</v>
      </c>
      <c r="V736" s="21"/>
      <c r="Z736" s="21"/>
    </row>
    <row r="737" spans="6:26" ht="15" customHeight="1" x14ac:dyDescent="0.3">
      <c r="F737">
        <v>8</v>
      </c>
      <c r="G737" s="3">
        <v>1955.58333333573</v>
      </c>
      <c r="H737" s="9">
        <v>28.489211999999998</v>
      </c>
      <c r="K737" s="14">
        <v>20332</v>
      </c>
      <c r="V737" s="21"/>
    </row>
    <row r="738" spans="6:26" ht="15" customHeight="1" x14ac:dyDescent="0.3">
      <c r="F738">
        <v>7</v>
      </c>
      <c r="G738" s="3">
        <v>1955.5000000023999</v>
      </c>
      <c r="H738" s="9">
        <v>28.021281999999999</v>
      </c>
      <c r="K738" s="14">
        <v>20301</v>
      </c>
      <c r="V738" s="21"/>
      <c r="Z738" s="21"/>
    </row>
    <row r="739" spans="6:26" ht="15" customHeight="1" x14ac:dyDescent="0.3">
      <c r="F739">
        <v>6</v>
      </c>
      <c r="G739" s="3">
        <v>1955.4166666690701</v>
      </c>
      <c r="H739" s="9">
        <v>28.252459000000002</v>
      </c>
      <c r="K739" s="14">
        <v>20270</v>
      </c>
      <c r="V739" s="21"/>
      <c r="Z739" s="21"/>
    </row>
    <row r="740" spans="6:26" ht="15" customHeight="1" x14ac:dyDescent="0.3">
      <c r="F740">
        <v>5</v>
      </c>
      <c r="G740" s="3">
        <v>1955.33333333574</v>
      </c>
      <c r="H740" s="9">
        <v>28.008379999999999</v>
      </c>
      <c r="K740" s="14">
        <v>20240</v>
      </c>
      <c r="Z740" s="21"/>
    </row>
    <row r="741" spans="6:26" ht="15" customHeight="1" x14ac:dyDescent="0.3">
      <c r="F741">
        <v>4</v>
      </c>
      <c r="G741" s="3">
        <v>1955.2500000024099</v>
      </c>
      <c r="H741" s="9">
        <v>27.234386000000001</v>
      </c>
      <c r="K741" s="14">
        <v>20209</v>
      </c>
      <c r="V741" s="21"/>
      <c r="Z741" s="21"/>
    </row>
    <row r="742" spans="6:26" ht="15" customHeight="1" x14ac:dyDescent="0.3">
      <c r="F742">
        <v>3</v>
      </c>
      <c r="G742" s="3">
        <v>1955.1666666690801</v>
      </c>
      <c r="H742" s="9">
        <v>26.437494000000001</v>
      </c>
      <c r="K742" s="14">
        <v>20179</v>
      </c>
      <c r="V742" s="21"/>
      <c r="Z742" s="21"/>
    </row>
    <row r="743" spans="6:26" ht="15" customHeight="1" x14ac:dyDescent="0.3">
      <c r="F743">
        <v>2</v>
      </c>
      <c r="G743" s="3">
        <v>1955.08333333575</v>
      </c>
      <c r="H743" s="9">
        <v>26.717483999999999</v>
      </c>
      <c r="K743" s="14">
        <v>20148</v>
      </c>
      <c r="V743" s="21"/>
      <c r="Z743" s="21"/>
    </row>
    <row r="744" spans="6:26" ht="15" customHeight="1" x14ac:dyDescent="0.3">
      <c r="F744">
        <v>1</v>
      </c>
      <c r="G744" s="3">
        <v>1955.0000000024099</v>
      </c>
      <c r="H744" s="9">
        <v>27.055759999999999</v>
      </c>
      <c r="K744" s="14">
        <v>20120</v>
      </c>
    </row>
    <row r="745" spans="6:26" ht="15" customHeight="1" x14ac:dyDescent="0.3">
      <c r="F745">
        <v>12</v>
      </c>
      <c r="G745" s="3">
        <v>1954.9166666690801</v>
      </c>
      <c r="H745" s="9">
        <v>27.531766999999999</v>
      </c>
      <c r="K745" s="14">
        <v>20089</v>
      </c>
      <c r="V745" s="21"/>
      <c r="Z745" s="21"/>
    </row>
    <row r="746" spans="6:26" ht="15" customHeight="1" x14ac:dyDescent="0.3">
      <c r="F746">
        <v>11</v>
      </c>
      <c r="G746" s="3">
        <v>1954.83333333575</v>
      </c>
      <c r="H746" s="9">
        <v>28.406009999999998</v>
      </c>
      <c r="K746" s="14">
        <v>20058</v>
      </c>
      <c r="V746" s="21"/>
      <c r="Z746" s="21"/>
    </row>
    <row r="747" spans="6:26" ht="15" customHeight="1" x14ac:dyDescent="0.3">
      <c r="F747">
        <v>10</v>
      </c>
      <c r="G747" s="3">
        <v>1954.7500000024199</v>
      </c>
      <c r="H747" s="9">
        <v>28.556839</v>
      </c>
      <c r="K747" s="14">
        <v>20028</v>
      </c>
      <c r="V747" s="21"/>
      <c r="Z747" s="21"/>
    </row>
    <row r="748" spans="6:26" x14ac:dyDescent="0.3">
      <c r="F748">
        <v>9</v>
      </c>
      <c r="G748" s="3">
        <v>1954.6666666690901</v>
      </c>
      <c r="H748" s="9">
        <v>28.824017000000001</v>
      </c>
      <c r="K748" s="14">
        <v>19997</v>
      </c>
    </row>
    <row r="749" spans="6:26" ht="15" customHeight="1" x14ac:dyDescent="0.3">
      <c r="F749">
        <v>8</v>
      </c>
      <c r="G749" s="3">
        <v>1954.58333333576</v>
      </c>
      <c r="H749" s="9">
        <v>28.394843999999999</v>
      </c>
      <c r="K749" s="14">
        <v>19967</v>
      </c>
      <c r="V749" s="21"/>
      <c r="Z749" s="21"/>
    </row>
    <row r="750" spans="6:26" ht="15" customHeight="1" x14ac:dyDescent="0.3">
      <c r="F750">
        <v>7</v>
      </c>
      <c r="G750" s="3">
        <v>1954.5000000024299</v>
      </c>
      <c r="H750" s="9">
        <v>28.231102</v>
      </c>
      <c r="K750" s="14">
        <v>19936</v>
      </c>
      <c r="V750" s="21"/>
      <c r="Z750" s="21"/>
    </row>
    <row r="751" spans="6:26" ht="15" customHeight="1" x14ac:dyDescent="0.3">
      <c r="F751">
        <v>6</v>
      </c>
      <c r="G751" s="3">
        <v>1954.4166666691001</v>
      </c>
      <c r="H751" s="9">
        <v>28.727388000000001</v>
      </c>
      <c r="K751" s="14">
        <v>19905</v>
      </c>
      <c r="V751" s="21"/>
      <c r="Z751" s="21"/>
    </row>
    <row r="752" spans="6:26" ht="15" customHeight="1" x14ac:dyDescent="0.3">
      <c r="F752">
        <v>5</v>
      </c>
      <c r="G752" s="3">
        <v>1954.33333333577</v>
      </c>
      <c r="H752" s="9">
        <v>28.362912999999999</v>
      </c>
      <c r="K752" s="14">
        <v>19875</v>
      </c>
    </row>
    <row r="753" spans="6:26" ht="15" customHeight="1" x14ac:dyDescent="0.3">
      <c r="F753">
        <v>4</v>
      </c>
      <c r="G753" s="3">
        <v>1954.2500000024399</v>
      </c>
      <c r="H753" s="9">
        <v>27.443425999999999</v>
      </c>
      <c r="K753" s="14">
        <v>19844</v>
      </c>
      <c r="V753" s="21"/>
    </row>
    <row r="754" spans="6:26" ht="15" customHeight="1" x14ac:dyDescent="0.3">
      <c r="F754">
        <v>3</v>
      </c>
      <c r="G754" s="3">
        <v>1954.1666666691101</v>
      </c>
      <c r="H754" s="9">
        <v>27.113303999999999</v>
      </c>
      <c r="K754" s="14">
        <v>19814</v>
      </c>
      <c r="V754" s="21"/>
    </row>
    <row r="755" spans="6:26" ht="15" customHeight="1" x14ac:dyDescent="0.3">
      <c r="F755">
        <v>2</v>
      </c>
      <c r="G755" s="3">
        <v>1954.08333333578</v>
      </c>
      <c r="H755" s="9">
        <v>26.765903000000002</v>
      </c>
      <c r="K755" s="14">
        <v>19783</v>
      </c>
      <c r="V755" s="21"/>
    </row>
    <row r="756" spans="6:26" ht="15" customHeight="1" x14ac:dyDescent="0.3">
      <c r="F756">
        <v>1</v>
      </c>
      <c r="G756" s="3">
        <v>1954.00000000245</v>
      </c>
      <c r="H756" s="9">
        <v>27.182971999999999</v>
      </c>
      <c r="K756" s="14">
        <v>19755</v>
      </c>
      <c r="V756" s="21"/>
    </row>
    <row r="757" spans="6:26" ht="15" customHeight="1" x14ac:dyDescent="0.3">
      <c r="F757">
        <v>12</v>
      </c>
      <c r="G757" s="3">
        <v>1953.9166666691201</v>
      </c>
      <c r="H757" s="9">
        <v>28.199314000000001</v>
      </c>
      <c r="K757" s="14">
        <v>19724</v>
      </c>
      <c r="V757" s="21"/>
    </row>
    <row r="758" spans="6:26" ht="15" customHeight="1" x14ac:dyDescent="0.3">
      <c r="F758">
        <v>11</v>
      </c>
      <c r="G758" s="3">
        <v>1953.83333333579</v>
      </c>
      <c r="H758" s="9">
        <v>28.826778000000001</v>
      </c>
      <c r="K758" s="14">
        <v>19693</v>
      </c>
      <c r="V758" s="21"/>
    </row>
    <row r="759" spans="6:26" ht="15" customHeight="1" x14ac:dyDescent="0.3">
      <c r="F759">
        <v>10</v>
      </c>
      <c r="G759" s="3">
        <v>1953.75000000246</v>
      </c>
      <c r="H759" s="9">
        <v>29.070879999999999</v>
      </c>
      <c r="K759" s="14">
        <v>19663</v>
      </c>
      <c r="V759" s="21"/>
    </row>
    <row r="760" spans="6:26" ht="15" customHeight="1" x14ac:dyDescent="0.3">
      <c r="F760">
        <v>9</v>
      </c>
      <c r="G760" s="3">
        <v>1953.6666666691301</v>
      </c>
      <c r="H760" s="9">
        <v>28.895423999999998</v>
      </c>
      <c r="K760" s="14">
        <v>19632</v>
      </c>
      <c r="V760" s="21"/>
    </row>
    <row r="761" spans="6:26" ht="15" customHeight="1" x14ac:dyDescent="0.3">
      <c r="F761">
        <v>8</v>
      </c>
      <c r="G761" s="3">
        <v>1953.5833333358</v>
      </c>
      <c r="H761" s="9">
        <v>28.413478999999999</v>
      </c>
      <c r="K761" s="14">
        <v>19602</v>
      </c>
      <c r="V761" s="21"/>
    </row>
    <row r="762" spans="6:26" ht="15" customHeight="1" x14ac:dyDescent="0.3">
      <c r="F762">
        <v>7</v>
      </c>
      <c r="G762" s="3">
        <v>1953.50000000247</v>
      </c>
      <c r="H762" s="9">
        <v>28.423645</v>
      </c>
      <c r="K762" s="14">
        <v>19571</v>
      </c>
      <c r="V762" s="21"/>
      <c r="Z762" s="21"/>
    </row>
    <row r="763" spans="6:26" ht="15" customHeight="1" x14ac:dyDescent="0.3">
      <c r="F763">
        <v>6</v>
      </c>
      <c r="G763" s="3">
        <v>1953.4166666691401</v>
      </c>
      <c r="H763" s="9">
        <v>28.565704</v>
      </c>
      <c r="K763" s="14">
        <v>19540</v>
      </c>
      <c r="V763" s="21"/>
      <c r="Z763" s="21"/>
    </row>
    <row r="764" spans="6:26" ht="15" customHeight="1" x14ac:dyDescent="0.3">
      <c r="F764">
        <v>5</v>
      </c>
      <c r="G764" s="3">
        <v>1953.33333333581</v>
      </c>
      <c r="H764" s="9">
        <v>28.296250000000001</v>
      </c>
      <c r="K764" s="14">
        <v>19510</v>
      </c>
      <c r="V764" s="21"/>
      <c r="Z764" s="21"/>
    </row>
    <row r="765" spans="6:26" ht="15" customHeight="1" x14ac:dyDescent="0.3">
      <c r="F765">
        <v>4</v>
      </c>
      <c r="G765" s="3">
        <v>1953.25000000248</v>
      </c>
      <c r="H765" s="9">
        <v>27.411937999999999</v>
      </c>
      <c r="K765" s="14">
        <v>19479</v>
      </c>
      <c r="Z765" s="21"/>
    </row>
    <row r="766" spans="6:26" ht="15" customHeight="1" x14ac:dyDescent="0.3">
      <c r="F766">
        <v>3</v>
      </c>
      <c r="G766" s="3">
        <v>1953.1666666691499</v>
      </c>
      <c r="H766" s="9">
        <v>26.413506999999999</v>
      </c>
      <c r="K766" s="14">
        <v>19449</v>
      </c>
      <c r="V766" s="21"/>
      <c r="Z766" s="21"/>
    </row>
    <row r="767" spans="6:26" ht="15" customHeight="1" x14ac:dyDescent="0.3">
      <c r="F767">
        <v>2</v>
      </c>
      <c r="G767" s="3">
        <v>1953.08333333582</v>
      </c>
      <c r="H767" s="9">
        <v>26.707027</v>
      </c>
      <c r="K767" s="14">
        <v>19418</v>
      </c>
      <c r="V767" s="21"/>
      <c r="Z767" s="21"/>
    </row>
    <row r="768" spans="6:26" ht="15" customHeight="1" x14ac:dyDescent="0.3">
      <c r="F768">
        <v>1</v>
      </c>
      <c r="G768" s="3">
        <v>1953.00000000249</v>
      </c>
      <c r="H768" s="9">
        <v>26.99287</v>
      </c>
      <c r="K768" s="14">
        <v>19390</v>
      </c>
      <c r="V768" s="21"/>
      <c r="Z768" s="21"/>
    </row>
    <row r="769" spans="6:26" x14ac:dyDescent="0.3">
      <c r="F769">
        <v>12</v>
      </c>
      <c r="G769" s="3">
        <v>1952.9166666691599</v>
      </c>
      <c r="H769" s="9">
        <v>27.841702999999999</v>
      </c>
      <c r="K769" s="14">
        <v>19359</v>
      </c>
      <c r="V769" s="21"/>
      <c r="Z769" s="21"/>
    </row>
    <row r="770" spans="6:26" ht="15" customHeight="1" x14ac:dyDescent="0.3">
      <c r="F770">
        <v>11</v>
      </c>
      <c r="G770" s="3">
        <v>1952.83333333583</v>
      </c>
      <c r="H770" s="9">
        <v>28.968292000000002</v>
      </c>
      <c r="K770" s="14">
        <v>19328</v>
      </c>
      <c r="V770" s="21"/>
      <c r="Z770" s="21"/>
    </row>
    <row r="771" spans="6:26" ht="15" customHeight="1" x14ac:dyDescent="0.3">
      <c r="F771">
        <v>10</v>
      </c>
      <c r="G771" s="3">
        <v>1952.7500000025</v>
      </c>
      <c r="H771" s="9">
        <v>29.206356</v>
      </c>
      <c r="K771" s="14">
        <v>19298</v>
      </c>
      <c r="V771" s="21"/>
      <c r="Z771" s="21"/>
    </row>
    <row r="772" spans="6:26" ht="15" customHeight="1" x14ac:dyDescent="0.3">
      <c r="F772">
        <v>9</v>
      </c>
      <c r="G772" s="3">
        <v>1952.6666666691699</v>
      </c>
      <c r="H772" s="9">
        <v>29.063278</v>
      </c>
      <c r="K772" s="14">
        <v>19267</v>
      </c>
      <c r="Z772" s="21"/>
    </row>
    <row r="773" spans="6:26" ht="15" customHeight="1" x14ac:dyDescent="0.3">
      <c r="F773">
        <v>8</v>
      </c>
      <c r="G773" s="3">
        <v>1952.5833333358401</v>
      </c>
      <c r="H773" s="9">
        <v>28.760035999999999</v>
      </c>
      <c r="K773" s="14">
        <v>19237</v>
      </c>
      <c r="V773" s="21"/>
      <c r="Z773" s="21"/>
    </row>
    <row r="774" spans="6:26" ht="15" customHeight="1" x14ac:dyDescent="0.3">
      <c r="F774">
        <v>7</v>
      </c>
      <c r="G774" s="3">
        <v>1952.50000000251</v>
      </c>
      <c r="H774" s="9">
        <v>28.545203999999998</v>
      </c>
      <c r="K774" s="14">
        <v>19206</v>
      </c>
      <c r="V774" s="21"/>
      <c r="Z774" s="21"/>
    </row>
    <row r="775" spans="6:26" ht="15" customHeight="1" x14ac:dyDescent="0.3">
      <c r="F775">
        <v>6</v>
      </c>
      <c r="G775" s="3">
        <v>1952.4166666691799</v>
      </c>
      <c r="H775" s="9">
        <v>28.908642</v>
      </c>
      <c r="K775" s="14">
        <v>19175</v>
      </c>
      <c r="V775" s="21"/>
      <c r="Z775" s="21"/>
    </row>
    <row r="776" spans="6:26" ht="15" customHeight="1" x14ac:dyDescent="0.3">
      <c r="F776">
        <v>5</v>
      </c>
      <c r="G776" s="3">
        <v>1952.3333333358501</v>
      </c>
      <c r="H776" s="9">
        <v>28.716728</v>
      </c>
      <c r="K776" s="14">
        <v>19145</v>
      </c>
      <c r="V776" s="21"/>
      <c r="Z776" s="21"/>
    </row>
    <row r="777" spans="6:26" ht="15" customHeight="1" x14ac:dyDescent="0.3">
      <c r="F777">
        <v>4</v>
      </c>
      <c r="G777" s="3">
        <v>1952.25000000252</v>
      </c>
      <c r="H777" s="9">
        <v>27.578576999999999</v>
      </c>
      <c r="K777" s="14">
        <v>19114</v>
      </c>
      <c r="Z777" s="21"/>
    </row>
    <row r="778" spans="6:26" ht="15" customHeight="1" x14ac:dyDescent="0.3">
      <c r="F778">
        <v>3</v>
      </c>
      <c r="G778" s="3">
        <v>1952.1666666691899</v>
      </c>
      <c r="H778" s="9">
        <v>26.978850999999999</v>
      </c>
      <c r="K778" s="14">
        <v>19084</v>
      </c>
      <c r="V778" s="21"/>
      <c r="Z778" s="21"/>
    </row>
    <row r="779" spans="6:26" ht="15" customHeight="1" x14ac:dyDescent="0.3">
      <c r="F779">
        <v>2</v>
      </c>
      <c r="G779" s="3">
        <v>1952.0833333358601</v>
      </c>
      <c r="H779" s="9">
        <v>26.857979</v>
      </c>
      <c r="K779" s="14">
        <v>19053</v>
      </c>
      <c r="V779" s="21"/>
      <c r="Z779" s="21"/>
    </row>
    <row r="780" spans="6:26" ht="15" customHeight="1" x14ac:dyDescent="0.3">
      <c r="F780">
        <v>1</v>
      </c>
      <c r="G780" s="3">
        <v>1952.00000000253</v>
      </c>
      <c r="H780" s="9">
        <v>26.715765000000001</v>
      </c>
      <c r="K780" s="14">
        <v>19024</v>
      </c>
      <c r="V780" s="21"/>
    </row>
    <row r="781" spans="6:26" ht="15" customHeight="1" x14ac:dyDescent="0.3">
      <c r="F781">
        <v>12</v>
      </c>
      <c r="G781" s="3">
        <v>1951.9166666691999</v>
      </c>
      <c r="H781" s="9">
        <v>27.86459</v>
      </c>
      <c r="K781" s="14">
        <v>18993</v>
      </c>
      <c r="V781" s="21"/>
      <c r="Z781" s="21"/>
    </row>
    <row r="782" spans="6:26" ht="15" customHeight="1" x14ac:dyDescent="0.3">
      <c r="F782">
        <v>11</v>
      </c>
      <c r="G782" s="3">
        <v>1951.8333333358701</v>
      </c>
      <c r="H782" s="9">
        <v>28.782222999999998</v>
      </c>
      <c r="K782" s="14">
        <v>18962</v>
      </c>
      <c r="Z782" s="21"/>
    </row>
    <row r="783" spans="6:26" ht="15" customHeight="1" x14ac:dyDescent="0.3">
      <c r="F783">
        <v>10</v>
      </c>
      <c r="G783" s="3">
        <v>1951.75000000254</v>
      </c>
      <c r="H783" s="9">
        <v>28.85529</v>
      </c>
      <c r="K783" s="14">
        <v>18932</v>
      </c>
      <c r="V783" s="21"/>
      <c r="Z783" s="21"/>
    </row>
    <row r="784" spans="6:26" ht="15" customHeight="1" x14ac:dyDescent="0.3">
      <c r="F784">
        <v>9</v>
      </c>
      <c r="G784" s="3">
        <v>1951.6666666692099</v>
      </c>
      <c r="H784" s="9">
        <v>29.098420000000001</v>
      </c>
      <c r="K784" s="14">
        <v>18901</v>
      </c>
      <c r="V784" s="21"/>
    </row>
    <row r="785" spans="6:26" ht="15" customHeight="1" x14ac:dyDescent="0.3">
      <c r="F785">
        <v>8</v>
      </c>
      <c r="G785" s="3">
        <v>1951.5833333358801</v>
      </c>
      <c r="H785" s="9">
        <v>28.755545000000001</v>
      </c>
      <c r="K785" s="14">
        <v>18871</v>
      </c>
      <c r="V785" s="21"/>
      <c r="Z785" s="21"/>
    </row>
    <row r="786" spans="6:26" ht="15" customHeight="1" x14ac:dyDescent="0.3">
      <c r="F786">
        <v>7</v>
      </c>
      <c r="G786" s="3">
        <v>1951.50000000255</v>
      </c>
      <c r="H786" s="9">
        <v>28.545216</v>
      </c>
      <c r="K786" s="14">
        <v>18840</v>
      </c>
      <c r="V786" s="21"/>
      <c r="Z786" s="21"/>
    </row>
    <row r="787" spans="6:26" ht="15" customHeight="1" x14ac:dyDescent="0.3">
      <c r="F787">
        <v>6</v>
      </c>
      <c r="G787" s="3">
        <v>1951.4166666692199</v>
      </c>
      <c r="H787" s="9">
        <v>28.707280999999998</v>
      </c>
      <c r="K787" s="14">
        <v>18809</v>
      </c>
      <c r="V787" s="21"/>
      <c r="Z787" s="21"/>
    </row>
    <row r="788" spans="6:26" ht="15" customHeight="1" x14ac:dyDescent="0.3">
      <c r="F788">
        <v>5</v>
      </c>
      <c r="G788" s="3">
        <v>1951.3333333358901</v>
      </c>
      <c r="H788" s="9">
        <v>28.57837</v>
      </c>
      <c r="K788" s="14">
        <v>18779</v>
      </c>
      <c r="V788" s="21"/>
    </row>
    <row r="789" spans="6:26" x14ac:dyDescent="0.3">
      <c r="F789">
        <v>4</v>
      </c>
      <c r="G789" s="3">
        <v>1951.25000000256</v>
      </c>
      <c r="H789" s="9">
        <v>27.419464000000001</v>
      </c>
      <c r="K789" s="14">
        <v>18748</v>
      </c>
      <c r="Z789" s="21"/>
    </row>
    <row r="790" spans="6:26" ht="15" customHeight="1" x14ac:dyDescent="0.3">
      <c r="F790">
        <v>3</v>
      </c>
      <c r="G790" s="3">
        <v>1951.1666666692299</v>
      </c>
      <c r="H790" s="9">
        <v>26.483592999999999</v>
      </c>
      <c r="K790" s="14">
        <v>18718</v>
      </c>
      <c r="V790" s="21"/>
      <c r="Z790" s="21"/>
    </row>
    <row r="791" spans="6:26" ht="15" customHeight="1" x14ac:dyDescent="0.3">
      <c r="F791">
        <v>2</v>
      </c>
      <c r="G791" s="3">
        <v>1951.0833333359001</v>
      </c>
      <c r="H791" s="9">
        <v>26.689254999999999</v>
      </c>
      <c r="K791" s="14">
        <v>18687</v>
      </c>
      <c r="V791" s="21"/>
      <c r="Z791" s="21"/>
    </row>
    <row r="792" spans="6:26" ht="15" customHeight="1" x14ac:dyDescent="0.3">
      <c r="F792">
        <v>1</v>
      </c>
      <c r="G792" s="3">
        <v>1951.00000000257</v>
      </c>
      <c r="H792" s="9">
        <v>27.125397</v>
      </c>
      <c r="K792" s="14">
        <v>18659</v>
      </c>
      <c r="V792" s="21"/>
    </row>
    <row r="793" spans="6:26" ht="15" customHeight="1" x14ac:dyDescent="0.3">
      <c r="F793">
        <v>12</v>
      </c>
      <c r="G793" s="3">
        <v>1950.9166666692399</v>
      </c>
      <c r="H793" s="9">
        <v>27.662776999999998</v>
      </c>
      <c r="K793" s="14">
        <v>18628</v>
      </c>
      <c r="V793" s="21"/>
      <c r="Z793" s="21"/>
    </row>
    <row r="794" spans="6:26" ht="15" customHeight="1" x14ac:dyDescent="0.3">
      <c r="F794">
        <v>11</v>
      </c>
      <c r="G794" s="3">
        <v>1950.8333333359101</v>
      </c>
      <c r="H794" s="9">
        <v>28.573665999999999</v>
      </c>
      <c r="K794" s="14">
        <v>18597</v>
      </c>
      <c r="V794" s="21"/>
      <c r="Z794" s="21"/>
    </row>
    <row r="795" spans="6:26" ht="15" customHeight="1" x14ac:dyDescent="0.3">
      <c r="F795">
        <v>10</v>
      </c>
      <c r="G795" s="3">
        <v>1950.75000000258</v>
      </c>
      <c r="H795" s="9">
        <v>28.699985999999999</v>
      </c>
      <c r="K795" s="14">
        <v>18567</v>
      </c>
      <c r="V795" s="21"/>
      <c r="Z795" s="21"/>
    </row>
    <row r="796" spans="6:26" ht="15" customHeight="1" x14ac:dyDescent="0.3">
      <c r="F796">
        <v>9</v>
      </c>
      <c r="G796" s="3">
        <v>1950.6666666692499</v>
      </c>
      <c r="H796" s="9">
        <v>28.880917</v>
      </c>
      <c r="K796" s="14">
        <v>18536</v>
      </c>
    </row>
    <row r="797" spans="6:26" ht="15" customHeight="1" x14ac:dyDescent="0.3">
      <c r="F797">
        <v>8</v>
      </c>
      <c r="G797" s="3">
        <v>1950.5833333359201</v>
      </c>
      <c r="H797" s="9">
        <v>28.178238</v>
      </c>
      <c r="K797" s="14">
        <v>18506</v>
      </c>
      <c r="V797" s="21"/>
      <c r="Z797" s="21"/>
    </row>
    <row r="798" spans="6:26" ht="15" customHeight="1" x14ac:dyDescent="0.3">
      <c r="F798">
        <v>7</v>
      </c>
      <c r="G798" s="3">
        <v>1950.50000000259</v>
      </c>
      <c r="H798" s="9">
        <v>27.741499000000001</v>
      </c>
      <c r="K798" s="14">
        <v>18475</v>
      </c>
      <c r="V798" s="21"/>
      <c r="Z798" s="21"/>
    </row>
    <row r="799" spans="6:26" ht="15" customHeight="1" x14ac:dyDescent="0.3">
      <c r="F799">
        <v>6</v>
      </c>
      <c r="G799" s="3">
        <v>1950.4166666692599</v>
      </c>
      <c r="H799" s="9">
        <v>28.136794999999999</v>
      </c>
      <c r="K799" s="14">
        <v>18444</v>
      </c>
      <c r="V799" s="21"/>
      <c r="Z799" s="21"/>
    </row>
    <row r="800" spans="6:26" ht="15" customHeight="1" x14ac:dyDescent="0.3">
      <c r="F800">
        <v>5</v>
      </c>
      <c r="G800" s="3">
        <v>1950.3333333359301</v>
      </c>
      <c r="H800" s="9">
        <v>27.647210000000001</v>
      </c>
      <c r="K800" s="14">
        <v>18414</v>
      </c>
    </row>
    <row r="801" spans="6:26" ht="15" customHeight="1" x14ac:dyDescent="0.3">
      <c r="F801">
        <v>4</v>
      </c>
      <c r="G801" s="3">
        <v>1950.2500000026</v>
      </c>
      <c r="H801" s="9">
        <v>26.793478</v>
      </c>
      <c r="K801" s="14">
        <v>18383</v>
      </c>
      <c r="V801" s="21"/>
      <c r="Z801" s="21"/>
    </row>
    <row r="802" spans="6:26" ht="15" customHeight="1" x14ac:dyDescent="0.3">
      <c r="F802">
        <v>3</v>
      </c>
      <c r="G802" s="3">
        <v>1950.1666666692699</v>
      </c>
      <c r="H802" s="9">
        <v>26.528521999999999</v>
      </c>
      <c r="K802" s="14">
        <v>18353</v>
      </c>
      <c r="V802" s="21"/>
      <c r="Z802" s="21"/>
    </row>
    <row r="803" spans="6:26" ht="15" customHeight="1" x14ac:dyDescent="0.3">
      <c r="F803">
        <v>2</v>
      </c>
      <c r="G803" s="3">
        <v>1950.0833333359401</v>
      </c>
      <c r="H803" s="9">
        <v>26.126427</v>
      </c>
      <c r="K803" s="14">
        <v>18322</v>
      </c>
      <c r="V803" s="21"/>
      <c r="Z803" s="21"/>
    </row>
    <row r="804" spans="6:26" ht="15" customHeight="1" x14ac:dyDescent="0.3">
      <c r="F804">
        <v>1</v>
      </c>
      <c r="G804" s="3">
        <v>1950.00000000261</v>
      </c>
      <c r="H804" s="9">
        <v>26.356407000000001</v>
      </c>
      <c r="K804" s="14">
        <v>18294</v>
      </c>
    </row>
    <row r="805" spans="6:26" ht="15" customHeight="1" x14ac:dyDescent="0.3">
      <c r="F805">
        <v>12</v>
      </c>
      <c r="G805" s="3">
        <v>1949.9166666692799</v>
      </c>
      <c r="H805" s="9">
        <v>27.672412999999999</v>
      </c>
      <c r="K805" s="14">
        <v>18263</v>
      </c>
      <c r="V805" s="21"/>
      <c r="Z805" s="21"/>
    </row>
    <row r="806" spans="6:26" x14ac:dyDescent="0.3">
      <c r="F806">
        <v>11</v>
      </c>
      <c r="G806" s="3">
        <v>1949.8333333359501</v>
      </c>
      <c r="H806" s="9">
        <v>28.457553999999998</v>
      </c>
      <c r="K806" s="14">
        <v>18232</v>
      </c>
      <c r="V806" s="21"/>
      <c r="Z806" s="21"/>
    </row>
    <row r="807" spans="6:26" ht="15" customHeight="1" x14ac:dyDescent="0.3">
      <c r="F807">
        <v>10</v>
      </c>
      <c r="G807" s="3">
        <v>1949.75000000262</v>
      </c>
      <c r="H807" s="9">
        <v>28.615037999999998</v>
      </c>
      <c r="K807" s="14">
        <v>18202</v>
      </c>
      <c r="V807" s="21"/>
    </row>
    <row r="808" spans="6:26" ht="15" customHeight="1" x14ac:dyDescent="0.3">
      <c r="F808">
        <v>9</v>
      </c>
      <c r="G808" s="3">
        <v>1949.66666666929</v>
      </c>
      <c r="H808" s="9">
        <v>28.674458000000001</v>
      </c>
      <c r="K808" s="14">
        <v>18171</v>
      </c>
      <c r="Z808" s="21"/>
    </row>
    <row r="809" spans="6:26" ht="15" customHeight="1" x14ac:dyDescent="0.3">
      <c r="F809">
        <v>8</v>
      </c>
      <c r="G809" s="3">
        <v>1949.5833333359601</v>
      </c>
      <c r="H809" s="9">
        <v>28.086178</v>
      </c>
      <c r="K809" s="14">
        <v>18141</v>
      </c>
      <c r="V809" s="21"/>
      <c r="Z809" s="21"/>
    </row>
    <row r="810" spans="6:26" ht="15" customHeight="1" x14ac:dyDescent="0.3">
      <c r="F810">
        <v>7</v>
      </c>
      <c r="G810" s="3">
        <v>1949.50000000263</v>
      </c>
      <c r="H810" s="9">
        <v>27.852957</v>
      </c>
      <c r="K810" s="14">
        <v>18110</v>
      </c>
      <c r="V810" s="21"/>
    </row>
    <row r="811" spans="6:26" ht="15" customHeight="1" x14ac:dyDescent="0.3">
      <c r="F811">
        <v>6</v>
      </c>
      <c r="G811" s="3">
        <v>1949.4166666693</v>
      </c>
      <c r="H811" s="9">
        <v>28.545036</v>
      </c>
      <c r="K811" s="14">
        <v>18079</v>
      </c>
      <c r="V811" s="21"/>
      <c r="Z811" s="21"/>
    </row>
    <row r="812" spans="6:26" ht="15" customHeight="1" x14ac:dyDescent="0.3">
      <c r="F812">
        <v>5</v>
      </c>
      <c r="G812" s="3">
        <v>1949.3333333359701</v>
      </c>
      <c r="H812" s="9">
        <v>27.938355999999999</v>
      </c>
      <c r="K812" s="14">
        <v>18049</v>
      </c>
      <c r="V812" s="21"/>
      <c r="Z812" s="21"/>
    </row>
    <row r="813" spans="6:26" ht="15" customHeight="1" x14ac:dyDescent="0.3">
      <c r="F813">
        <v>4</v>
      </c>
      <c r="G813" s="3">
        <v>1949.25000000264</v>
      </c>
      <c r="H813" s="9">
        <v>27.418194</v>
      </c>
      <c r="K813" s="14">
        <v>18018</v>
      </c>
      <c r="V813" s="21"/>
    </row>
    <row r="814" spans="6:26" ht="15" customHeight="1" x14ac:dyDescent="0.3">
      <c r="F814">
        <v>3</v>
      </c>
      <c r="G814" s="3">
        <v>1949.16666666931</v>
      </c>
      <c r="H814" s="9">
        <v>26.568365</v>
      </c>
      <c r="K814" s="14">
        <v>17988</v>
      </c>
      <c r="V814" s="21"/>
      <c r="Z814" s="21"/>
    </row>
    <row r="815" spans="6:26" ht="15" customHeight="1" x14ac:dyDescent="0.3">
      <c r="F815">
        <v>2</v>
      </c>
      <c r="G815" s="3">
        <v>1949.0833333359799</v>
      </c>
      <c r="H815" s="9">
        <v>26.435956999999998</v>
      </c>
      <c r="K815" s="14">
        <v>17957</v>
      </c>
      <c r="V815" s="21"/>
      <c r="Z815" s="21"/>
    </row>
    <row r="816" spans="6:26" ht="15" customHeight="1" x14ac:dyDescent="0.3">
      <c r="F816">
        <v>1</v>
      </c>
      <c r="G816" s="3">
        <v>1949.00000000265</v>
      </c>
      <c r="H816" s="9">
        <v>27.040533</v>
      </c>
      <c r="K816" s="14">
        <v>17929</v>
      </c>
      <c r="V816" s="21"/>
      <c r="Z816" s="21"/>
    </row>
    <row r="817" spans="6:26" ht="15" customHeight="1" x14ac:dyDescent="0.3">
      <c r="F817">
        <v>12</v>
      </c>
      <c r="G817" s="3">
        <v>1948.91666666932</v>
      </c>
      <c r="H817" s="9">
        <v>27.573528</v>
      </c>
      <c r="K817" s="14">
        <v>17898</v>
      </c>
      <c r="Z817" s="21"/>
    </row>
    <row r="818" spans="6:26" ht="15" customHeight="1" x14ac:dyDescent="0.3">
      <c r="F818">
        <v>11</v>
      </c>
      <c r="G818" s="3">
        <v>1948.8333333359899</v>
      </c>
      <c r="H818" s="9">
        <v>28.541084000000001</v>
      </c>
      <c r="K818" s="14">
        <v>17867</v>
      </c>
      <c r="V818" s="21"/>
      <c r="Z818" s="21"/>
    </row>
    <row r="819" spans="6:26" ht="15" customHeight="1" x14ac:dyDescent="0.3">
      <c r="F819">
        <v>10</v>
      </c>
      <c r="G819" s="3">
        <v>1948.75000000266</v>
      </c>
      <c r="H819" s="9">
        <v>28.832678000000001</v>
      </c>
      <c r="K819" s="14">
        <v>17837</v>
      </c>
      <c r="V819" s="21"/>
      <c r="Z819" s="21"/>
    </row>
    <row r="820" spans="6:26" ht="15" customHeight="1" x14ac:dyDescent="0.3">
      <c r="F820">
        <v>9</v>
      </c>
      <c r="G820" s="3">
        <v>1948.66666666933</v>
      </c>
      <c r="H820" s="9">
        <v>28.647490999999999</v>
      </c>
      <c r="K820" s="14">
        <v>17806</v>
      </c>
      <c r="V820" s="21"/>
      <c r="Z820" s="21"/>
    </row>
    <row r="821" spans="6:26" ht="15" customHeight="1" x14ac:dyDescent="0.3">
      <c r="F821">
        <v>8</v>
      </c>
      <c r="G821" s="3">
        <v>1948.5833333359999</v>
      </c>
      <c r="H821" s="9">
        <v>28.320805</v>
      </c>
      <c r="K821" s="14">
        <v>17776</v>
      </c>
      <c r="V821" s="21"/>
      <c r="Z821" s="21"/>
    </row>
    <row r="822" spans="6:26" ht="15" customHeight="1" x14ac:dyDescent="0.3">
      <c r="F822">
        <v>7</v>
      </c>
      <c r="G822" s="3">
        <v>1948.50000000267</v>
      </c>
      <c r="H822" s="9">
        <v>28.161263000000002</v>
      </c>
      <c r="K822" s="14">
        <v>17745</v>
      </c>
      <c r="V822" s="21"/>
      <c r="Z822" s="21"/>
    </row>
    <row r="823" spans="6:26" ht="15" customHeight="1" x14ac:dyDescent="0.3">
      <c r="F823">
        <v>6</v>
      </c>
      <c r="G823" s="3">
        <v>1948.41666666934</v>
      </c>
      <c r="H823" s="9">
        <v>28.702456000000002</v>
      </c>
      <c r="K823" s="14">
        <v>17714</v>
      </c>
      <c r="V823" s="21"/>
      <c r="Z823" s="21"/>
    </row>
    <row r="824" spans="6:26" ht="15" customHeight="1" x14ac:dyDescent="0.3">
      <c r="F824">
        <v>5</v>
      </c>
      <c r="G824" s="3">
        <v>1948.3333333360099</v>
      </c>
      <c r="H824" s="9">
        <v>28.015312000000002</v>
      </c>
      <c r="K824" s="14">
        <v>17684</v>
      </c>
    </row>
    <row r="825" spans="6:26" x14ac:dyDescent="0.3">
      <c r="F825">
        <v>4</v>
      </c>
      <c r="G825" s="3">
        <v>1948.2500000026801</v>
      </c>
      <c r="H825" s="9">
        <v>27.219442000000001</v>
      </c>
      <c r="K825" s="14">
        <v>17653</v>
      </c>
      <c r="V825" s="21"/>
      <c r="Z825" s="21"/>
    </row>
    <row r="826" spans="6:26" ht="15" customHeight="1" x14ac:dyDescent="0.3">
      <c r="F826">
        <v>3</v>
      </c>
      <c r="G826" s="3">
        <v>1948.16666666935</v>
      </c>
      <c r="H826" s="9">
        <v>26.464102</v>
      </c>
      <c r="K826" s="14">
        <v>17623</v>
      </c>
      <c r="V826" s="21"/>
      <c r="Z826" s="21"/>
    </row>
    <row r="827" spans="6:26" ht="15" customHeight="1" x14ac:dyDescent="0.3">
      <c r="F827">
        <v>2</v>
      </c>
      <c r="G827" s="3">
        <v>1948.0833333360199</v>
      </c>
      <c r="H827" s="9">
        <v>26.524958000000002</v>
      </c>
      <c r="K827" s="14">
        <v>17592</v>
      </c>
      <c r="V827" s="21"/>
      <c r="Z827" s="21"/>
    </row>
    <row r="828" spans="6:26" ht="15" customHeight="1" x14ac:dyDescent="0.3">
      <c r="F828">
        <v>1</v>
      </c>
      <c r="G828" s="3">
        <v>1948.0000000026901</v>
      </c>
      <c r="H828" s="9">
        <v>27.104908000000002</v>
      </c>
      <c r="K828" s="14">
        <v>17563</v>
      </c>
      <c r="Z828" s="21"/>
    </row>
    <row r="829" spans="6:26" ht="15" customHeight="1" x14ac:dyDescent="0.3">
      <c r="F829">
        <v>12</v>
      </c>
      <c r="G829" s="3">
        <v>1947.91666666936</v>
      </c>
      <c r="H829" s="9">
        <v>27.560839999999999</v>
      </c>
      <c r="K829" s="14">
        <v>17532</v>
      </c>
      <c r="V829" s="21"/>
      <c r="Z829" s="21"/>
    </row>
    <row r="830" spans="6:26" ht="15" customHeight="1" x14ac:dyDescent="0.3">
      <c r="F830">
        <v>11</v>
      </c>
      <c r="G830" s="3">
        <v>1947.8333333360299</v>
      </c>
      <c r="H830" s="9">
        <v>28.541011999999998</v>
      </c>
      <c r="K830" s="14">
        <v>17501</v>
      </c>
      <c r="V830" s="21"/>
      <c r="Z830" s="21"/>
    </row>
    <row r="831" spans="6:26" ht="15" customHeight="1" x14ac:dyDescent="0.3">
      <c r="F831">
        <v>10</v>
      </c>
      <c r="G831" s="3">
        <v>1947.7500000027001</v>
      </c>
      <c r="H831" s="9">
        <v>28.636914999999998</v>
      </c>
      <c r="K831" s="14">
        <v>17471</v>
      </c>
      <c r="V831" s="21"/>
      <c r="Z831" s="21"/>
    </row>
    <row r="832" spans="6:26" ht="15" customHeight="1" x14ac:dyDescent="0.3">
      <c r="F832">
        <v>9</v>
      </c>
      <c r="G832" s="3">
        <v>1947.66666666937</v>
      </c>
      <c r="H832" s="9">
        <v>28.485499999999998</v>
      </c>
      <c r="K832" s="14">
        <v>17440</v>
      </c>
      <c r="Z832" s="21"/>
    </row>
    <row r="833" spans="6:26" ht="15" customHeight="1" x14ac:dyDescent="0.3">
      <c r="F833">
        <v>8</v>
      </c>
      <c r="G833" s="3">
        <v>1947.5833333360399</v>
      </c>
      <c r="H833" s="9">
        <v>28.194275000000001</v>
      </c>
      <c r="K833" s="14">
        <v>17410</v>
      </c>
    </row>
    <row r="834" spans="6:26" ht="15" customHeight="1" x14ac:dyDescent="0.3">
      <c r="F834">
        <v>7</v>
      </c>
      <c r="G834" s="3">
        <v>1947.5000000027101</v>
      </c>
      <c r="H834" s="9">
        <v>27.927374</v>
      </c>
      <c r="K834" s="14">
        <v>17379</v>
      </c>
      <c r="Z834" s="21"/>
    </row>
    <row r="835" spans="6:26" ht="15" customHeight="1" x14ac:dyDescent="0.3">
      <c r="F835">
        <v>6</v>
      </c>
      <c r="G835" s="3">
        <v>1947.41666666938</v>
      </c>
      <c r="H835" s="9">
        <v>28.354198</v>
      </c>
      <c r="K835" s="14">
        <v>17348</v>
      </c>
      <c r="Z835" s="21"/>
    </row>
    <row r="836" spans="6:26" ht="15" customHeight="1" x14ac:dyDescent="0.3">
      <c r="F836">
        <v>5</v>
      </c>
      <c r="G836" s="3">
        <v>1947.3333333360499</v>
      </c>
      <c r="H836" s="9">
        <v>27.88618</v>
      </c>
      <c r="K836" s="14">
        <v>17318</v>
      </c>
      <c r="Z836" s="21"/>
    </row>
    <row r="837" spans="6:26" ht="15" customHeight="1" x14ac:dyDescent="0.3">
      <c r="F837">
        <v>4</v>
      </c>
      <c r="G837" s="3">
        <v>1947.2500000027201</v>
      </c>
      <c r="H837" s="9">
        <v>27.222694000000001</v>
      </c>
      <c r="K837" s="14">
        <v>17287</v>
      </c>
      <c r="Z837" s="21"/>
    </row>
    <row r="838" spans="6:26" ht="15" customHeight="1" x14ac:dyDescent="0.3">
      <c r="F838">
        <v>3</v>
      </c>
      <c r="G838" s="3">
        <v>1947.16666666939</v>
      </c>
      <c r="H838" s="9">
        <v>26.921001</v>
      </c>
      <c r="K838" s="14">
        <v>17257</v>
      </c>
    </row>
    <row r="839" spans="6:26" ht="15" customHeight="1" x14ac:dyDescent="0.3">
      <c r="F839">
        <v>2</v>
      </c>
      <c r="G839" s="3">
        <v>1947.0833333360599</v>
      </c>
      <c r="H839" s="9">
        <v>26.98639</v>
      </c>
      <c r="K839" s="14">
        <v>17226</v>
      </c>
      <c r="Z839" s="21"/>
    </row>
    <row r="840" spans="6:26" ht="15" customHeight="1" x14ac:dyDescent="0.3">
      <c r="F840">
        <v>1</v>
      </c>
      <c r="G840" s="3">
        <v>1947.0000000027301</v>
      </c>
      <c r="H840" s="9">
        <v>26.827491999999999</v>
      </c>
      <c r="K840" s="14">
        <v>17198</v>
      </c>
      <c r="Z840" s="21"/>
    </row>
    <row r="841" spans="6:26" x14ac:dyDescent="0.3">
      <c r="F841">
        <v>12</v>
      </c>
      <c r="G841" s="3">
        <v>1946.9166666694</v>
      </c>
      <c r="H841" s="9">
        <v>27.641590000000001</v>
      </c>
      <c r="K841" s="14">
        <v>17167</v>
      </c>
      <c r="Z841" s="21"/>
    </row>
    <row r="842" spans="6:26" ht="15" customHeight="1" x14ac:dyDescent="0.3">
      <c r="F842">
        <v>11</v>
      </c>
      <c r="G842" s="3">
        <v>1946.8333333360699</v>
      </c>
      <c r="H842" s="9">
        <v>28.4102</v>
      </c>
      <c r="K842" s="14">
        <v>17136</v>
      </c>
      <c r="V842" s="21"/>
      <c r="Z842" s="21"/>
    </row>
    <row r="843" spans="6:26" ht="15" customHeight="1" x14ac:dyDescent="0.3">
      <c r="F843">
        <v>10</v>
      </c>
      <c r="G843" s="3">
        <v>1946.7500000027401</v>
      </c>
      <c r="H843" s="9">
        <v>29.010235000000002</v>
      </c>
      <c r="K843" s="14">
        <v>17106</v>
      </c>
      <c r="V843" s="21"/>
    </row>
    <row r="844" spans="6:26" ht="15" customHeight="1" x14ac:dyDescent="0.3">
      <c r="F844">
        <v>9</v>
      </c>
      <c r="G844" s="3">
        <v>1946.66666666941</v>
      </c>
      <c r="H844" s="9">
        <v>28.822234999999999</v>
      </c>
      <c r="K844" s="14">
        <v>17075</v>
      </c>
      <c r="V844" s="21"/>
      <c r="Z844" s="21"/>
    </row>
    <row r="845" spans="6:26" ht="15" customHeight="1" x14ac:dyDescent="0.3">
      <c r="F845">
        <v>8</v>
      </c>
      <c r="G845" s="3">
        <v>1946.5833333360799</v>
      </c>
      <c r="H845" s="9">
        <v>28.261935999999999</v>
      </c>
      <c r="K845" s="14">
        <v>17045</v>
      </c>
      <c r="V845" s="21"/>
      <c r="Z845" s="21"/>
    </row>
    <row r="846" spans="6:26" ht="15" customHeight="1" x14ac:dyDescent="0.3">
      <c r="F846">
        <v>7</v>
      </c>
      <c r="G846" s="3">
        <v>1946.5000000027501</v>
      </c>
      <c r="H846" s="9">
        <v>27.728003999999999</v>
      </c>
      <c r="K846" s="14">
        <v>17014</v>
      </c>
      <c r="Z846" s="21"/>
    </row>
    <row r="847" spans="6:26" ht="15" customHeight="1" x14ac:dyDescent="0.3">
      <c r="F847">
        <v>6</v>
      </c>
      <c r="G847" s="3">
        <v>1946.41666666942</v>
      </c>
      <c r="H847" s="9">
        <v>28.653347</v>
      </c>
      <c r="K847" s="14">
        <v>16983</v>
      </c>
      <c r="V847" s="21"/>
      <c r="Z847" s="21"/>
    </row>
    <row r="848" spans="6:26" ht="15" customHeight="1" x14ac:dyDescent="0.3">
      <c r="F848">
        <v>5</v>
      </c>
      <c r="G848" s="3">
        <v>1946.3333333360899</v>
      </c>
      <c r="H848" s="9">
        <v>27.945080000000001</v>
      </c>
      <c r="K848" s="14">
        <v>16953</v>
      </c>
      <c r="V848" s="21"/>
    </row>
    <row r="849" spans="6:26" ht="15" customHeight="1" x14ac:dyDescent="0.3">
      <c r="F849">
        <v>4</v>
      </c>
      <c r="G849" s="3">
        <v>1946.2500000027601</v>
      </c>
      <c r="H849" s="9">
        <v>27.275192000000001</v>
      </c>
      <c r="K849" s="14">
        <v>16922</v>
      </c>
      <c r="V849" s="21"/>
      <c r="Z849" s="21"/>
    </row>
    <row r="850" spans="6:26" ht="15" customHeight="1" x14ac:dyDescent="0.3">
      <c r="F850">
        <v>3</v>
      </c>
      <c r="G850" s="3">
        <v>1946.16666666943</v>
      </c>
      <c r="H850" s="9">
        <v>26.711924</v>
      </c>
      <c r="K850" s="14">
        <v>16892</v>
      </c>
      <c r="V850" s="21"/>
      <c r="Z850" s="21"/>
    </row>
    <row r="851" spans="6:26" ht="15" customHeight="1" x14ac:dyDescent="0.3">
      <c r="F851">
        <v>2</v>
      </c>
      <c r="G851" s="3">
        <v>1946.0833333360999</v>
      </c>
      <c r="H851" s="9">
        <v>26.718615</v>
      </c>
      <c r="K851" s="14">
        <v>16861</v>
      </c>
      <c r="Z851" s="21"/>
    </row>
    <row r="852" spans="6:26" ht="15" customHeight="1" x14ac:dyDescent="0.3">
      <c r="F852">
        <v>1</v>
      </c>
      <c r="G852" s="3">
        <v>1946.0000000027701</v>
      </c>
      <c r="H852" s="9">
        <v>27.106432000000002</v>
      </c>
      <c r="K852" s="14">
        <v>16833</v>
      </c>
      <c r="V852" s="21"/>
      <c r="Z852" s="21"/>
    </row>
    <row r="853" spans="6:26" ht="15" customHeight="1" x14ac:dyDescent="0.3">
      <c r="F853">
        <v>12</v>
      </c>
      <c r="G853" s="3">
        <v>1945.91666666944</v>
      </c>
      <c r="H853" s="9">
        <v>27.822153</v>
      </c>
      <c r="K853" s="14">
        <v>16802</v>
      </c>
      <c r="Z853" s="21"/>
    </row>
    <row r="854" spans="6:26" ht="15" customHeight="1" x14ac:dyDescent="0.3">
      <c r="F854">
        <v>11</v>
      </c>
      <c r="G854" s="3">
        <v>1945.8333333361099</v>
      </c>
      <c r="H854" s="9">
        <v>28.751761999999999</v>
      </c>
      <c r="K854" s="14">
        <v>16771</v>
      </c>
      <c r="V854" s="21"/>
    </row>
    <row r="855" spans="6:26" ht="15" customHeight="1" x14ac:dyDescent="0.3">
      <c r="F855">
        <v>10</v>
      </c>
      <c r="G855" s="3">
        <v>1945.7500000027801</v>
      </c>
      <c r="H855" s="9">
        <v>28.826896999999999</v>
      </c>
      <c r="K855" s="14">
        <v>16741</v>
      </c>
      <c r="Z855" s="21"/>
    </row>
    <row r="856" spans="6:26" ht="15" customHeight="1" x14ac:dyDescent="0.3">
      <c r="F856">
        <v>9</v>
      </c>
      <c r="G856" s="3">
        <v>1945.66666666945</v>
      </c>
      <c r="H856" s="9">
        <v>28.657548999999999</v>
      </c>
      <c r="K856" s="14">
        <v>16710</v>
      </c>
      <c r="V856" s="21"/>
      <c r="Z856" s="21"/>
    </row>
    <row r="857" spans="6:26" ht="15" customHeight="1" x14ac:dyDescent="0.3">
      <c r="F857">
        <v>8</v>
      </c>
      <c r="G857" s="3">
        <v>1945.5833333361199</v>
      </c>
      <c r="H857" s="9">
        <v>28.335106</v>
      </c>
      <c r="K857" s="14">
        <v>16680</v>
      </c>
      <c r="Z857" s="21"/>
    </row>
    <row r="858" spans="6:26" x14ac:dyDescent="0.3">
      <c r="F858">
        <v>7</v>
      </c>
      <c r="G858" s="3">
        <v>1945.5000000027901</v>
      </c>
      <c r="H858" s="9">
        <v>28.169955999999999</v>
      </c>
      <c r="K858" s="14">
        <v>16649</v>
      </c>
      <c r="V858" s="21"/>
      <c r="Z858" s="21"/>
    </row>
    <row r="859" spans="6:26" ht="15" customHeight="1" x14ac:dyDescent="0.3">
      <c r="F859">
        <v>6</v>
      </c>
      <c r="G859" s="3">
        <v>1945.41666666946</v>
      </c>
      <c r="H859" s="9">
        <v>28.322486999999999</v>
      </c>
      <c r="K859" s="14">
        <v>16618</v>
      </c>
      <c r="V859" s="21"/>
      <c r="Z859" s="21"/>
    </row>
    <row r="860" spans="6:26" ht="15" customHeight="1" x14ac:dyDescent="0.3">
      <c r="F860">
        <v>5</v>
      </c>
      <c r="G860" s="3">
        <v>1945.33333333613</v>
      </c>
      <c r="H860" s="9">
        <v>27.78707</v>
      </c>
      <c r="K860" s="14">
        <v>16588</v>
      </c>
      <c r="V860" s="21"/>
    </row>
    <row r="861" spans="6:26" ht="15" customHeight="1" x14ac:dyDescent="0.3">
      <c r="F861">
        <v>4</v>
      </c>
      <c r="G861" s="3">
        <v>1945.2500000028001</v>
      </c>
      <c r="H861" s="9">
        <v>27.287758</v>
      </c>
      <c r="K861" s="14">
        <v>16557</v>
      </c>
      <c r="V861" s="21"/>
      <c r="Z861" s="21"/>
    </row>
    <row r="862" spans="6:26" ht="15" customHeight="1" x14ac:dyDescent="0.3">
      <c r="F862">
        <v>3</v>
      </c>
      <c r="G862" s="3">
        <v>1945.16666666947</v>
      </c>
      <c r="H862" s="9">
        <v>26.688521999999999</v>
      </c>
      <c r="K862" s="14">
        <v>16527</v>
      </c>
      <c r="Z862" s="21"/>
    </row>
    <row r="863" spans="6:26" ht="15" customHeight="1" x14ac:dyDescent="0.3">
      <c r="F863">
        <v>2</v>
      </c>
      <c r="G863" s="3">
        <v>1945.08333333614</v>
      </c>
      <c r="H863" s="9">
        <v>26.740455999999998</v>
      </c>
      <c r="K863" s="14">
        <v>16496</v>
      </c>
      <c r="V863" s="21"/>
      <c r="Z863" s="21"/>
    </row>
    <row r="864" spans="6:26" ht="15" customHeight="1" x14ac:dyDescent="0.3">
      <c r="F864">
        <v>1</v>
      </c>
      <c r="G864" s="3">
        <v>1945.0000000028101</v>
      </c>
      <c r="H864" s="9">
        <v>27.149236999999999</v>
      </c>
      <c r="K864" s="14">
        <v>16468</v>
      </c>
    </row>
    <row r="865" spans="22:26" ht="15" customHeight="1" x14ac:dyDescent="0.3">
      <c r="V865" s="21"/>
      <c r="Z865" s="21"/>
    </row>
    <row r="866" spans="22:26" ht="15" customHeight="1" x14ac:dyDescent="0.3">
      <c r="Z866" s="21"/>
    </row>
    <row r="867" spans="22:26" ht="15" customHeight="1" x14ac:dyDescent="0.3">
      <c r="V867" s="21"/>
      <c r="Z867" s="21"/>
    </row>
    <row r="868" spans="22:26" ht="15" customHeight="1" x14ac:dyDescent="0.3">
      <c r="Z868" s="21"/>
    </row>
    <row r="869" spans="22:26" ht="15" customHeight="1" x14ac:dyDescent="0.3">
      <c r="V869" s="21"/>
    </row>
    <row r="870" spans="22:26" ht="15" customHeight="1" x14ac:dyDescent="0.3">
      <c r="V870" s="21"/>
      <c r="Z870" s="21"/>
    </row>
    <row r="871" spans="22:26" ht="15" customHeight="1" x14ac:dyDescent="0.3">
      <c r="Z871" s="21"/>
    </row>
    <row r="872" spans="22:26" ht="15" customHeight="1" x14ac:dyDescent="0.3">
      <c r="V872" s="21"/>
      <c r="Z872" s="21"/>
    </row>
    <row r="873" spans="22:26" ht="15" customHeight="1" x14ac:dyDescent="0.3">
      <c r="V873" s="21"/>
      <c r="Z873" s="21"/>
    </row>
    <row r="875" spans="22:26" ht="15" customHeight="1" x14ac:dyDescent="0.3">
      <c r="V875" s="21"/>
      <c r="Z875" s="21"/>
    </row>
    <row r="876" spans="22:26" ht="15" customHeight="1" x14ac:dyDescent="0.3">
      <c r="V876" s="21"/>
      <c r="Z876" s="21"/>
    </row>
    <row r="877" spans="22:26" ht="15" customHeight="1" x14ac:dyDescent="0.3">
      <c r="V877" s="21"/>
      <c r="Z877" s="21"/>
    </row>
    <row r="878" spans="22:26" ht="15" customHeight="1" x14ac:dyDescent="0.3">
      <c r="V878" s="21"/>
      <c r="Z878" s="21"/>
    </row>
    <row r="879" spans="22:26" ht="15" customHeight="1" x14ac:dyDescent="0.3">
      <c r="V879" s="21"/>
    </row>
    <row r="880" spans="22:26" ht="15" customHeight="1" x14ac:dyDescent="0.3">
      <c r="V880" s="21"/>
      <c r="Z880" s="21"/>
    </row>
    <row r="881" spans="22:26" ht="15" customHeight="1" x14ac:dyDescent="0.3">
      <c r="V881" s="21"/>
      <c r="Z881" s="21"/>
    </row>
    <row r="882" spans="22:26" ht="15" customHeight="1" x14ac:dyDescent="0.3">
      <c r="Z882" s="21"/>
    </row>
    <row r="883" spans="22:26" ht="15" customHeight="1" x14ac:dyDescent="0.3">
      <c r="V883" s="21"/>
      <c r="Z883" s="21"/>
    </row>
    <row r="884" spans="22:26" ht="15" customHeight="1" x14ac:dyDescent="0.3">
      <c r="V884" s="21"/>
    </row>
    <row r="885" spans="22:26" x14ac:dyDescent="0.3">
      <c r="Z885" s="21"/>
    </row>
    <row r="886" spans="22:26" ht="15" customHeight="1" x14ac:dyDescent="0.3">
      <c r="V886" s="21"/>
      <c r="Z886" s="21"/>
    </row>
    <row r="887" spans="22:26" ht="15" customHeight="1" x14ac:dyDescent="0.3">
      <c r="V887" s="21"/>
      <c r="Z887" s="21"/>
    </row>
    <row r="888" spans="22:26" ht="15" customHeight="1" x14ac:dyDescent="0.3">
      <c r="Z888" s="21"/>
    </row>
    <row r="889" spans="22:26" ht="15" customHeight="1" x14ac:dyDescent="0.3">
      <c r="V889" s="21"/>
    </row>
    <row r="890" spans="22:26" ht="15" customHeight="1" x14ac:dyDescent="0.3">
      <c r="V890" s="21"/>
      <c r="Z890" s="21"/>
    </row>
    <row r="891" spans="22:26" ht="15" customHeight="1" x14ac:dyDescent="0.3">
      <c r="V891" s="21"/>
      <c r="Z891" s="21"/>
    </row>
    <row r="892" spans="22:26" ht="15" customHeight="1" x14ac:dyDescent="0.3">
      <c r="V892" s="21"/>
    </row>
    <row r="893" spans="22:26" ht="15" customHeight="1" x14ac:dyDescent="0.3">
      <c r="V893" s="21"/>
      <c r="Z893" s="21"/>
    </row>
    <row r="894" spans="22:26" ht="15" customHeight="1" x14ac:dyDescent="0.3">
      <c r="V894" s="21"/>
      <c r="Z894" s="21"/>
    </row>
    <row r="895" spans="22:26" ht="15" customHeight="1" x14ac:dyDescent="0.3">
      <c r="V895" s="21"/>
    </row>
    <row r="896" spans="22:26" ht="15" customHeight="1" x14ac:dyDescent="0.3">
      <c r="V896" s="21"/>
      <c r="Z896" s="21"/>
    </row>
    <row r="897" spans="22:26" ht="15" customHeight="1" x14ac:dyDescent="0.3">
      <c r="V897" s="21"/>
      <c r="Z897" s="21"/>
    </row>
    <row r="898" spans="22:26" ht="15" customHeight="1" x14ac:dyDescent="0.3">
      <c r="V898" s="21"/>
    </row>
    <row r="899" spans="22:26" x14ac:dyDescent="0.3">
      <c r="Z899" s="21"/>
    </row>
    <row r="900" spans="22:26" ht="15" customHeight="1" x14ac:dyDescent="0.3">
      <c r="V900" s="21"/>
      <c r="Z900" s="21"/>
    </row>
    <row r="901" spans="22:26" ht="15" customHeight="1" x14ac:dyDescent="0.3">
      <c r="V901" s="21"/>
      <c r="Z901" s="21"/>
    </row>
    <row r="902" spans="22:26" ht="15" customHeight="1" x14ac:dyDescent="0.3">
      <c r="Z902" s="21"/>
    </row>
    <row r="903" spans="22:26" ht="15" customHeight="1" x14ac:dyDescent="0.3">
      <c r="V903" s="21"/>
    </row>
    <row r="904" spans="22:26" ht="15" customHeight="1" x14ac:dyDescent="0.3">
      <c r="V904" s="21"/>
      <c r="Z904" s="21"/>
    </row>
    <row r="905" spans="22:26" ht="15" customHeight="1" x14ac:dyDescent="0.3">
      <c r="Z905" s="21"/>
    </row>
    <row r="906" spans="22:26" ht="15" customHeight="1" x14ac:dyDescent="0.3">
      <c r="V906" s="21"/>
      <c r="Z906" s="21"/>
    </row>
    <row r="907" spans="22:26" ht="15" customHeight="1" x14ac:dyDescent="0.3">
      <c r="V907" s="21"/>
      <c r="Z907" s="21"/>
    </row>
    <row r="908" spans="22:26" ht="15" customHeight="1" x14ac:dyDescent="0.3">
      <c r="V908" s="21"/>
    </row>
    <row r="909" spans="22:26" ht="15" customHeight="1" x14ac:dyDescent="0.3">
      <c r="V909" s="21"/>
      <c r="Z909" s="21"/>
    </row>
    <row r="910" spans="22:26" ht="15" customHeight="1" x14ac:dyDescent="0.3">
      <c r="Z910" s="21"/>
    </row>
    <row r="911" spans="22:26" ht="15" customHeight="1" x14ac:dyDescent="0.3">
      <c r="V911" s="21"/>
      <c r="Z911" s="21"/>
    </row>
    <row r="912" spans="22:26" ht="15" customHeight="1" x14ac:dyDescent="0.3">
      <c r="V912" s="21"/>
      <c r="Z912" s="21"/>
    </row>
    <row r="913" spans="22:26" ht="15" customHeight="1" x14ac:dyDescent="0.3">
      <c r="V913" s="21"/>
    </row>
    <row r="914" spans="22:26" ht="15" customHeight="1" x14ac:dyDescent="0.3">
      <c r="V914" s="21"/>
      <c r="Z914" s="21"/>
    </row>
    <row r="915" spans="22:26" ht="15" customHeight="1" x14ac:dyDescent="0.3">
      <c r="Z915" s="21"/>
    </row>
    <row r="916" spans="22:26" x14ac:dyDescent="0.3">
      <c r="V916" s="21"/>
      <c r="Z916" s="21"/>
    </row>
    <row r="917" spans="22:26" ht="15" customHeight="1" x14ac:dyDescent="0.3">
      <c r="V917" s="21"/>
      <c r="Z917" s="21"/>
    </row>
    <row r="918" spans="22:26" ht="15" customHeight="1" x14ac:dyDescent="0.3">
      <c r="V918" s="21"/>
      <c r="Z918" s="21"/>
    </row>
    <row r="919" spans="22:26" ht="15" customHeight="1" x14ac:dyDescent="0.3">
      <c r="V919" s="21"/>
      <c r="Z919" s="21"/>
    </row>
    <row r="920" spans="22:26" ht="15" customHeight="1" x14ac:dyDescent="0.3">
      <c r="V920" s="21"/>
      <c r="Z920" s="21"/>
    </row>
    <row r="921" spans="22:26" ht="15" customHeight="1" x14ac:dyDescent="0.3">
      <c r="V921" s="21"/>
      <c r="Z921" s="21"/>
    </row>
    <row r="922" spans="22:26" ht="15" customHeight="1" x14ac:dyDescent="0.3">
      <c r="V922" s="21"/>
    </row>
    <row r="923" spans="22:26" ht="15" customHeight="1" x14ac:dyDescent="0.3">
      <c r="V923" s="21"/>
      <c r="Z923" s="21"/>
    </row>
    <row r="924" spans="22:26" ht="15" customHeight="1" x14ac:dyDescent="0.3">
      <c r="V924" s="21"/>
      <c r="Z924" s="21"/>
    </row>
    <row r="925" spans="22:26" ht="15" customHeight="1" x14ac:dyDescent="0.3">
      <c r="Z925" s="21"/>
    </row>
    <row r="926" spans="22:26" ht="15" customHeight="1" x14ac:dyDescent="0.3">
      <c r="V926" s="21"/>
      <c r="Z926" s="21"/>
    </row>
    <row r="927" spans="22:26" x14ac:dyDescent="0.3">
      <c r="Z927" s="21"/>
    </row>
    <row r="928" spans="22:26" ht="15" customHeight="1" x14ac:dyDescent="0.3">
      <c r="V928" s="21"/>
      <c r="Z928" s="21"/>
    </row>
    <row r="929" spans="22:26" ht="15" customHeight="1" x14ac:dyDescent="0.3">
      <c r="Z929" s="21"/>
    </row>
    <row r="930" spans="22:26" ht="15" customHeight="1" x14ac:dyDescent="0.3">
      <c r="V930" s="21"/>
      <c r="Z930" s="21"/>
    </row>
    <row r="931" spans="22:26" ht="15" customHeight="1" x14ac:dyDescent="0.3">
      <c r="V931" s="21"/>
      <c r="Z931" s="21"/>
    </row>
    <row r="932" spans="22:26" ht="15" customHeight="1" x14ac:dyDescent="0.3">
      <c r="V932" s="21"/>
      <c r="Z932" s="21"/>
    </row>
    <row r="933" spans="22:26" ht="15" customHeight="1" x14ac:dyDescent="0.3">
      <c r="V933" s="21"/>
    </row>
    <row r="934" spans="22:26" ht="15" customHeight="1" x14ac:dyDescent="0.3">
      <c r="V934" s="21"/>
      <c r="Z934" s="21"/>
    </row>
    <row r="935" spans="22:26" ht="15" customHeight="1" x14ac:dyDescent="0.3">
      <c r="V935" s="21"/>
      <c r="Z935" s="21"/>
    </row>
    <row r="936" spans="22:26" ht="15" customHeight="1" x14ac:dyDescent="0.3">
      <c r="V936" s="21"/>
      <c r="Z936" s="21"/>
    </row>
    <row r="937" spans="22:26" ht="15" customHeight="1" x14ac:dyDescent="0.3">
      <c r="V937" s="21"/>
      <c r="Z937" s="21"/>
    </row>
    <row r="938" spans="22:26" ht="15" customHeight="1" x14ac:dyDescent="0.3">
      <c r="V938" s="21"/>
      <c r="Z938" s="21"/>
    </row>
    <row r="939" spans="22:26" ht="15" customHeight="1" x14ac:dyDescent="0.3">
      <c r="V939" s="21"/>
      <c r="Z939" s="21"/>
    </row>
    <row r="940" spans="22:26" ht="15" customHeight="1" x14ac:dyDescent="0.3">
      <c r="Z940" s="21"/>
    </row>
    <row r="941" spans="22:26" ht="15" customHeight="1" x14ac:dyDescent="0.3">
      <c r="V941" s="21"/>
      <c r="Z941" s="21"/>
    </row>
    <row r="942" spans="22:26" x14ac:dyDescent="0.3">
      <c r="V942" s="21"/>
      <c r="Z942" s="21"/>
    </row>
    <row r="943" spans="22:26" ht="15" customHeight="1" x14ac:dyDescent="0.3">
      <c r="V943" s="21"/>
      <c r="Z943" s="21"/>
    </row>
    <row r="944" spans="22:26" ht="15" customHeight="1" x14ac:dyDescent="0.3">
      <c r="V944" s="21"/>
      <c r="Z944" s="21"/>
    </row>
    <row r="945" spans="22:26" ht="15" customHeight="1" x14ac:dyDescent="0.3">
      <c r="V945" s="21"/>
      <c r="Z945" s="21"/>
    </row>
    <row r="946" spans="22:26" ht="15" customHeight="1" x14ac:dyDescent="0.3">
      <c r="V946" s="21"/>
    </row>
    <row r="947" spans="22:26" ht="15" customHeight="1" x14ac:dyDescent="0.3">
      <c r="Z947" s="21"/>
    </row>
    <row r="948" spans="22:26" ht="15" customHeight="1" x14ac:dyDescent="0.3">
      <c r="V948" s="21"/>
      <c r="Z948" s="21"/>
    </row>
    <row r="949" spans="22:26" ht="15" customHeight="1" x14ac:dyDescent="0.3">
      <c r="V949" s="21"/>
      <c r="Z949" s="21"/>
    </row>
    <row r="950" spans="22:26" ht="15" customHeight="1" x14ac:dyDescent="0.3">
      <c r="V950" s="21"/>
      <c r="Z950" s="21"/>
    </row>
    <row r="951" spans="22:26" ht="15" customHeight="1" x14ac:dyDescent="0.3">
      <c r="V951" s="21"/>
      <c r="Z951" s="21"/>
    </row>
    <row r="952" spans="22:26" ht="15" customHeight="1" x14ac:dyDescent="0.3">
      <c r="V952" s="21"/>
      <c r="Z952" s="21"/>
    </row>
    <row r="953" spans="22:26" ht="15" customHeight="1" x14ac:dyDescent="0.3">
      <c r="V953" s="21"/>
    </row>
    <row r="954" spans="22:26" ht="15" customHeight="1" x14ac:dyDescent="0.3">
      <c r="Z954" s="21"/>
    </row>
    <row r="955" spans="22:26" ht="15" customHeight="1" x14ac:dyDescent="0.3">
      <c r="V955" s="21"/>
      <c r="Z955" s="21"/>
    </row>
    <row r="956" spans="22:26" ht="15" customHeight="1" x14ac:dyDescent="0.3">
      <c r="V956" s="21"/>
      <c r="Z956" s="21"/>
    </row>
    <row r="957" spans="22:26" x14ac:dyDescent="0.3">
      <c r="V957" s="21"/>
      <c r="Z957" s="21"/>
    </row>
    <row r="958" spans="22:26" ht="15" customHeight="1" x14ac:dyDescent="0.3">
      <c r="V958" s="21"/>
      <c r="Z958" s="21"/>
    </row>
    <row r="959" spans="22:26" ht="15" customHeight="1" x14ac:dyDescent="0.3">
      <c r="V959" s="21"/>
      <c r="Z959" s="21"/>
    </row>
    <row r="960" spans="22:26" ht="15" customHeight="1" x14ac:dyDescent="0.3">
      <c r="V960" s="21"/>
      <c r="Z960" s="21"/>
    </row>
    <row r="961" spans="22:26" ht="15" customHeight="1" x14ac:dyDescent="0.3">
      <c r="V961" s="21"/>
      <c r="Z961" s="21"/>
    </row>
    <row r="962" spans="22:26" ht="15" customHeight="1" x14ac:dyDescent="0.3">
      <c r="V962" s="21"/>
      <c r="Z962" s="21"/>
    </row>
    <row r="963" spans="22:26" ht="15" customHeight="1" x14ac:dyDescent="0.3">
      <c r="V963" s="21"/>
      <c r="Z963" s="21"/>
    </row>
    <row r="964" spans="22:26" ht="15" customHeight="1" x14ac:dyDescent="0.3">
      <c r="V964" s="21"/>
      <c r="Z964" s="21"/>
    </row>
    <row r="965" spans="22:26" ht="15" customHeight="1" x14ac:dyDescent="0.3">
      <c r="Z965" s="21"/>
    </row>
    <row r="966" spans="22:26" ht="15" customHeight="1" x14ac:dyDescent="0.3">
      <c r="V966" s="21"/>
      <c r="Z966" s="21"/>
    </row>
    <row r="967" spans="22:26" ht="15" customHeight="1" x14ac:dyDescent="0.3">
      <c r="V967" s="21"/>
      <c r="Z967" s="21"/>
    </row>
    <row r="968" spans="22:26" ht="15" customHeight="1" x14ac:dyDescent="0.3">
      <c r="V968" s="21"/>
      <c r="Z968" s="21"/>
    </row>
    <row r="969" spans="22:26" ht="15" customHeight="1" x14ac:dyDescent="0.3">
      <c r="V969" s="21"/>
      <c r="Z969" s="21"/>
    </row>
    <row r="970" spans="22:26" ht="15" customHeight="1" x14ac:dyDescent="0.3">
      <c r="V970" s="21"/>
      <c r="Z970" s="21"/>
    </row>
    <row r="971" spans="22:26" x14ac:dyDescent="0.3">
      <c r="V971" s="21"/>
      <c r="Z971" s="21"/>
    </row>
    <row r="972" spans="22:26" ht="15" customHeight="1" x14ac:dyDescent="0.3">
      <c r="V972" s="21"/>
      <c r="Z972" s="21"/>
    </row>
    <row r="973" spans="22:26" ht="15" customHeight="1" x14ac:dyDescent="0.3">
      <c r="Z973" s="21"/>
    </row>
    <row r="974" spans="22:26" ht="15" customHeight="1" x14ac:dyDescent="0.3">
      <c r="V974" s="21"/>
    </row>
    <row r="975" spans="22:26" ht="15" customHeight="1" x14ac:dyDescent="0.3">
      <c r="V975" s="21"/>
      <c r="Z975" s="21"/>
    </row>
    <row r="976" spans="22:26" ht="15" customHeight="1" x14ac:dyDescent="0.3">
      <c r="V976" s="21"/>
      <c r="Z976" s="21"/>
    </row>
    <row r="977" spans="22:26" ht="15" customHeight="1" x14ac:dyDescent="0.3">
      <c r="V977" s="21"/>
      <c r="Z977" s="21"/>
    </row>
    <row r="978" spans="22:26" ht="15" customHeight="1" x14ac:dyDescent="0.3">
      <c r="V978" s="21"/>
      <c r="Z978" s="21"/>
    </row>
    <row r="979" spans="22:26" ht="15" customHeight="1" x14ac:dyDescent="0.3">
      <c r="V979" s="21"/>
      <c r="Z979" s="21"/>
    </row>
    <row r="980" spans="22:26" ht="15" customHeight="1" x14ac:dyDescent="0.3">
      <c r="V980" s="21"/>
      <c r="Z980" s="21"/>
    </row>
    <row r="981" spans="22:26" ht="15" customHeight="1" x14ac:dyDescent="0.3">
      <c r="V981" s="21"/>
    </row>
    <row r="982" spans="22:26" ht="15" customHeight="1" x14ac:dyDescent="0.3">
      <c r="V982" s="21"/>
      <c r="Z982" s="21"/>
    </row>
    <row r="983" spans="22:26" ht="15" customHeight="1" x14ac:dyDescent="0.3">
      <c r="V983" s="21"/>
      <c r="Z983" s="21"/>
    </row>
    <row r="984" spans="22:26" ht="15" customHeight="1" x14ac:dyDescent="0.3">
      <c r="V984" s="21"/>
    </row>
    <row r="985" spans="22:26" ht="15" customHeight="1" x14ac:dyDescent="0.3">
      <c r="V985" s="21"/>
      <c r="Z985" s="21"/>
    </row>
    <row r="986" spans="22:26" ht="15" customHeight="1" x14ac:dyDescent="0.3">
      <c r="Z986" s="21"/>
    </row>
    <row r="987" spans="22:26" ht="15" customHeight="1" x14ac:dyDescent="0.3">
      <c r="V987" s="21"/>
    </row>
    <row r="988" spans="22:26" ht="15" customHeight="1" x14ac:dyDescent="0.3">
      <c r="V988" s="21"/>
      <c r="Z988" s="21"/>
    </row>
    <row r="989" spans="22:26" ht="15" customHeight="1" x14ac:dyDescent="0.3">
      <c r="V989" s="21"/>
      <c r="Z989" s="21"/>
    </row>
    <row r="991" spans="22:26" ht="15" customHeight="1" x14ac:dyDescent="0.3">
      <c r="V991" s="21"/>
      <c r="Z991" s="21"/>
    </row>
    <row r="992" spans="22:26" ht="15" customHeight="1" x14ac:dyDescent="0.3">
      <c r="V992" s="21"/>
      <c r="Z992" s="21"/>
    </row>
    <row r="993" spans="22:26" ht="15" customHeight="1" x14ac:dyDescent="0.3">
      <c r="V993" s="21"/>
      <c r="Z993" s="21"/>
    </row>
    <row r="994" spans="22:26" ht="15" customHeight="1" x14ac:dyDescent="0.3">
      <c r="Z994" s="21"/>
    </row>
    <row r="995" spans="22:26" ht="15" customHeight="1" x14ac:dyDescent="0.3">
      <c r="V995" s="21"/>
      <c r="Z995" s="21"/>
    </row>
    <row r="996" spans="22:26" ht="15" customHeight="1" x14ac:dyDescent="0.3">
      <c r="V996" s="21"/>
      <c r="Z996" s="21"/>
    </row>
    <row r="997" spans="22:26" ht="15" customHeight="1" x14ac:dyDescent="0.3">
      <c r="V997" s="21"/>
      <c r="Z997" s="21"/>
    </row>
    <row r="998" spans="22:26" ht="15" customHeight="1" x14ac:dyDescent="0.3">
      <c r="Z998" s="21"/>
    </row>
    <row r="999" spans="22:26" ht="15" customHeight="1" x14ac:dyDescent="0.3">
      <c r="V999" s="21"/>
      <c r="Z999" s="21"/>
    </row>
    <row r="1000" spans="22:26" ht="15" customHeight="1" x14ac:dyDescent="0.3">
      <c r="V1000" s="21"/>
      <c r="Z1000" s="21"/>
    </row>
    <row r="1001" spans="22:26" ht="15" customHeight="1" x14ac:dyDescent="0.3">
      <c r="V1001" s="21"/>
      <c r="Z1001" s="21"/>
    </row>
    <row r="1002" spans="22:26" ht="15" customHeight="1" x14ac:dyDescent="0.3">
      <c r="V1002" s="21"/>
      <c r="Z1002" s="21"/>
    </row>
    <row r="1003" spans="22:26" ht="15" customHeight="1" x14ac:dyDescent="0.3">
      <c r="V1003" s="21"/>
    </row>
    <row r="1004" spans="22:26" ht="15" customHeight="1" x14ac:dyDescent="0.3">
      <c r="V1004" s="21"/>
      <c r="Z1004" s="21"/>
    </row>
    <row r="1005" spans="22:26" ht="15" customHeight="1" x14ac:dyDescent="0.3">
      <c r="V1005" s="21"/>
      <c r="Z1005" s="21"/>
    </row>
    <row r="1006" spans="22:26" ht="15" customHeight="1" x14ac:dyDescent="0.3">
      <c r="V1006" s="21"/>
      <c r="Z1006" s="21"/>
    </row>
    <row r="1007" spans="22:26" ht="15" customHeight="1" x14ac:dyDescent="0.3">
      <c r="Z1007" s="21"/>
    </row>
    <row r="1008" spans="22:26" ht="15" customHeight="1" x14ac:dyDescent="0.3">
      <c r="Z1008" s="21"/>
    </row>
    <row r="1009" spans="22:26" ht="15" customHeight="1" x14ac:dyDescent="0.3">
      <c r="Z1009" s="21"/>
    </row>
    <row r="1010" spans="22:26" ht="15" customHeight="1" x14ac:dyDescent="0.3">
      <c r="Z1010" s="21"/>
    </row>
    <row r="1011" spans="22:26" ht="15" customHeight="1" x14ac:dyDescent="0.3">
      <c r="V1011" s="21"/>
      <c r="Z1011" s="21"/>
    </row>
    <row r="1012" spans="22:26" ht="15" customHeight="1" x14ac:dyDescent="0.3">
      <c r="V1012" s="21"/>
      <c r="Z1012" s="21"/>
    </row>
    <row r="1013" spans="22:26" ht="15" customHeight="1" x14ac:dyDescent="0.3">
      <c r="V1013" s="21"/>
      <c r="Z1013" s="21"/>
    </row>
    <row r="1014" spans="22:26" ht="15" customHeight="1" x14ac:dyDescent="0.3">
      <c r="V1014" s="21"/>
      <c r="Z1014" s="21"/>
    </row>
    <row r="1015" spans="22:26" x14ac:dyDescent="0.3">
      <c r="V1015" s="21"/>
      <c r="Z1015" s="21"/>
    </row>
    <row r="1016" spans="22:26" ht="15" customHeight="1" x14ac:dyDescent="0.3">
      <c r="V1016" s="21"/>
      <c r="Z1016" s="21"/>
    </row>
    <row r="1017" spans="22:26" ht="15" customHeight="1" x14ac:dyDescent="0.3">
      <c r="V1017" s="21"/>
      <c r="Z1017" s="21"/>
    </row>
    <row r="1018" spans="22:26" ht="15" customHeight="1" x14ac:dyDescent="0.3">
      <c r="V1018" s="21"/>
      <c r="Z1018" s="21"/>
    </row>
    <row r="1019" spans="22:26" ht="15" customHeight="1" x14ac:dyDescent="0.3">
      <c r="V1019" s="21"/>
      <c r="Z1019" s="21"/>
    </row>
    <row r="1020" spans="22:26" ht="15" customHeight="1" x14ac:dyDescent="0.3">
      <c r="V1020" s="21"/>
    </row>
    <row r="1021" spans="22:26" ht="15" customHeight="1" x14ac:dyDescent="0.3">
      <c r="V1021" s="21"/>
      <c r="Z1021" s="21"/>
    </row>
    <row r="1022" spans="22:26" ht="15" customHeight="1" x14ac:dyDescent="0.3">
      <c r="V1022" s="21"/>
      <c r="Z1022" s="21"/>
    </row>
    <row r="1023" spans="22:26" ht="15" customHeight="1" x14ac:dyDescent="0.3">
      <c r="Z1023" s="21"/>
    </row>
    <row r="1024" spans="22:26" ht="15" customHeight="1" x14ac:dyDescent="0.3">
      <c r="V1024" s="21"/>
    </row>
    <row r="1025" spans="22:26" ht="15" customHeight="1" x14ac:dyDescent="0.3">
      <c r="V1025" s="21"/>
      <c r="Z1025" s="21"/>
    </row>
    <row r="1026" spans="22:26" ht="15" customHeight="1" x14ac:dyDescent="0.3">
      <c r="V1026" s="21"/>
      <c r="Z1026" s="21"/>
    </row>
    <row r="1027" spans="22:26" x14ac:dyDescent="0.3">
      <c r="V1027" s="21"/>
      <c r="Z1027" s="21"/>
    </row>
    <row r="1028" spans="22:26" ht="15" customHeight="1" x14ac:dyDescent="0.3">
      <c r="V1028" s="21"/>
      <c r="Z1028" s="21"/>
    </row>
    <row r="1029" spans="22:26" ht="15" customHeight="1" x14ac:dyDescent="0.3">
      <c r="V1029" s="21"/>
      <c r="Z1029" s="21"/>
    </row>
    <row r="1030" spans="22:26" ht="15" customHeight="1" x14ac:dyDescent="0.3"/>
    <row r="1031" spans="22:26" ht="15" customHeight="1" x14ac:dyDescent="0.3">
      <c r="V1031" s="21"/>
      <c r="Z1031" s="21"/>
    </row>
    <row r="1032" spans="22:26" ht="15" customHeight="1" x14ac:dyDescent="0.3">
      <c r="V1032" s="21"/>
      <c r="Z1032" s="21"/>
    </row>
    <row r="1033" spans="22:26" ht="15" customHeight="1" x14ac:dyDescent="0.3">
      <c r="V1033" s="21"/>
      <c r="Z1033" s="21"/>
    </row>
    <row r="1034" spans="22:26" ht="15" customHeight="1" x14ac:dyDescent="0.3">
      <c r="Z1034" s="21"/>
    </row>
    <row r="1035" spans="22:26" ht="15" customHeight="1" x14ac:dyDescent="0.3">
      <c r="V1035" s="21"/>
      <c r="Z1035" s="21"/>
    </row>
    <row r="1036" spans="22:26" ht="15" customHeight="1" x14ac:dyDescent="0.3">
      <c r="V1036" s="21"/>
    </row>
    <row r="1037" spans="22:26" ht="15" customHeight="1" x14ac:dyDescent="0.3">
      <c r="V1037" s="21"/>
      <c r="Z1037" s="21"/>
    </row>
    <row r="1038" spans="22:26" ht="15" customHeight="1" x14ac:dyDescent="0.3">
      <c r="Z1038" s="21"/>
    </row>
    <row r="1039" spans="22:26" ht="15" customHeight="1" x14ac:dyDescent="0.3">
      <c r="V1039" s="21"/>
      <c r="Z1039" s="21"/>
    </row>
    <row r="1040" spans="22:26" ht="15" customHeight="1" x14ac:dyDescent="0.3">
      <c r="V1040" s="21"/>
      <c r="Z1040" s="21"/>
    </row>
    <row r="1041" spans="22:26" ht="15" customHeight="1" x14ac:dyDescent="0.3">
      <c r="V1041" s="21"/>
      <c r="Z1041" s="21"/>
    </row>
    <row r="1042" spans="22:26" ht="15" customHeight="1" x14ac:dyDescent="0.3">
      <c r="V1042" s="21"/>
      <c r="Z1042" s="21"/>
    </row>
    <row r="1043" spans="22:26" ht="15" customHeight="1" x14ac:dyDescent="0.3">
      <c r="V1043" s="21"/>
    </row>
    <row r="1044" spans="22:26" ht="15" customHeight="1" x14ac:dyDescent="0.3">
      <c r="V1044" s="21"/>
      <c r="Z1044" s="21"/>
    </row>
    <row r="1045" spans="22:26" ht="15" customHeight="1" x14ac:dyDescent="0.3">
      <c r="Z1045" s="21"/>
    </row>
    <row r="1046" spans="22:26" ht="15" customHeight="1" x14ac:dyDescent="0.3">
      <c r="V1046" s="21"/>
      <c r="Z1046" s="21"/>
    </row>
    <row r="1047" spans="22:26" x14ac:dyDescent="0.3">
      <c r="V1047" s="21"/>
    </row>
    <row r="1048" spans="22:26" ht="15" customHeight="1" x14ac:dyDescent="0.3">
      <c r="V1048" s="21"/>
      <c r="Z1048" s="21"/>
    </row>
    <row r="1049" spans="22:26" ht="15" customHeight="1" x14ac:dyDescent="0.3">
      <c r="V1049" s="21"/>
      <c r="Z1049" s="21"/>
    </row>
    <row r="1050" spans="22:26" ht="15" customHeight="1" x14ac:dyDescent="0.3">
      <c r="V1050" s="21"/>
      <c r="Z1050" s="21"/>
    </row>
    <row r="1051" spans="22:26" ht="15" customHeight="1" x14ac:dyDescent="0.3">
      <c r="V1051" s="21"/>
    </row>
    <row r="1052" spans="22:26" ht="15" customHeight="1" x14ac:dyDescent="0.3">
      <c r="V1052" s="21"/>
      <c r="Z1052" s="21"/>
    </row>
    <row r="1053" spans="22:26" ht="15" customHeight="1" x14ac:dyDescent="0.3">
      <c r="Z1053" s="21"/>
    </row>
    <row r="1054" spans="22:26" ht="15" customHeight="1" x14ac:dyDescent="0.3">
      <c r="V1054" s="21"/>
      <c r="Z1054" s="21"/>
    </row>
    <row r="1055" spans="22:26" ht="15" customHeight="1" x14ac:dyDescent="0.3">
      <c r="V1055" s="21"/>
      <c r="Z1055" s="21"/>
    </row>
    <row r="1056" spans="22:26" ht="15" customHeight="1" x14ac:dyDescent="0.3">
      <c r="V1056" s="21"/>
      <c r="Z1056" s="21"/>
    </row>
    <row r="1057" spans="22:26" ht="15" customHeight="1" x14ac:dyDescent="0.3">
      <c r="Z1057" s="21"/>
    </row>
    <row r="1058" spans="22:26" ht="15" customHeight="1" x14ac:dyDescent="0.3">
      <c r="V1058" s="21"/>
    </row>
    <row r="1059" spans="22:26" ht="15" customHeight="1" x14ac:dyDescent="0.3">
      <c r="V1059" s="21"/>
      <c r="Z1059" s="21"/>
    </row>
    <row r="1060" spans="22:26" ht="15" customHeight="1" x14ac:dyDescent="0.3">
      <c r="V1060" s="21"/>
      <c r="Z1060" s="21"/>
    </row>
    <row r="1061" spans="22:26" ht="15" customHeight="1" x14ac:dyDescent="0.3">
      <c r="Z1061" s="21"/>
    </row>
    <row r="1062" spans="22:26" x14ac:dyDescent="0.3">
      <c r="V1062" s="21"/>
      <c r="Z1062" s="21"/>
    </row>
    <row r="1063" spans="22:26" ht="15" customHeight="1" x14ac:dyDescent="0.3">
      <c r="V1063" s="21"/>
      <c r="Z1063" s="21"/>
    </row>
    <row r="1064" spans="22:26" ht="15" customHeight="1" x14ac:dyDescent="0.3">
      <c r="V1064" s="21"/>
      <c r="Z1064" s="21"/>
    </row>
    <row r="1065" spans="22:26" ht="15" customHeight="1" x14ac:dyDescent="0.3">
      <c r="Z1065" s="21"/>
    </row>
    <row r="1066" spans="22:26" ht="15" customHeight="1" x14ac:dyDescent="0.3">
      <c r="V1066" s="21"/>
      <c r="Z1066" s="21"/>
    </row>
    <row r="1067" spans="22:26" ht="15" customHeight="1" x14ac:dyDescent="0.3">
      <c r="V1067" s="21"/>
      <c r="Z1067" s="21"/>
    </row>
    <row r="1068" spans="22:26" ht="15" customHeight="1" x14ac:dyDescent="0.3">
      <c r="V1068" s="21"/>
      <c r="Z1068" s="21"/>
    </row>
    <row r="1069" spans="22:26" ht="15" customHeight="1" x14ac:dyDescent="0.3">
      <c r="Z1069" s="21"/>
    </row>
    <row r="1070" spans="22:26" ht="15" customHeight="1" x14ac:dyDescent="0.3">
      <c r="V1070" s="21"/>
      <c r="Z1070" s="21"/>
    </row>
    <row r="1071" spans="22:26" ht="15" customHeight="1" x14ac:dyDescent="0.3">
      <c r="V1071" s="21"/>
      <c r="Z1071" s="21"/>
    </row>
    <row r="1072" spans="22:26" ht="15" customHeight="1" x14ac:dyDescent="0.3">
      <c r="V1072" s="21"/>
      <c r="Z1072" s="21"/>
    </row>
    <row r="1073" spans="22:26" ht="15" customHeight="1" x14ac:dyDescent="0.3">
      <c r="Z1073" s="21"/>
    </row>
    <row r="1074" spans="22:26" ht="15" customHeight="1" x14ac:dyDescent="0.3">
      <c r="V1074" s="21"/>
      <c r="Z1074" s="21"/>
    </row>
    <row r="1075" spans="22:26" ht="15" customHeight="1" x14ac:dyDescent="0.3">
      <c r="V1075" s="21"/>
    </row>
    <row r="1076" spans="22:26" ht="15" customHeight="1" x14ac:dyDescent="0.3">
      <c r="V1076" s="21"/>
      <c r="Z1076" s="21"/>
    </row>
    <row r="1077" spans="22:26" ht="15" customHeight="1" x14ac:dyDescent="0.3">
      <c r="V1077" s="21"/>
      <c r="Z1077" s="21"/>
    </row>
    <row r="1078" spans="22:26" ht="15" customHeight="1" x14ac:dyDescent="0.3">
      <c r="V1078" s="21"/>
      <c r="Z1078" s="21"/>
    </row>
    <row r="1079" spans="22:26" ht="15" customHeight="1" x14ac:dyDescent="0.3">
      <c r="V1079" s="21"/>
    </row>
    <row r="1080" spans="22:26" ht="15" customHeight="1" x14ac:dyDescent="0.3">
      <c r="V1080" s="21"/>
      <c r="Z1080" s="21"/>
    </row>
    <row r="1081" spans="22:26" ht="15" customHeight="1" x14ac:dyDescent="0.3">
      <c r="V1081" s="21"/>
      <c r="Z1081" s="21"/>
    </row>
    <row r="1082" spans="22:26" x14ac:dyDescent="0.3">
      <c r="V1082" s="21"/>
      <c r="Z1082" s="21"/>
    </row>
    <row r="1083" spans="22:26" ht="15" customHeight="1" x14ac:dyDescent="0.3">
      <c r="V1083" s="21"/>
      <c r="Z1083" s="21"/>
    </row>
    <row r="1084" spans="22:26" ht="15" customHeight="1" x14ac:dyDescent="0.3">
      <c r="Z1084" s="21"/>
    </row>
    <row r="1085" spans="22:26" ht="15" customHeight="1" x14ac:dyDescent="0.3">
      <c r="V1085" s="21"/>
      <c r="Z1085" s="21"/>
    </row>
    <row r="1086" spans="22:26" ht="15" customHeight="1" x14ac:dyDescent="0.3">
      <c r="V1086" s="21"/>
    </row>
    <row r="1087" spans="22:26" ht="15" customHeight="1" x14ac:dyDescent="0.3">
      <c r="V1087" s="21"/>
      <c r="Z1087" s="21"/>
    </row>
    <row r="1088" spans="22:26" ht="15" customHeight="1" x14ac:dyDescent="0.3">
      <c r="V1088" s="21"/>
      <c r="Z1088" s="21"/>
    </row>
    <row r="1089" spans="22:26" ht="15" customHeight="1" x14ac:dyDescent="0.3">
      <c r="V1089" s="21"/>
      <c r="Z1089" s="21"/>
    </row>
    <row r="1090" spans="22:26" ht="15" customHeight="1" x14ac:dyDescent="0.3">
      <c r="V1090" s="21"/>
      <c r="Z1090" s="21"/>
    </row>
    <row r="1091" spans="22:26" ht="15" customHeight="1" x14ac:dyDescent="0.3">
      <c r="V1091" s="21"/>
      <c r="Z1091" s="21"/>
    </row>
    <row r="1092" spans="22:26" ht="15" customHeight="1" x14ac:dyDescent="0.3">
      <c r="V1092" s="21"/>
      <c r="Z1092" s="21"/>
    </row>
    <row r="1093" spans="22:26" ht="15" customHeight="1" x14ac:dyDescent="0.3">
      <c r="V1093" s="21"/>
    </row>
    <row r="1094" spans="22:26" ht="15" customHeight="1" x14ac:dyDescent="0.3">
      <c r="V1094" s="21"/>
      <c r="Z1094" s="21"/>
    </row>
    <row r="1095" spans="22:26" ht="15" customHeight="1" x14ac:dyDescent="0.3">
      <c r="V1095" s="21"/>
      <c r="Z1095" s="21"/>
    </row>
    <row r="1096" spans="22:26" ht="15" customHeight="1" x14ac:dyDescent="0.3">
      <c r="V1096" s="21"/>
      <c r="Z1096" s="21"/>
    </row>
    <row r="1097" spans="22:26" ht="15" customHeight="1" x14ac:dyDescent="0.3">
      <c r="Z1097" s="21"/>
    </row>
    <row r="1098" spans="22:26" ht="15" customHeight="1" x14ac:dyDescent="0.3">
      <c r="V1098" s="21"/>
    </row>
    <row r="1099" spans="22:26" ht="15" customHeight="1" x14ac:dyDescent="0.3">
      <c r="V1099" s="21"/>
      <c r="Z1099" s="21"/>
    </row>
    <row r="1100" spans="22:26" ht="15" customHeight="1" x14ac:dyDescent="0.3">
      <c r="V1100" s="21"/>
      <c r="Z1100" s="21"/>
    </row>
    <row r="1101" spans="22:26" x14ac:dyDescent="0.3">
      <c r="V1101" s="21"/>
      <c r="Z1101" s="21"/>
    </row>
    <row r="1102" spans="22:26" ht="15" customHeight="1" x14ac:dyDescent="0.3">
      <c r="V1102" s="21"/>
      <c r="Z1102" s="21"/>
    </row>
    <row r="1103" spans="22:26" ht="15" customHeight="1" x14ac:dyDescent="0.3">
      <c r="V1103" s="21"/>
      <c r="Z1103" s="21"/>
    </row>
    <row r="1104" spans="22:26" ht="15" customHeight="1" x14ac:dyDescent="0.3">
      <c r="Z1104" s="21"/>
    </row>
    <row r="1105" spans="22:26" ht="15" customHeight="1" x14ac:dyDescent="0.3">
      <c r="V1105" s="21"/>
      <c r="Z1105" s="21"/>
    </row>
    <row r="1106" spans="22:26" ht="15" customHeight="1" x14ac:dyDescent="0.3">
      <c r="V1106" s="21"/>
      <c r="Z1106" s="21"/>
    </row>
    <row r="1107" spans="22:26" ht="15" customHeight="1" x14ac:dyDescent="0.3">
      <c r="V1107" s="21"/>
      <c r="Z1107" s="21"/>
    </row>
    <row r="1108" spans="22:26" ht="15" customHeight="1" x14ac:dyDescent="0.3">
      <c r="V1108" s="21"/>
      <c r="Z1108" s="21"/>
    </row>
    <row r="1109" spans="22:26" ht="15" customHeight="1" x14ac:dyDescent="0.3">
      <c r="Z1109" s="21"/>
    </row>
    <row r="1110" spans="22:26" ht="15" customHeight="1" x14ac:dyDescent="0.3">
      <c r="V1110" s="21"/>
      <c r="Z1110" s="21"/>
    </row>
    <row r="1111" spans="22:26" ht="15" customHeight="1" x14ac:dyDescent="0.3">
      <c r="V1111" s="21"/>
      <c r="Z1111" s="21"/>
    </row>
    <row r="1112" spans="22:26" ht="15" customHeight="1" x14ac:dyDescent="0.3">
      <c r="Z1112" s="21"/>
    </row>
    <row r="1113" spans="22:26" ht="15" customHeight="1" x14ac:dyDescent="0.3">
      <c r="Z1113" s="21"/>
    </row>
    <row r="1114" spans="22:26" ht="15" customHeight="1" x14ac:dyDescent="0.3">
      <c r="Z1114" s="21"/>
    </row>
    <row r="1115" spans="22:26" ht="15" customHeight="1" x14ac:dyDescent="0.3">
      <c r="Z1115" s="21"/>
    </row>
    <row r="1116" spans="22:26" ht="15" customHeight="1" x14ac:dyDescent="0.3">
      <c r="Z1116" s="21"/>
    </row>
    <row r="1117" spans="22:26" ht="15" customHeight="1" x14ac:dyDescent="0.3"/>
    <row r="1118" spans="22:26" ht="15" customHeight="1" x14ac:dyDescent="0.3">
      <c r="Z1118" s="21"/>
    </row>
    <row r="1119" spans="22:26" ht="15" customHeight="1" x14ac:dyDescent="0.3">
      <c r="Z1119" s="21"/>
    </row>
    <row r="1120" spans="22:26" ht="15" customHeight="1" x14ac:dyDescent="0.3">
      <c r="Z1120" s="21"/>
    </row>
    <row r="1121" spans="26:26" x14ac:dyDescent="0.3">
      <c r="Z1121" s="21"/>
    </row>
    <row r="1123" spans="26:26" x14ac:dyDescent="0.3">
      <c r="Z1123" s="21"/>
    </row>
    <row r="1124" spans="26:26" x14ac:dyDescent="0.3">
      <c r="Z1124" s="21"/>
    </row>
    <row r="1125" spans="26:26" x14ac:dyDescent="0.3">
      <c r="Z1125" s="21"/>
    </row>
    <row r="1126" spans="26:26" x14ac:dyDescent="0.3">
      <c r="Z1126" s="21"/>
    </row>
    <row r="1128" spans="26:26" x14ac:dyDescent="0.3">
      <c r="Z1128" s="21"/>
    </row>
    <row r="1129" spans="26:26" x14ac:dyDescent="0.3">
      <c r="Z1129" s="21"/>
    </row>
    <row r="1130" spans="26:26" x14ac:dyDescent="0.3">
      <c r="Z1130" s="21"/>
    </row>
    <row r="1131" spans="26:26" x14ac:dyDescent="0.3">
      <c r="Z1131" s="21"/>
    </row>
    <row r="1133" spans="26:26" x14ac:dyDescent="0.3">
      <c r="Z1133" s="21"/>
    </row>
    <row r="1134" spans="26:26" x14ac:dyDescent="0.3">
      <c r="Z1134" s="21"/>
    </row>
    <row r="1135" spans="26:26" x14ac:dyDescent="0.3">
      <c r="Z1135" s="21"/>
    </row>
    <row r="1136" spans="26:26" x14ac:dyDescent="0.3">
      <c r="Z1136" s="21"/>
    </row>
    <row r="1137" spans="26:26" x14ac:dyDescent="0.3">
      <c r="Z1137" s="21"/>
    </row>
    <row r="1138" spans="26:26" x14ac:dyDescent="0.3">
      <c r="Z1138" s="21"/>
    </row>
    <row r="1139" spans="26:26" x14ac:dyDescent="0.3">
      <c r="Z1139" s="21"/>
    </row>
    <row r="1140" spans="26:26" x14ac:dyDescent="0.3">
      <c r="Z1140" s="21"/>
    </row>
    <row r="1141" spans="26:26" x14ac:dyDescent="0.3">
      <c r="Z1141" s="21"/>
    </row>
    <row r="1142" spans="26:26" x14ac:dyDescent="0.3">
      <c r="Z1142" s="21"/>
    </row>
    <row r="1144" spans="26:26" x14ac:dyDescent="0.3">
      <c r="Z1144" s="21"/>
    </row>
    <row r="1145" spans="26:26" x14ac:dyDescent="0.3">
      <c r="Z1145" s="21"/>
    </row>
    <row r="1146" spans="26:26" x14ac:dyDescent="0.3">
      <c r="Z1146" s="21"/>
    </row>
    <row r="1147" spans="26:26" x14ac:dyDescent="0.3">
      <c r="Z1147" s="21"/>
    </row>
    <row r="1148" spans="26:26" x14ac:dyDescent="0.3">
      <c r="Z1148" s="21"/>
    </row>
    <row r="1149" spans="26:26" x14ac:dyDescent="0.3">
      <c r="Z1149" s="21"/>
    </row>
    <row r="1150" spans="26:26" x14ac:dyDescent="0.3">
      <c r="Z1150" s="21"/>
    </row>
    <row r="1151" spans="26:26" x14ac:dyDescent="0.3">
      <c r="Z1151" s="21"/>
    </row>
    <row r="1152" spans="26:26" x14ac:dyDescent="0.3">
      <c r="Z1152" s="21"/>
    </row>
    <row r="1153" spans="26:26" x14ac:dyDescent="0.3">
      <c r="Z1153" s="21"/>
    </row>
    <row r="1155" spans="26:26" x14ac:dyDescent="0.3">
      <c r="Z1155" s="21"/>
    </row>
    <row r="1156" spans="26:26" x14ac:dyDescent="0.3">
      <c r="Z1156" s="21"/>
    </row>
    <row r="1157" spans="26:26" x14ac:dyDescent="0.3">
      <c r="Z1157" s="21"/>
    </row>
    <row r="1158" spans="26:26" x14ac:dyDescent="0.3">
      <c r="Z1158" s="21"/>
    </row>
    <row r="1159" spans="26:26" x14ac:dyDescent="0.3">
      <c r="Z1159" s="21"/>
    </row>
    <row r="1160" spans="26:26" x14ac:dyDescent="0.3">
      <c r="Z1160" s="21"/>
    </row>
    <row r="1162" spans="26:26" x14ac:dyDescent="0.3">
      <c r="Z1162" s="21"/>
    </row>
    <row r="1163" spans="26:26" x14ac:dyDescent="0.3">
      <c r="Z1163" s="21"/>
    </row>
    <row r="1164" spans="26:26" x14ac:dyDescent="0.3">
      <c r="Z1164" s="21"/>
    </row>
    <row r="1165" spans="26:26" x14ac:dyDescent="0.3">
      <c r="Z1165" s="21"/>
    </row>
    <row r="1166" spans="26:26" x14ac:dyDescent="0.3">
      <c r="Z1166" s="21"/>
    </row>
    <row r="1167" spans="26:26" x14ac:dyDescent="0.3">
      <c r="Z1167" s="21"/>
    </row>
    <row r="1168" spans="26:26" x14ac:dyDescent="0.3">
      <c r="Z1168" s="21"/>
    </row>
    <row r="1169" spans="26:26" x14ac:dyDescent="0.3">
      <c r="Z1169" s="21"/>
    </row>
    <row r="1171" spans="26:26" x14ac:dyDescent="0.3">
      <c r="Z1171" s="21"/>
    </row>
  </sheetData>
  <sortState xmlns:xlrd2="http://schemas.microsoft.com/office/spreadsheetml/2017/richdata2" ref="L3:M1121">
    <sortCondition descending="1" ref="L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Step-Wedge</vt:lpstr>
      <vt:lpstr>Var-Cor</vt:lpstr>
      <vt:lpstr>Var-Sag</vt:lpstr>
      <vt:lpstr>VarRates</vt:lpstr>
      <vt:lpstr>VarRates-match</vt:lpstr>
      <vt:lpstr>MonthlyRates</vt:lpstr>
      <vt:lpstr>Disepimentos</vt:lpstr>
      <vt:lpstr>Hoja4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DAVID LIZCANO SANDOVAL</cp:lastModifiedBy>
  <dcterms:created xsi:type="dcterms:W3CDTF">2016-09-21T23:20:11Z</dcterms:created>
  <dcterms:modified xsi:type="dcterms:W3CDTF">2026-07-01T21:50:54Z</dcterms:modified>
</cp:coreProperties>
</file>